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defaultThemeVersion="124226"/>
  <mc:AlternateContent xmlns:mc="http://schemas.openxmlformats.org/markup-compatibility/2006">
    <mc:Choice Requires="x15">
      <x15ac:absPath xmlns:x15ac="http://schemas.microsoft.com/office/spreadsheetml/2010/11/ac" url="C:\Users\vmikhalkina\Desktop\ПРАЙС ЛИСТЫ 2026\ГОРКИ ОТЕЛИ\"/>
    </mc:Choice>
  </mc:AlternateContent>
  <xr:revisionPtr revIDLastSave="0" documentId="13_ncr:1_{23C99646-14B1-455B-8403-B0CA24A706DC}" xr6:coauthVersionLast="45" xr6:coauthVersionMax="45" xr10:uidLastSave="{00000000-0000-0000-0000-000000000000}"/>
  <bookViews>
    <workbookView xWindow="-120" yWindow="-120" windowWidth="19440" windowHeight="15000" tabRatio="837" xr2:uid="{00000000-000D-0000-FFFF-FFFF00000000}"/>
  </bookViews>
  <sheets>
    <sheet name="BAR" sheetId="3" r:id="rId1"/>
    <sheet name="РБ10%" sheetId="70" r:id="rId2"/>
    <sheet name="РБ15%" sheetId="121" r:id="rId3"/>
    <sheet name="ОиК" sheetId="108" state="hidden" r:id="rId4"/>
    <sheet name="НСЛ" sheetId="126" r:id="rId5"/>
    <sheet name="ТЧК" sheetId="135" state="hidden" r:id="rId6"/>
    <sheet name="RO" sheetId="84" r:id="rId7"/>
    <sheet name="КвГ" sheetId="98" r:id="rId8"/>
    <sheet name="ОиК FIT15 " sheetId="109" state="hidden" r:id="rId9"/>
    <sheet name="Отдыхай и катай 25 | FIT15 +25" sheetId="117" state="hidden" r:id="rId10"/>
    <sheet name="ТЧК FIT15" sheetId="136" state="hidden" r:id="rId11"/>
    <sheet name="ОиК FIT18" sheetId="107" state="hidden" r:id="rId12"/>
    <sheet name="ТЧК FIT18" sheetId="137" state="hidden" r:id="rId13"/>
    <sheet name="ОиК FIT18+25" sheetId="106" state="hidden" r:id="rId14"/>
    <sheet name="ТЧК FIT18+25" sheetId="138" state="hidden" r:id="rId15"/>
    <sheet name="ОиК FIT20" sheetId="105" state="hidden" r:id="rId16"/>
    <sheet name="3=4| FIT15" sheetId="77" state="hidden" r:id="rId17"/>
    <sheet name="3=4| FIT18" sheetId="78" state="hidden" r:id="rId18"/>
    <sheet name="ТЧК FIT20" sheetId="139" state="hidden" r:id="rId19"/>
    <sheet name="Наполни своё лето| comiss" sheetId="99" state="hidden" r:id="rId20"/>
    <sheet name="Наполни своё лето | FIT20" sheetId="101" state="hidden" r:id="rId21"/>
    <sheet name="Наполни своё лето | FIT18+25 " sheetId="103" state="hidden" r:id="rId22"/>
    <sheet name="Наполни своё лето  | FIT18 " sheetId="102" state="hidden" r:id="rId23"/>
    <sheet name="Наполни своё лето | FIT15" sheetId="104" state="hidden" r:id="rId24"/>
    <sheet name="Отдыхай и Катай |FIT15" sheetId="18" state="hidden" r:id="rId25"/>
    <sheet name="Отдыхай и Катай |FIT20+35" sheetId="86" state="hidden" r:id="rId26"/>
    <sheet name="Отдыхай и Катай |FIT18+25" sheetId="85" state="hidden" r:id="rId27"/>
    <sheet name="Отдыхай и Катай |FIT 18" sheetId="74" state="hidden" r:id="rId28"/>
    <sheet name="Отдыхай и Катай | comiss" sheetId="75" state="hidden" r:id="rId29"/>
    <sheet name="Осенние каникулы |FIT15 " sheetId="71" state="hidden" r:id="rId30"/>
    <sheet name="Осенние каникулы |FIT18" sheetId="72" state="hidden" r:id="rId31"/>
    <sheet name="Отель+Сочи Парк| comiss" sheetId="112" state="hidden" r:id="rId32"/>
    <sheet name="Отель+Сочи Парк | FIT15" sheetId="113" state="hidden" r:id="rId33"/>
    <sheet name="Отель+Сочи Парк  | FIT18" sheetId="114" state="hidden" r:id="rId34"/>
    <sheet name="Отель+Сочи Парк | FIT18+25" sheetId="115" state="hidden" r:id="rId35"/>
    <sheet name="Отель+Сочи Парк | FIT20" sheetId="116" state="hidden" r:id="rId36"/>
    <sheet name="НЕТТО 15 +25" sheetId="118" state="hidden" r:id="rId37"/>
    <sheet name="НЕТТО 20" sheetId="11" state="hidden" r:id="rId38"/>
    <sheet name="НЕТТО 20+25руб." sheetId="38" state="hidden" r:id="rId39"/>
    <sheet name="Early Booking10% BB| FIT15" sheetId="29" state="hidden" r:id="rId40"/>
    <sheet name="Early Booking10% BB| FIT20" sheetId="8" state="hidden" r:id="rId41"/>
    <sheet name="Early Booking10%| FIT20+25руб" sheetId="44" state="hidden" r:id="rId42"/>
    <sheet name="Early Booking10% BB| COMMISSION" sheetId="16" state="hidden" r:id="rId43"/>
    <sheet name="EarlyBook10% 2023 |FIT20+25руб" sheetId="39" state="hidden" r:id="rId44"/>
    <sheet name="Early Booking15% BB| FIT15" sheetId="13" state="hidden" r:id="rId45"/>
    <sheet name="Early Booking15% BB| FIT20 " sheetId="30" state="hidden" r:id="rId46"/>
    <sheet name="EarlyBooking15% |FIT20+25руб." sheetId="40" state="hidden" r:id="rId47"/>
    <sheet name="EarlyBooking15% BB| COMMIS" sheetId="31" state="hidden" r:id="rId48"/>
    <sheet name="Room only| FIT15" sheetId="14" state="hidden" r:id="rId49"/>
    <sheet name="Room only| FIT20" sheetId="10" state="hidden" r:id="rId50"/>
    <sheet name="Room only| FIT20+25руб." sheetId="41" state="hidden" r:id="rId51"/>
    <sheet name="Room only| COMMISSION" sheetId="15" state="hidden" r:id="rId52"/>
    <sheet name="Весенние каникулы | commission" sheetId="25" state="hidden" r:id="rId53"/>
    <sheet name="ЗЭГ |FIT20" sheetId="33" state="hidden" r:id="rId54"/>
    <sheet name="ЗЭГ |FIT20+25руб." sheetId="43" state="hidden" r:id="rId55"/>
    <sheet name="ЗЭГ |COMMISSION" sheetId="34" state="hidden" r:id="rId56"/>
    <sheet name="Осенние каникулы | FIT15" sheetId="45" state="hidden" r:id="rId57"/>
    <sheet name="Осенние каникулы | FIT20" sheetId="46" state="hidden" r:id="rId58"/>
    <sheet name="Осенние каникулы | COMMISSION" sheetId="47" state="hidden" r:id="rId59"/>
    <sheet name="отдыхай и катай" sheetId="17" state="hidden" r:id="rId60"/>
    <sheet name="Отдыхай и Катай |FIT18" sheetId="19" state="hidden" r:id="rId61"/>
    <sheet name="Отдыхай и Катай |commission" sheetId="20" state="hidden" r:id="rId62"/>
    <sheet name="Room only 2025 | FIT15 +25" sheetId="119" state="hidden" r:id="rId63"/>
    <sheet name="РБ15% ВВ 2023 | FIT15" sheetId="51" state="hidden" r:id="rId64"/>
    <sheet name="РБ15% ВВ 2023 | FIT18" sheetId="52" state="hidden" r:id="rId65"/>
    <sheet name="РБ15% ВВ 2023 | COMMISSION" sheetId="53" state="hidden" r:id="rId66"/>
    <sheet name="ЯВК 2023 | COMMISSION" sheetId="55" state="hidden" r:id="rId67"/>
    <sheet name="ЯВК 2023 | FIT15" sheetId="56" state="hidden" r:id="rId68"/>
    <sheet name="ЯВК 2023 | FIT18" sheetId="57" state="hidden" r:id="rId69"/>
    <sheet name="ЗЭГ |FIT15" sheetId="32" state="hidden" r:id="rId70"/>
    <sheet name="ЗЭГ |FIT18" sheetId="59" state="hidden" r:id="rId71"/>
    <sheet name="ЗЭГ | COMMISSION" sheetId="60" state="hidden" r:id="rId72"/>
    <sheet name="EarlyBook 10% 2023 |FIT15" sheetId="35" state="hidden" r:id="rId73"/>
    <sheet name="EarlyBook 10% 2023 |FIT18" sheetId="36" state="hidden" r:id="rId74"/>
    <sheet name="EarlyBook 10% 2023 |COMISSION" sheetId="37" state="hidden" r:id="rId75"/>
    <sheet name="EarlyBook 10% 2025 |FIT15 +25" sheetId="120" state="hidden" r:id="rId76"/>
    <sheet name="EarlyBook 15% 2024 |FIT18+25" sheetId="93" state="hidden" r:id="rId77"/>
    <sheet name="EarlyBook 15% 2024 |FIT20+35" sheetId="94" state="hidden" r:id="rId78"/>
    <sheet name="EarlyBook 15% 2024 |FIT18  " sheetId="79" state="hidden" r:id="rId79"/>
    <sheet name="EarlyBook 15% 2024 |FIT15" sheetId="80" state="hidden" r:id="rId80"/>
    <sheet name="EarlyBook 15% 2024 |comis" sheetId="81" state="hidden" r:id="rId81"/>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FT12" i="3" l="1"/>
  <c r="FV12" i="3"/>
  <c r="FW12" i="3"/>
  <c r="FX18" i="3"/>
  <c r="FZ6" i="121"/>
  <c r="GA18" i="3"/>
  <c r="GB15" i="3"/>
  <c r="GB15" i="121" s="1"/>
  <c r="GC9" i="3"/>
  <c r="GC9" i="121" s="1"/>
  <c r="GD12" i="3"/>
  <c r="GE12" i="3"/>
  <c r="GF12" i="3"/>
  <c r="GI12" i="3"/>
  <c r="GJ12" i="3"/>
  <c r="GL7" i="3"/>
  <c r="GM12" i="3"/>
  <c r="GN7" i="3"/>
  <c r="GN7" i="70" s="1"/>
  <c r="FL9" i="3"/>
  <c r="FL10" i="3" s="1"/>
  <c r="FM18" i="3"/>
  <c r="FM19" i="3" s="1"/>
  <c r="FN6" i="121"/>
  <c r="FO6" i="121"/>
  <c r="FP9" i="3"/>
  <c r="FP9" i="121" s="1"/>
  <c r="FQ18" i="3"/>
  <c r="FQ18" i="70" s="1"/>
  <c r="FR6" i="121"/>
  <c r="FS15" i="3"/>
  <c r="EI15" i="3"/>
  <c r="EJ9" i="3"/>
  <c r="EM15" i="3"/>
  <c r="EN9" i="3"/>
  <c r="EP6" i="121"/>
  <c r="EQ15" i="3"/>
  <c r="EQ15" i="70" s="1"/>
  <c r="ER9" i="3"/>
  <c r="EV7" i="3"/>
  <c r="EX6" i="121"/>
  <c r="EY15" i="3"/>
  <c r="EZ7" i="3"/>
  <c r="FC7" i="3"/>
  <c r="FC7" i="70" s="1"/>
  <c r="FD7" i="3"/>
  <c r="FF6" i="121"/>
  <c r="FG9" i="3"/>
  <c r="FH7" i="3"/>
  <c r="FH7" i="70" s="1"/>
  <c r="DL6" i="70"/>
  <c r="DM7" i="3"/>
  <c r="DM7" i="121" s="1"/>
  <c r="DP18" i="3"/>
  <c r="DP19" i="3" s="1"/>
  <c r="DT6" i="70"/>
  <c r="DU7" i="3"/>
  <c r="DW9" i="3"/>
  <c r="DX7" i="3"/>
  <c r="DY18" i="3"/>
  <c r="EA6" i="121"/>
  <c r="EB6" i="70"/>
  <c r="EC7" i="3"/>
  <c r="EC7" i="121" s="1"/>
  <c r="EF7" i="3"/>
  <c r="EG9" i="3"/>
  <c r="DP7" i="3"/>
  <c r="DD9" i="3"/>
  <c r="DE15" i="3"/>
  <c r="DF9" i="3"/>
  <c r="DH12" i="3"/>
  <c r="DH13" i="3" s="1"/>
  <c r="DI7" i="3"/>
  <c r="DJ9" i="3"/>
  <c r="DK18" i="3"/>
  <c r="DK19" i="3" s="1"/>
  <c r="DB15" i="3"/>
  <c r="DC15" i="3"/>
  <c r="DC16" i="3" s="1"/>
  <c r="FJ9" i="3"/>
  <c r="EH9" i="3"/>
  <c r="FV18" i="3" l="1"/>
  <c r="FV19" i="3" s="1"/>
  <c r="FV19" i="121" s="1"/>
  <c r="DP12" i="3"/>
  <c r="DP13" i="3" s="1"/>
  <c r="FV7" i="3"/>
  <c r="FV9" i="3"/>
  <c r="EF9" i="3"/>
  <c r="EF9" i="121" s="1"/>
  <c r="ER7" i="3"/>
  <c r="GE18" i="3"/>
  <c r="GE19" i="3" s="1"/>
  <c r="EB15" i="3"/>
  <c r="FW18" i="3"/>
  <c r="GJ9" i="3"/>
  <c r="GJ10" i="3" s="1"/>
  <c r="FR12" i="3"/>
  <c r="EX12" i="3"/>
  <c r="EX12" i="121" s="1"/>
  <c r="FN12" i="3"/>
  <c r="FN12" i="121" s="1"/>
  <c r="FT9" i="3"/>
  <c r="FT10" i="3" s="1"/>
  <c r="EQ12" i="3"/>
  <c r="EQ12" i="121" s="1"/>
  <c r="FN9" i="3"/>
  <c r="FN9" i="70" s="1"/>
  <c r="GJ7" i="3"/>
  <c r="EM7" i="3"/>
  <c r="EM7" i="70" s="1"/>
  <c r="FT7" i="3"/>
  <c r="FT7" i="70" s="1"/>
  <c r="DQ15" i="3"/>
  <c r="DQ16" i="3" s="1"/>
  <c r="FP15" i="3"/>
  <c r="ER12" i="3"/>
  <c r="ER13" i="3" s="1"/>
  <c r="ER13" i="70" s="1"/>
  <c r="FN15" i="3"/>
  <c r="FN15" i="70" s="1"/>
  <c r="DI12" i="3"/>
  <c r="DI13" i="3" s="1"/>
  <c r="DX15" i="3"/>
  <c r="DW12" i="3"/>
  <c r="DW12" i="121" s="1"/>
  <c r="DX9" i="3"/>
  <c r="DX9" i="121" s="1"/>
  <c r="EG15" i="3"/>
  <c r="EG16" i="3" s="1"/>
  <c r="ER18" i="3"/>
  <c r="ER18" i="70" s="1"/>
  <c r="EF15" i="3"/>
  <c r="EF16" i="3" s="1"/>
  <c r="EL18" i="3"/>
  <c r="EL18" i="121" s="1"/>
  <c r="GM18" i="3"/>
  <c r="GM18" i="70" s="1"/>
  <c r="FR15" i="3"/>
  <c r="FR15" i="70" s="1"/>
  <c r="GL18" i="3"/>
  <c r="GL19" i="3" s="1"/>
  <c r="EX18" i="3"/>
  <c r="GA12" i="3"/>
  <c r="DL7" i="3"/>
  <c r="FZ12" i="3"/>
  <c r="FZ13" i="3" s="1"/>
  <c r="DL18" i="3"/>
  <c r="DL19" i="3" s="1"/>
  <c r="FH12" i="3"/>
  <c r="FH12" i="70" s="1"/>
  <c r="EZ12" i="3"/>
  <c r="EJ12" i="3"/>
  <c r="EJ13" i="3" s="1"/>
  <c r="EJ13" i="70" s="1"/>
  <c r="EZ18" i="3"/>
  <c r="EZ18" i="70" s="1"/>
  <c r="GD18" i="3"/>
  <c r="GD19" i="3" s="1"/>
  <c r="EJ7" i="3"/>
  <c r="EJ7" i="70" s="1"/>
  <c r="DO12" i="3"/>
  <c r="DO12" i="70" s="1"/>
  <c r="DL12" i="3"/>
  <c r="EJ18" i="3"/>
  <c r="EJ18" i="70" s="1"/>
  <c r="FL7" i="3"/>
  <c r="FH15" i="3"/>
  <c r="EZ15" i="3"/>
  <c r="EZ15" i="121" s="1"/>
  <c r="ET18" i="3"/>
  <c r="FF12" i="3"/>
  <c r="FF12" i="121" s="1"/>
  <c r="GI18" i="3"/>
  <c r="FD12" i="3"/>
  <c r="FD12" i="70" s="1"/>
  <c r="EN18" i="3"/>
  <c r="FR9" i="3"/>
  <c r="FR9" i="70" s="1"/>
  <c r="DT7" i="3"/>
  <c r="EB9" i="3"/>
  <c r="EB10" i="3" s="1"/>
  <c r="DE12" i="3"/>
  <c r="DE13" i="3" s="1"/>
  <c r="DE13" i="121" s="1"/>
  <c r="DF7" i="3"/>
  <c r="DF7" i="70" s="1"/>
  <c r="EB18" i="3"/>
  <c r="EB19" i="3" s="1"/>
  <c r="EB19" i="121" s="1"/>
  <c r="DL9" i="3"/>
  <c r="DT12" i="3"/>
  <c r="DT13" i="3" s="1"/>
  <c r="EV18" i="3"/>
  <c r="EV18" i="70" s="1"/>
  <c r="DT15" i="3"/>
  <c r="DT16" i="3" s="1"/>
  <c r="EF18" i="3"/>
  <c r="FD15" i="3"/>
  <c r="FD15" i="121" s="1"/>
  <c r="DL15" i="3"/>
  <c r="DL16" i="3" s="1"/>
  <c r="DT9" i="3"/>
  <c r="DT10" i="3" s="1"/>
  <c r="DT10" i="121" s="1"/>
  <c r="EP12" i="3"/>
  <c r="EP12" i="121" s="1"/>
  <c r="DE7" i="3"/>
  <c r="DP9" i="3"/>
  <c r="DD7" i="3"/>
  <c r="EF12" i="3"/>
  <c r="FD9" i="3"/>
  <c r="DT18" i="3"/>
  <c r="DT19" i="3" s="1"/>
  <c r="DT19" i="70" s="1"/>
  <c r="EB12" i="3"/>
  <c r="FF18" i="3"/>
  <c r="ER15" i="3"/>
  <c r="ER15" i="121" s="1"/>
  <c r="EV9" i="3"/>
  <c r="EV10" i="3" s="1"/>
  <c r="FZ15" i="3"/>
  <c r="FZ16" i="3" s="1"/>
  <c r="FZ16" i="70" s="1"/>
  <c r="EA18" i="3"/>
  <c r="EA19" i="3" s="1"/>
  <c r="DX18" i="3"/>
  <c r="DX19" i="3" s="1"/>
  <c r="FG18" i="3"/>
  <c r="EV15" i="3"/>
  <c r="DS18" i="3"/>
  <c r="DY12" i="3"/>
  <c r="DY12" i="70" s="1"/>
  <c r="EB7" i="3"/>
  <c r="FD18" i="3"/>
  <c r="EN15" i="3"/>
  <c r="FR18" i="3"/>
  <c r="GH12" i="3"/>
  <c r="GH13" i="3" s="1"/>
  <c r="GH13" i="70" s="1"/>
  <c r="DS15" i="3"/>
  <c r="DS16" i="3" s="1"/>
  <c r="EV12" i="3"/>
  <c r="EV13" i="3" s="1"/>
  <c r="EV13" i="121" s="1"/>
  <c r="DP15" i="3"/>
  <c r="DP16" i="3" s="1"/>
  <c r="FH18" i="3"/>
  <c r="DX12" i="3"/>
  <c r="DX13" i="3" s="1"/>
  <c r="DX13" i="70" s="1"/>
  <c r="FB18" i="3"/>
  <c r="FB18" i="121" s="1"/>
  <c r="EJ15" i="3"/>
  <c r="FN18" i="3"/>
  <c r="FN18" i="121" s="1"/>
  <c r="DH9" i="3"/>
  <c r="DH9" i="70" s="1"/>
  <c r="EA12" i="3"/>
  <c r="DS9" i="3"/>
  <c r="DS10" i="3" s="1"/>
  <c r="EQ18" i="3"/>
  <c r="GL15" i="3"/>
  <c r="FV15" i="3"/>
  <c r="GL12" i="3"/>
  <c r="GL12" i="121" s="1"/>
  <c r="GH9" i="3"/>
  <c r="EE18" i="3"/>
  <c r="EE18" i="70" s="1"/>
  <c r="DW18" i="3"/>
  <c r="DW19" i="3" s="1"/>
  <c r="DO18" i="3"/>
  <c r="DO19" i="3" s="1"/>
  <c r="DW15" i="3"/>
  <c r="DS12" i="3"/>
  <c r="FB12" i="3"/>
  <c r="ET12" i="3"/>
  <c r="ET13" i="3" s="1"/>
  <c r="EL12" i="3"/>
  <c r="EL12" i="121" s="1"/>
  <c r="EQ9" i="3"/>
  <c r="EQ9" i="121" s="1"/>
  <c r="GH18" i="3"/>
  <c r="GH18" i="121" s="1"/>
  <c r="FZ18" i="3"/>
  <c r="GH15" i="3"/>
  <c r="GH15" i="70" s="1"/>
  <c r="GD9" i="3"/>
  <c r="GD9" i="70" s="1"/>
  <c r="EE15" i="3"/>
  <c r="EE15" i="70" s="1"/>
  <c r="DO15" i="3"/>
  <c r="DO15" i="70" s="1"/>
  <c r="EE12" i="3"/>
  <c r="EE13" i="3" s="1"/>
  <c r="FP12" i="3"/>
  <c r="FP12" i="70" s="1"/>
  <c r="FZ9" i="3"/>
  <c r="FZ10" i="3" s="1"/>
  <c r="GH7" i="3"/>
  <c r="GH7" i="121" s="1"/>
  <c r="GD13" i="3"/>
  <c r="GD12" i="121"/>
  <c r="FV13" i="3"/>
  <c r="FV12" i="121"/>
  <c r="DY15" i="3"/>
  <c r="DY16" i="3" s="1"/>
  <c r="DY9" i="3"/>
  <c r="DY7" i="3"/>
  <c r="FO9" i="3"/>
  <c r="FP6" i="70"/>
  <c r="FB6" i="121"/>
  <c r="DH18" i="3"/>
  <c r="DH19" i="3" s="1"/>
  <c r="DD18" i="3"/>
  <c r="DD19" i="3" s="1"/>
  <c r="DD12" i="3"/>
  <c r="DD13" i="3" s="1"/>
  <c r="EC15" i="3"/>
  <c r="DM15" i="3"/>
  <c r="DM15" i="70" s="1"/>
  <c r="DM12" i="3"/>
  <c r="DM13" i="3" s="1"/>
  <c r="EE9" i="3"/>
  <c r="EE10" i="3" s="1"/>
  <c r="EG7" i="3"/>
  <c r="FK18" i="3"/>
  <c r="FK19" i="3" s="1"/>
  <c r="FK19" i="70" s="1"/>
  <c r="FO15" i="3"/>
  <c r="FK12" i="3"/>
  <c r="FK7" i="3"/>
  <c r="FK7" i="70" s="1"/>
  <c r="ET6" i="121"/>
  <c r="GD7" i="3"/>
  <c r="GD7" i="121" s="1"/>
  <c r="EA15" i="3"/>
  <c r="DU15" i="3"/>
  <c r="EC12" i="3"/>
  <c r="EC13" i="3" s="1"/>
  <c r="EA9" i="3"/>
  <c r="EA9" i="121" s="1"/>
  <c r="DU9" i="3"/>
  <c r="DO9" i="3"/>
  <c r="DO9" i="121" s="1"/>
  <c r="DQ7" i="3"/>
  <c r="EP18" i="3"/>
  <c r="FG12" i="3"/>
  <c r="FG13" i="3" s="1"/>
  <c r="FK15" i="3"/>
  <c r="FO12" i="3"/>
  <c r="FK9" i="3"/>
  <c r="GD15" i="3"/>
  <c r="GL9" i="3"/>
  <c r="GL9" i="70" s="1"/>
  <c r="FZ7" i="3"/>
  <c r="FX6" i="70"/>
  <c r="GH6" i="121"/>
  <c r="EG9" i="121"/>
  <c r="EG10" i="3"/>
  <c r="EY15" i="70"/>
  <c r="DK15" i="3"/>
  <c r="DK12" i="3"/>
  <c r="DK13" i="3" s="1"/>
  <c r="DG9" i="3"/>
  <c r="DG12" i="3"/>
  <c r="DG15" i="3"/>
  <c r="DG18" i="3"/>
  <c r="DG19" i="3" s="1"/>
  <c r="FG15" i="3"/>
  <c r="FG15" i="121" s="1"/>
  <c r="ED15" i="3"/>
  <c r="ED16" i="3" s="1"/>
  <c r="ED18" i="3"/>
  <c r="DZ15" i="3"/>
  <c r="DZ18" i="3"/>
  <c r="DV15" i="3"/>
  <c r="DV16" i="3" s="1"/>
  <c r="DV18" i="3"/>
  <c r="DV7" i="3"/>
  <c r="DR15" i="3"/>
  <c r="DR18" i="3"/>
  <c r="DR19" i="3" s="1"/>
  <c r="DR19" i="70" s="1"/>
  <c r="DN15" i="3"/>
  <c r="DN16" i="3" s="1"/>
  <c r="DN18" i="3"/>
  <c r="EI15" i="70"/>
  <c r="FG6" i="121"/>
  <c r="FG7" i="3"/>
  <c r="FG7" i="70" s="1"/>
  <c r="FC9" i="3"/>
  <c r="FC12" i="3"/>
  <c r="FC12" i="121" s="1"/>
  <c r="FC18" i="3"/>
  <c r="FC15" i="3"/>
  <c r="EY6" i="121"/>
  <c r="EY7" i="3"/>
  <c r="EY7" i="70" s="1"/>
  <c r="EY9" i="3"/>
  <c r="EY12" i="3"/>
  <c r="EY13" i="3" s="1"/>
  <c r="EY18" i="3"/>
  <c r="EU9" i="3"/>
  <c r="EU12" i="3"/>
  <c r="EU18" i="3"/>
  <c r="EU7" i="3"/>
  <c r="EU15" i="3"/>
  <c r="EI6" i="121"/>
  <c r="EI7" i="3"/>
  <c r="EI7" i="70" s="1"/>
  <c r="EI12" i="3"/>
  <c r="EI12" i="70" s="1"/>
  <c r="GK6" i="70"/>
  <c r="GK7" i="3"/>
  <c r="GK9" i="3"/>
  <c r="GK12" i="3"/>
  <c r="GK15" i="3"/>
  <c r="GK18" i="3"/>
  <c r="GG12" i="3"/>
  <c r="GG7" i="3"/>
  <c r="GG7" i="121" s="1"/>
  <c r="GG9" i="3"/>
  <c r="GG10" i="3" s="1"/>
  <c r="GG18" i="3"/>
  <c r="GC6" i="70"/>
  <c r="GC12" i="3"/>
  <c r="GC18" i="3"/>
  <c r="GC18" i="70" s="1"/>
  <c r="FY12" i="3"/>
  <c r="FY15" i="3"/>
  <c r="FY15" i="121" s="1"/>
  <c r="FY18" i="3"/>
  <c r="EG18" i="3"/>
  <c r="EG19" i="3" s="1"/>
  <c r="EC18" i="3"/>
  <c r="DU18" i="3"/>
  <c r="DQ18" i="3"/>
  <c r="DM18" i="3"/>
  <c r="DM19" i="3" s="1"/>
  <c r="EG12" i="3"/>
  <c r="EG12" i="70" s="1"/>
  <c r="DQ12" i="3"/>
  <c r="DQ12" i="70" s="1"/>
  <c r="EC9" i="3"/>
  <c r="DM9" i="3"/>
  <c r="DM10" i="3" s="1"/>
  <c r="DM10" i="121" s="1"/>
  <c r="EI18" i="3"/>
  <c r="EI9" i="3"/>
  <c r="EI10" i="3" s="1"/>
  <c r="FP10" i="3"/>
  <c r="FP7" i="3"/>
  <c r="FP18" i="3"/>
  <c r="FL12" i="3"/>
  <c r="FL15" i="3"/>
  <c r="FL18" i="3"/>
  <c r="GN15" i="3"/>
  <c r="FX15" i="3"/>
  <c r="GN12" i="3"/>
  <c r="GN12" i="70" s="1"/>
  <c r="FX12" i="3"/>
  <c r="FX12" i="70" s="1"/>
  <c r="FY9" i="3"/>
  <c r="FX7" i="3"/>
  <c r="FX7" i="70" s="1"/>
  <c r="ER6" i="70"/>
  <c r="EQ6" i="121"/>
  <c r="EQ7" i="3"/>
  <c r="EQ7" i="70" s="1"/>
  <c r="EM12" i="3"/>
  <c r="EM9" i="3"/>
  <c r="GF12" i="70"/>
  <c r="GF13" i="3"/>
  <c r="FU7" i="3"/>
  <c r="FU9" i="3"/>
  <c r="FU10" i="3" s="1"/>
  <c r="FU12" i="3"/>
  <c r="FU15" i="3"/>
  <c r="FU18" i="3"/>
  <c r="EZ7" i="70"/>
  <c r="GG15" i="3"/>
  <c r="GG15" i="121" s="1"/>
  <c r="GJ12" i="70"/>
  <c r="GJ13" i="3"/>
  <c r="GJ13" i="70" s="1"/>
  <c r="FT12" i="70"/>
  <c r="FT13" i="3"/>
  <c r="FT13" i="70" s="1"/>
  <c r="FY7" i="3"/>
  <c r="GN18" i="3"/>
  <c r="GN6" i="70"/>
  <c r="GJ6" i="70"/>
  <c r="GJ15" i="3"/>
  <c r="GJ18" i="3"/>
  <c r="GF6" i="70"/>
  <c r="GF7" i="3"/>
  <c r="GF9" i="3"/>
  <c r="GF18" i="3"/>
  <c r="GF15" i="3"/>
  <c r="GB6" i="70"/>
  <c r="GB18" i="3"/>
  <c r="GB7" i="3"/>
  <c r="GB9" i="3"/>
  <c r="GB9" i="70" s="1"/>
  <c r="FX18" i="70"/>
  <c r="FX19" i="3"/>
  <c r="FT6" i="70"/>
  <c r="FT15" i="3"/>
  <c r="FT18" i="3"/>
  <c r="FT18" i="121" s="1"/>
  <c r="DJ12" i="3"/>
  <c r="DJ13" i="3" s="1"/>
  <c r="DF12" i="3"/>
  <c r="DU12" i="3"/>
  <c r="DU13" i="3" s="1"/>
  <c r="DQ9" i="3"/>
  <c r="EM18" i="3"/>
  <c r="FH9" i="3"/>
  <c r="FH9" i="121" s="1"/>
  <c r="FH6" i="70"/>
  <c r="EZ6" i="70"/>
  <c r="EZ9" i="3"/>
  <c r="EN7" i="3"/>
  <c r="EN12" i="3"/>
  <c r="EN12" i="121" s="1"/>
  <c r="GC15" i="3"/>
  <c r="GC15" i="70" s="1"/>
  <c r="GB12" i="3"/>
  <c r="GN9" i="3"/>
  <c r="FX9" i="3"/>
  <c r="FX9" i="70" s="1"/>
  <c r="GC7" i="3"/>
  <c r="EJ6" i="70"/>
  <c r="EL6" i="121"/>
  <c r="FO18" i="3"/>
  <c r="FO7" i="3"/>
  <c r="FS12" i="3"/>
  <c r="DF9" i="121"/>
  <c r="DF9" i="70"/>
  <c r="DF10" i="3"/>
  <c r="DJ9" i="121"/>
  <c r="DJ9" i="70"/>
  <c r="DJ10" i="3"/>
  <c r="DB15" i="121"/>
  <c r="DB15" i="70"/>
  <c r="DI7" i="70"/>
  <c r="DI7" i="121"/>
  <c r="DE15" i="70"/>
  <c r="DE15" i="121"/>
  <c r="DE16" i="3"/>
  <c r="DK19" i="121"/>
  <c r="DK19" i="70"/>
  <c r="DA6" i="121"/>
  <c r="DA6" i="70"/>
  <c r="DH13" i="121"/>
  <c r="DH12" i="121"/>
  <c r="DH12" i="70"/>
  <c r="DH6" i="121"/>
  <c r="DH6" i="70"/>
  <c r="DD6" i="121"/>
  <c r="DD6" i="70"/>
  <c r="DP19" i="121"/>
  <c r="DP19" i="70"/>
  <c r="DY18" i="121"/>
  <c r="DY18" i="70"/>
  <c r="DX16" i="3"/>
  <c r="ED6" i="70"/>
  <c r="ED7" i="3"/>
  <c r="ED9" i="3"/>
  <c r="ED6" i="121"/>
  <c r="ED12" i="3"/>
  <c r="DZ6" i="70"/>
  <c r="DZ6" i="121"/>
  <c r="DZ7" i="3"/>
  <c r="DZ9" i="3"/>
  <c r="DZ12" i="3"/>
  <c r="DV6" i="70"/>
  <c r="DV9" i="3"/>
  <c r="DV12" i="3"/>
  <c r="DR6" i="70"/>
  <c r="DR7" i="3"/>
  <c r="DR6" i="121"/>
  <c r="DR9" i="3"/>
  <c r="DR12" i="3"/>
  <c r="DN6" i="70"/>
  <c r="DN7" i="3"/>
  <c r="DN9" i="3"/>
  <c r="DN12" i="3"/>
  <c r="DH13" i="70"/>
  <c r="DV6" i="121"/>
  <c r="DB7" i="3"/>
  <c r="DB6" i="70"/>
  <c r="DB6" i="121"/>
  <c r="DB12" i="3"/>
  <c r="DB18" i="3"/>
  <c r="DC16" i="70"/>
  <c r="DC15" i="121"/>
  <c r="DC15" i="70"/>
  <c r="DD9" i="70"/>
  <c r="DD9" i="121"/>
  <c r="DJ6" i="70"/>
  <c r="DJ6" i="121"/>
  <c r="DF6" i="70"/>
  <c r="DF6" i="121"/>
  <c r="DP13" i="70"/>
  <c r="DP12" i="121"/>
  <c r="DP12" i="70"/>
  <c r="FJ9" i="121"/>
  <c r="FJ9" i="70"/>
  <c r="FJ10" i="3"/>
  <c r="FM19" i="70"/>
  <c r="FM19" i="121"/>
  <c r="FQ18" i="121"/>
  <c r="FQ19" i="3"/>
  <c r="FM18" i="121"/>
  <c r="DC6" i="70"/>
  <c r="DC6" i="121"/>
  <c r="DA9" i="3"/>
  <c r="DA15" i="3"/>
  <c r="DC7" i="3"/>
  <c r="DC18" i="3"/>
  <c r="DK18" i="70"/>
  <c r="DK18" i="121"/>
  <c r="DJ15" i="3"/>
  <c r="DF15" i="3"/>
  <c r="DD10" i="3"/>
  <c r="DJ7" i="3"/>
  <c r="DI6" i="121"/>
  <c r="DI6" i="70"/>
  <c r="DE6" i="121"/>
  <c r="DE6" i="70"/>
  <c r="EH9" i="121"/>
  <c r="EH9" i="70"/>
  <c r="EH10" i="3"/>
  <c r="ER10" i="3"/>
  <c r="ER9" i="70"/>
  <c r="ER9" i="121"/>
  <c r="EJ10" i="3"/>
  <c r="EJ9" i="70"/>
  <c r="EJ9" i="121"/>
  <c r="FD7" i="121"/>
  <c r="FD7" i="70"/>
  <c r="EV7" i="121"/>
  <c r="EV7" i="70"/>
  <c r="FI9" i="3"/>
  <c r="FI6" i="121"/>
  <c r="FI6" i="70"/>
  <c r="FI18" i="3"/>
  <c r="FI12" i="3"/>
  <c r="FE9" i="3"/>
  <c r="FE6" i="121"/>
  <c r="FE18" i="3"/>
  <c r="FE6" i="70"/>
  <c r="FE12" i="3"/>
  <c r="FA9" i="3"/>
  <c r="FA6" i="121"/>
  <c r="FA6" i="70"/>
  <c r="FA18" i="3"/>
  <c r="FA12" i="3"/>
  <c r="EW9" i="3"/>
  <c r="EW6" i="121"/>
  <c r="EW18" i="3"/>
  <c r="EW6" i="70"/>
  <c r="EW12" i="3"/>
  <c r="ES9" i="3"/>
  <c r="ES6" i="121"/>
  <c r="ES6" i="70"/>
  <c r="ES18" i="3"/>
  <c r="ES12" i="3"/>
  <c r="EO9" i="3"/>
  <c r="EO6" i="121"/>
  <c r="EO18" i="3"/>
  <c r="EO6" i="70"/>
  <c r="EO12" i="3"/>
  <c r="EK9" i="3"/>
  <c r="EK6" i="121"/>
  <c r="EK6" i="70"/>
  <c r="EK18" i="3"/>
  <c r="EK12" i="3"/>
  <c r="EH6" i="70"/>
  <c r="EH18" i="3"/>
  <c r="EH7" i="3"/>
  <c r="EH6" i="121"/>
  <c r="EH15" i="3"/>
  <c r="EH12" i="3"/>
  <c r="DB9" i="3"/>
  <c r="DB10" i="3" s="1"/>
  <c r="DC9" i="3"/>
  <c r="DJ18" i="3"/>
  <c r="DF18" i="3"/>
  <c r="DI15" i="3"/>
  <c r="FJ6" i="70"/>
  <c r="FJ18" i="3"/>
  <c r="FJ7" i="3"/>
  <c r="FJ15" i="3"/>
  <c r="FJ12" i="3"/>
  <c r="FJ6" i="121"/>
  <c r="DA7" i="3"/>
  <c r="DA12" i="3"/>
  <c r="DA18" i="3"/>
  <c r="DC12" i="3"/>
  <c r="DI18" i="3"/>
  <c r="DE18" i="3"/>
  <c r="DH15" i="3"/>
  <c r="DD15" i="3"/>
  <c r="DI9" i="3"/>
  <c r="DE9" i="3"/>
  <c r="DH7" i="3"/>
  <c r="DK6" i="70"/>
  <c r="DK6" i="121"/>
  <c r="DG7" i="3"/>
  <c r="DG6" i="70"/>
  <c r="DG6" i="121"/>
  <c r="DK7" i="3"/>
  <c r="DK9" i="3"/>
  <c r="DY19" i="3"/>
  <c r="FQ6" i="121"/>
  <c r="FQ6" i="70"/>
  <c r="FQ15" i="3"/>
  <c r="FQ12" i="3"/>
  <c r="FQ7" i="3"/>
  <c r="FQ9" i="3"/>
  <c r="FM6" i="121"/>
  <c r="FM7" i="3"/>
  <c r="FM15" i="3"/>
  <c r="FM12" i="3"/>
  <c r="FM6" i="70"/>
  <c r="FM9" i="3"/>
  <c r="GA19" i="3"/>
  <c r="GA18" i="121"/>
  <c r="GA18" i="70"/>
  <c r="FW19" i="3"/>
  <c r="FW18" i="121"/>
  <c r="FM18" i="70"/>
  <c r="DC16" i="121"/>
  <c r="DN6" i="121"/>
  <c r="DP18" i="121"/>
  <c r="DP18" i="70"/>
  <c r="DW10" i="3"/>
  <c r="DW9" i="121"/>
  <c r="DW9" i="70"/>
  <c r="EM16" i="3"/>
  <c r="EM15" i="121"/>
  <c r="FS15" i="121"/>
  <c r="FS16" i="3"/>
  <c r="GL7" i="70"/>
  <c r="GL7" i="121"/>
  <c r="GM7" i="3"/>
  <c r="GM6" i="70"/>
  <c r="GM6" i="121"/>
  <c r="GI7" i="3"/>
  <c r="GI6" i="70"/>
  <c r="GI6" i="121"/>
  <c r="GE7" i="3"/>
  <c r="GE6" i="70"/>
  <c r="GE6" i="121"/>
  <c r="GA7" i="3"/>
  <c r="GA6" i="70"/>
  <c r="GA6" i="121"/>
  <c r="FW7" i="3"/>
  <c r="FW6" i="70"/>
  <c r="FW6" i="121"/>
  <c r="GL16" i="3"/>
  <c r="GB15" i="70"/>
  <c r="GB16" i="3"/>
  <c r="GM13" i="3"/>
  <c r="GM12" i="121"/>
  <c r="GM12" i="70"/>
  <c r="GI13" i="3"/>
  <c r="GI12" i="70"/>
  <c r="GI12" i="121"/>
  <c r="GE13" i="3"/>
  <c r="GE12" i="121"/>
  <c r="GE12" i="70"/>
  <c r="FW13" i="3"/>
  <c r="FW12" i="121"/>
  <c r="FW12" i="70"/>
  <c r="FS15" i="70"/>
  <c r="EM15" i="70"/>
  <c r="EF7" i="121"/>
  <c r="DU7" i="70"/>
  <c r="DP7" i="121"/>
  <c r="EG6" i="121"/>
  <c r="EC6" i="121"/>
  <c r="DY6" i="121"/>
  <c r="DU6" i="121"/>
  <c r="DQ6" i="121"/>
  <c r="DM6" i="121"/>
  <c r="FH16" i="3"/>
  <c r="FG10" i="3"/>
  <c r="FG9" i="121"/>
  <c r="FC7" i="121"/>
  <c r="EM7" i="121"/>
  <c r="FH6" i="121"/>
  <c r="FD6" i="121"/>
  <c r="EZ6" i="121"/>
  <c r="EV6" i="121"/>
  <c r="ER6" i="121"/>
  <c r="EN6" i="121"/>
  <c r="EJ6" i="121"/>
  <c r="FL10" i="70"/>
  <c r="FP9" i="70"/>
  <c r="FL9" i="70"/>
  <c r="FP6" i="121"/>
  <c r="FL6" i="121"/>
  <c r="GL6" i="70"/>
  <c r="GH6" i="70"/>
  <c r="GD6" i="70"/>
  <c r="FZ6" i="70"/>
  <c r="FV6" i="70"/>
  <c r="FU6" i="70"/>
  <c r="EG6" i="70"/>
  <c r="DY6" i="70"/>
  <c r="DQ6" i="70"/>
  <c r="DS6" i="121"/>
  <c r="EG9" i="70"/>
  <c r="EF6" i="121"/>
  <c r="EB6" i="121"/>
  <c r="DX6" i="121"/>
  <c r="DT6" i="121"/>
  <c r="DP6" i="121"/>
  <c r="DL6" i="121"/>
  <c r="EY16" i="3"/>
  <c r="EY15" i="121"/>
  <c r="EQ16" i="3"/>
  <c r="EQ15" i="121"/>
  <c r="EI16" i="3"/>
  <c r="EI15" i="121"/>
  <c r="EN10" i="3"/>
  <c r="EN9" i="70"/>
  <c r="FH7" i="121"/>
  <c r="EZ7" i="121"/>
  <c r="ER7" i="121"/>
  <c r="FG6" i="70"/>
  <c r="FC6" i="70"/>
  <c r="EY6" i="70"/>
  <c r="EU6" i="70"/>
  <c r="EQ6" i="70"/>
  <c r="EM6" i="70"/>
  <c r="EI6" i="70"/>
  <c r="FR16" i="3"/>
  <c r="FS6" i="70"/>
  <c r="FO6" i="70"/>
  <c r="FK6" i="70"/>
  <c r="FS18" i="3"/>
  <c r="GJ7" i="121"/>
  <c r="GK6" i="121"/>
  <c r="GG6" i="121"/>
  <c r="GC6" i="121"/>
  <c r="FY6" i="121"/>
  <c r="FU6" i="121"/>
  <c r="FL6" i="70"/>
  <c r="FD6" i="70"/>
  <c r="EV6" i="70"/>
  <c r="EN6" i="70"/>
  <c r="EF6" i="70"/>
  <c r="DX6" i="70"/>
  <c r="DP6" i="70"/>
  <c r="FV18" i="121"/>
  <c r="GJ9" i="121"/>
  <c r="FL9" i="121"/>
  <c r="EN9" i="121"/>
  <c r="DU7" i="121"/>
  <c r="GL6" i="121"/>
  <c r="GD6" i="121"/>
  <c r="FV6" i="121"/>
  <c r="EF9" i="70"/>
  <c r="DP9" i="70"/>
  <c r="EC7" i="70"/>
  <c r="DX7" i="121"/>
  <c r="DM7" i="70"/>
  <c r="EE7" i="3"/>
  <c r="EE6" i="70"/>
  <c r="EA7" i="3"/>
  <c r="EA6" i="70"/>
  <c r="DW7" i="3"/>
  <c r="DW6" i="70"/>
  <c r="DS7" i="3"/>
  <c r="DS6" i="70"/>
  <c r="DO7" i="3"/>
  <c r="DO6" i="70"/>
  <c r="FF9" i="3"/>
  <c r="FF6" i="70"/>
  <c r="FB7" i="3"/>
  <c r="FB6" i="70"/>
  <c r="EX9" i="3"/>
  <c r="EX6" i="70"/>
  <c r="ET7" i="3"/>
  <c r="ET6" i="70"/>
  <c r="EP9" i="3"/>
  <c r="EP6" i="70"/>
  <c r="EL9" i="3"/>
  <c r="EL6" i="70"/>
  <c r="FR10" i="3"/>
  <c r="FR9" i="121"/>
  <c r="FS7" i="3"/>
  <c r="FR7" i="3"/>
  <c r="FR6" i="70"/>
  <c r="FN7" i="3"/>
  <c r="FN6" i="70"/>
  <c r="FS9" i="3"/>
  <c r="FX18" i="121"/>
  <c r="GJ12" i="121"/>
  <c r="GF12" i="121"/>
  <c r="FT12" i="121"/>
  <c r="GC10" i="3"/>
  <c r="GC9" i="70"/>
  <c r="GN7" i="121"/>
  <c r="GN6" i="121"/>
  <c r="GJ6" i="121"/>
  <c r="GF6" i="121"/>
  <c r="GB6" i="121"/>
  <c r="FX6" i="121"/>
  <c r="FT6" i="121"/>
  <c r="FV18" i="70"/>
  <c r="GD12" i="70"/>
  <c r="FV12" i="70"/>
  <c r="FG9" i="70"/>
  <c r="GJ7" i="70"/>
  <c r="EF7" i="70"/>
  <c r="DX7" i="70"/>
  <c r="DP7" i="70"/>
  <c r="GG6" i="70"/>
  <c r="FY6" i="70"/>
  <c r="EC6" i="70"/>
  <c r="DU6" i="70"/>
  <c r="DM6" i="70"/>
  <c r="GJ10" i="121"/>
  <c r="FL10" i="121"/>
  <c r="FS6" i="121"/>
  <c r="FK6" i="121"/>
  <c r="FC6" i="121"/>
  <c r="EU6" i="121"/>
  <c r="EM6" i="121"/>
  <c r="EE6" i="121"/>
  <c r="DW6" i="121"/>
  <c r="DO6" i="121"/>
  <c r="GM15" i="3"/>
  <c r="GI15" i="3"/>
  <c r="GE15" i="3"/>
  <c r="GA15" i="3"/>
  <c r="FW15" i="3"/>
  <c r="GM9" i="3"/>
  <c r="GI9" i="3"/>
  <c r="GE9" i="3"/>
  <c r="GA9" i="3"/>
  <c r="FW9" i="3"/>
  <c r="FF7" i="3"/>
  <c r="EX7" i="3"/>
  <c r="EP7" i="3"/>
  <c r="EL7" i="3"/>
  <c r="FF15" i="3"/>
  <c r="FB15" i="3"/>
  <c r="EX15" i="3"/>
  <c r="ET15" i="3"/>
  <c r="EP15" i="3"/>
  <c r="EL15" i="3"/>
  <c r="FB9" i="3"/>
  <c r="ET9" i="3"/>
  <c r="FI7" i="3"/>
  <c r="FE7" i="3"/>
  <c r="FA7" i="3"/>
  <c r="EW7" i="3"/>
  <c r="ES7" i="3"/>
  <c r="EO7" i="3"/>
  <c r="EK7" i="3"/>
  <c r="FI15" i="3"/>
  <c r="FE15" i="3"/>
  <c r="FA15" i="3"/>
  <c r="EW15" i="3"/>
  <c r="ES15" i="3"/>
  <c r="EO15" i="3"/>
  <c r="EK15" i="3"/>
  <c r="DB16" i="3"/>
  <c r="DX9" i="70" l="1"/>
  <c r="GL18" i="70"/>
  <c r="GF18" i="121"/>
  <c r="DW13" i="3"/>
  <c r="DW13" i="121" s="1"/>
  <c r="DP13" i="121"/>
  <c r="FV7" i="121"/>
  <c r="EP13" i="3"/>
  <c r="FV9" i="70"/>
  <c r="FV10" i="3"/>
  <c r="FV9" i="121"/>
  <c r="FV7" i="70"/>
  <c r="GE18" i="121"/>
  <c r="DO10" i="3"/>
  <c r="FZ16" i="121"/>
  <c r="FR12" i="121"/>
  <c r="EP12" i="70"/>
  <c r="EF13" i="3"/>
  <c r="EA13" i="3"/>
  <c r="EF10" i="3"/>
  <c r="GD15" i="121"/>
  <c r="DR18" i="121"/>
  <c r="DX15" i="70"/>
  <c r="EB7" i="70"/>
  <c r="FV19" i="70"/>
  <c r="GD19" i="121"/>
  <c r="EL19" i="3"/>
  <c r="EJ12" i="121"/>
  <c r="GL15" i="70"/>
  <c r="EQ12" i="70"/>
  <c r="GL15" i="121"/>
  <c r="EQ13" i="3"/>
  <c r="DS19" i="3"/>
  <c r="DS19" i="121" s="1"/>
  <c r="FD12" i="121"/>
  <c r="FW18" i="70"/>
  <c r="EJ13" i="121"/>
  <c r="EX12" i="70"/>
  <c r="GJ9" i="70"/>
  <c r="FR13" i="3"/>
  <c r="FN10" i="3"/>
  <c r="ER7" i="70"/>
  <c r="FK7" i="121"/>
  <c r="DW12" i="70"/>
  <c r="GE18" i="70"/>
  <c r="EJ12" i="70"/>
  <c r="EZ18" i="121"/>
  <c r="GJ10" i="70"/>
  <c r="DT7" i="121"/>
  <c r="FD18" i="70"/>
  <c r="EN18" i="121"/>
  <c r="EB16" i="3"/>
  <c r="GH7" i="70"/>
  <c r="DY12" i="121"/>
  <c r="DI13" i="121"/>
  <c r="FH13" i="3"/>
  <c r="FH13" i="70" s="1"/>
  <c r="GC15" i="121"/>
  <c r="DY9" i="70"/>
  <c r="EB15" i="121"/>
  <c r="DI12" i="70"/>
  <c r="EB15" i="70"/>
  <c r="FH12" i="121"/>
  <c r="DI12" i="121"/>
  <c r="DP15" i="70"/>
  <c r="FS12" i="121"/>
  <c r="GH13" i="121"/>
  <c r="EU7" i="121"/>
  <c r="DX15" i="121"/>
  <c r="FB12" i="70"/>
  <c r="DH19" i="121"/>
  <c r="FH9" i="70"/>
  <c r="DR18" i="70"/>
  <c r="EQ9" i="70"/>
  <c r="DT10" i="70"/>
  <c r="GD19" i="70"/>
  <c r="EX13" i="3"/>
  <c r="FS12" i="70"/>
  <c r="FG12" i="70"/>
  <c r="GI18" i="121"/>
  <c r="GD18" i="121"/>
  <c r="FP15" i="121"/>
  <c r="EG19" i="121"/>
  <c r="DK13" i="70"/>
  <c r="FR12" i="70"/>
  <c r="EB9" i="70"/>
  <c r="EQ10" i="3"/>
  <c r="EQ10" i="70" s="1"/>
  <c r="FH10" i="3"/>
  <c r="FH10" i="70" s="1"/>
  <c r="DQ16" i="121"/>
  <c r="EG16" i="70"/>
  <c r="FG12" i="121"/>
  <c r="EN16" i="3"/>
  <c r="EG16" i="121"/>
  <c r="EC12" i="121"/>
  <c r="FO18" i="70"/>
  <c r="DT18" i="121"/>
  <c r="FP15" i="70"/>
  <c r="ER19" i="3"/>
  <c r="DO16" i="3"/>
  <c r="DX19" i="70"/>
  <c r="EM10" i="3"/>
  <c r="FT9" i="70"/>
  <c r="FT10" i="70"/>
  <c r="DL7" i="70"/>
  <c r="EZ19" i="3"/>
  <c r="DX10" i="3"/>
  <c r="FT10" i="121"/>
  <c r="FT9" i="121"/>
  <c r="GF7" i="121"/>
  <c r="EF16" i="121"/>
  <c r="DF7" i="121"/>
  <c r="EF15" i="121"/>
  <c r="DT18" i="70"/>
  <c r="DJ13" i="121"/>
  <c r="EF15" i="70"/>
  <c r="DT7" i="70"/>
  <c r="FN12" i="70"/>
  <c r="GH10" i="3"/>
  <c r="EL13" i="3"/>
  <c r="FZ13" i="121"/>
  <c r="GH18" i="70"/>
  <c r="GC7" i="70"/>
  <c r="EM9" i="121"/>
  <c r="FT7" i="121"/>
  <c r="FT13" i="121"/>
  <c r="GK16" i="3"/>
  <c r="EJ16" i="3"/>
  <c r="GI18" i="70"/>
  <c r="FP16" i="3"/>
  <c r="DQ16" i="70"/>
  <c r="DL19" i="121"/>
  <c r="DV15" i="70"/>
  <c r="DX19" i="121"/>
  <c r="FB12" i="121"/>
  <c r="GK15" i="121"/>
  <c r="GI19" i="3"/>
  <c r="DL7" i="121"/>
  <c r="DM18" i="121"/>
  <c r="ER13" i="121"/>
  <c r="FZ13" i="70"/>
  <c r="ER12" i="121"/>
  <c r="DX18" i="70"/>
  <c r="DK12" i="121"/>
  <c r="FB13" i="3"/>
  <c r="FB13" i="70" s="1"/>
  <c r="GH12" i="70"/>
  <c r="GK15" i="70"/>
  <c r="FN13" i="3"/>
  <c r="EP19" i="3"/>
  <c r="EP19" i="121" s="1"/>
  <c r="DK12" i="70"/>
  <c r="EF16" i="70"/>
  <c r="EA12" i="70"/>
  <c r="FS13" i="3"/>
  <c r="FG19" i="3"/>
  <c r="EV16" i="3"/>
  <c r="FZ12" i="121"/>
  <c r="DU9" i="121"/>
  <c r="EY12" i="70"/>
  <c r="EA9" i="70"/>
  <c r="ET18" i="121"/>
  <c r="DH10" i="3"/>
  <c r="ER12" i="70"/>
  <c r="FN15" i="121"/>
  <c r="EV15" i="70"/>
  <c r="EJ15" i="121"/>
  <c r="FU9" i="70"/>
  <c r="EY13" i="70"/>
  <c r="ET18" i="70"/>
  <c r="FR19" i="3"/>
  <c r="GL18" i="121"/>
  <c r="EN18" i="70"/>
  <c r="EY13" i="121"/>
  <c r="DO9" i="70"/>
  <c r="DI13" i="70"/>
  <c r="EL12" i="70"/>
  <c r="EJ15" i="70"/>
  <c r="DX18" i="121"/>
  <c r="DQ15" i="70"/>
  <c r="FG18" i="121"/>
  <c r="DM19" i="121"/>
  <c r="FN19" i="3"/>
  <c r="DL18" i="121"/>
  <c r="GN15" i="70"/>
  <c r="EM9" i="70"/>
  <c r="DR19" i="121"/>
  <c r="EX18" i="70"/>
  <c r="FO15" i="121"/>
  <c r="DT9" i="70"/>
  <c r="DM18" i="70"/>
  <c r="FZ12" i="70"/>
  <c r="FN16" i="3"/>
  <c r="FD16" i="3"/>
  <c r="DL18" i="70"/>
  <c r="DQ15" i="121"/>
  <c r="FD15" i="70"/>
  <c r="FN9" i="121"/>
  <c r="EZ12" i="121"/>
  <c r="DM19" i="70"/>
  <c r="ET19" i="3"/>
  <c r="DO13" i="3"/>
  <c r="DO13" i="70" s="1"/>
  <c r="EY12" i="121"/>
  <c r="FN18" i="70"/>
  <c r="GN12" i="121"/>
  <c r="ER18" i="121"/>
  <c r="FT18" i="70"/>
  <c r="DL19" i="70"/>
  <c r="FC16" i="3"/>
  <c r="DM15" i="121"/>
  <c r="FZ15" i="70"/>
  <c r="DL9" i="121"/>
  <c r="EM12" i="70"/>
  <c r="EJ7" i="121"/>
  <c r="FZ15" i="121"/>
  <c r="FV15" i="121"/>
  <c r="EN7" i="121"/>
  <c r="DX13" i="121"/>
  <c r="EA10" i="3"/>
  <c r="EA10" i="121" s="1"/>
  <c r="DT15" i="70"/>
  <c r="DM13" i="121"/>
  <c r="EI9" i="121"/>
  <c r="GL19" i="121"/>
  <c r="FL12" i="121"/>
  <c r="GG18" i="121"/>
  <c r="DS15" i="121"/>
  <c r="EB18" i="70"/>
  <c r="GA12" i="121"/>
  <c r="GH12" i="121"/>
  <c r="FD10" i="3"/>
  <c r="DY9" i="121"/>
  <c r="GA12" i="70"/>
  <c r="DS15" i="70"/>
  <c r="EB7" i="121"/>
  <c r="DT16" i="70"/>
  <c r="DJ13" i="70"/>
  <c r="EG19" i="70"/>
  <c r="GC18" i="121"/>
  <c r="GL19" i="70"/>
  <c r="DL9" i="70"/>
  <c r="GH15" i="121"/>
  <c r="DM12" i="70"/>
  <c r="FH15" i="70"/>
  <c r="GN18" i="121"/>
  <c r="FD18" i="121"/>
  <c r="DO12" i="121"/>
  <c r="FP7" i="121"/>
  <c r="EB10" i="70"/>
  <c r="EE16" i="3"/>
  <c r="EE16" i="121" s="1"/>
  <c r="EE12" i="121"/>
  <c r="DT16" i="121"/>
  <c r="EE19" i="3"/>
  <c r="DX12" i="121"/>
  <c r="GM18" i="121"/>
  <c r="EE18" i="121"/>
  <c r="EZ15" i="70"/>
  <c r="FG7" i="121"/>
  <c r="FH15" i="121"/>
  <c r="EX19" i="3"/>
  <c r="FC15" i="121"/>
  <c r="GM19" i="3"/>
  <c r="DT19" i="121"/>
  <c r="FC15" i="70"/>
  <c r="FY15" i="70"/>
  <c r="EI9" i="70"/>
  <c r="EE12" i="70"/>
  <c r="EG15" i="70"/>
  <c r="EG18" i="70"/>
  <c r="EN7" i="70"/>
  <c r="EV12" i="121"/>
  <c r="EA18" i="121"/>
  <c r="FD9" i="70"/>
  <c r="EL18" i="70"/>
  <c r="EX18" i="121"/>
  <c r="GC19" i="3"/>
  <c r="GC19" i="121" s="1"/>
  <c r="FF18" i="121"/>
  <c r="FY16" i="3"/>
  <c r="FR15" i="121"/>
  <c r="GA13" i="3"/>
  <c r="GG15" i="70"/>
  <c r="EG15" i="121"/>
  <c r="DS9" i="70"/>
  <c r="DS9" i="121"/>
  <c r="DV15" i="121"/>
  <c r="EA12" i="121"/>
  <c r="DV16" i="70"/>
  <c r="DV16" i="121"/>
  <c r="ED16" i="70"/>
  <c r="EV15" i="121"/>
  <c r="ED15" i="70"/>
  <c r="ED16" i="121"/>
  <c r="FD13" i="3"/>
  <c r="FD13" i="70" s="1"/>
  <c r="DE7" i="121"/>
  <c r="ED15" i="121"/>
  <c r="DS18" i="121"/>
  <c r="DY13" i="3"/>
  <c r="DS18" i="70"/>
  <c r="DT9" i="121"/>
  <c r="DE7" i="70"/>
  <c r="EG18" i="121"/>
  <c r="DH9" i="121"/>
  <c r="DS13" i="3"/>
  <c r="GJ18" i="70"/>
  <c r="DG19" i="70"/>
  <c r="DM9" i="121"/>
  <c r="FH18" i="121"/>
  <c r="EV9" i="121"/>
  <c r="FU9" i="121"/>
  <c r="FF19" i="3"/>
  <c r="DH19" i="70"/>
  <c r="DG19" i="121"/>
  <c r="GL13" i="3"/>
  <c r="FF18" i="70"/>
  <c r="FD9" i="121"/>
  <c r="EB10" i="121"/>
  <c r="ER16" i="3"/>
  <c r="EB18" i="121"/>
  <c r="DT15" i="121"/>
  <c r="GG9" i="121"/>
  <c r="GG9" i="70"/>
  <c r="DD12" i="70"/>
  <c r="GL12" i="70"/>
  <c r="GC16" i="3"/>
  <c r="FO9" i="121"/>
  <c r="DM9" i="70"/>
  <c r="GK9" i="70"/>
  <c r="EE9" i="70"/>
  <c r="DL13" i="3"/>
  <c r="EB13" i="3"/>
  <c r="DT12" i="121"/>
  <c r="DG18" i="70"/>
  <c r="DL16" i="70"/>
  <c r="DD18" i="70"/>
  <c r="FG18" i="70"/>
  <c r="DT13" i="70"/>
  <c r="DT12" i="70"/>
  <c r="GD18" i="70"/>
  <c r="EJ18" i="121"/>
  <c r="EF10" i="70"/>
  <c r="DL12" i="70"/>
  <c r="EB12" i="70"/>
  <c r="DU15" i="121"/>
  <c r="DG18" i="121"/>
  <c r="DL16" i="121"/>
  <c r="DW18" i="70"/>
  <c r="DL15" i="121"/>
  <c r="DD12" i="121"/>
  <c r="DT13" i="121"/>
  <c r="FR18" i="121"/>
  <c r="EN15" i="70"/>
  <c r="EY7" i="121"/>
  <c r="GK10" i="3"/>
  <c r="EZ16" i="3"/>
  <c r="FO13" i="3"/>
  <c r="FF12" i="70"/>
  <c r="EE9" i="121"/>
  <c r="DU15" i="70"/>
  <c r="DO18" i="70"/>
  <c r="DW18" i="121"/>
  <c r="DK13" i="121"/>
  <c r="DH18" i="70"/>
  <c r="DS12" i="121"/>
  <c r="DL15" i="70"/>
  <c r="EZ12" i="70"/>
  <c r="EZ13" i="3"/>
  <c r="ER15" i="70"/>
  <c r="GD9" i="121"/>
  <c r="EV9" i="70"/>
  <c r="FZ7" i="70"/>
  <c r="FO12" i="70"/>
  <c r="FL7" i="70"/>
  <c r="DL12" i="121"/>
  <c r="EB12" i="121"/>
  <c r="DE13" i="70"/>
  <c r="DO18" i="121"/>
  <c r="GN9" i="70"/>
  <c r="EU12" i="70"/>
  <c r="GF7" i="70"/>
  <c r="FO12" i="121"/>
  <c r="GL10" i="3"/>
  <c r="FL7" i="121"/>
  <c r="EF12" i="70"/>
  <c r="DM16" i="3"/>
  <c r="DJ12" i="121"/>
  <c r="DH18" i="121"/>
  <c r="DX12" i="70"/>
  <c r="DS12" i="70"/>
  <c r="EV18" i="121"/>
  <c r="FK9" i="121"/>
  <c r="FV16" i="3"/>
  <c r="GL9" i="121"/>
  <c r="DW16" i="3"/>
  <c r="DD13" i="70"/>
  <c r="DP16" i="121"/>
  <c r="DU16" i="3"/>
  <c r="FR18" i="70"/>
  <c r="FP12" i="121"/>
  <c r="FV15" i="70"/>
  <c r="FF13" i="3"/>
  <c r="EE15" i="121"/>
  <c r="DD13" i="121"/>
  <c r="EB19" i="70"/>
  <c r="DE12" i="70"/>
  <c r="DJ12" i="70"/>
  <c r="DP16" i="70"/>
  <c r="FZ9" i="121"/>
  <c r="GF13" i="121"/>
  <c r="DM10" i="70"/>
  <c r="DQ13" i="3"/>
  <c r="DP15" i="121"/>
  <c r="EJ19" i="3"/>
  <c r="EV12" i="70"/>
  <c r="GJ18" i="121"/>
  <c r="FZ7" i="121"/>
  <c r="FY9" i="121"/>
  <c r="FU15" i="121"/>
  <c r="GJ15" i="70"/>
  <c r="DE12" i="121"/>
  <c r="EA18" i="70"/>
  <c r="DY10" i="3"/>
  <c r="EF19" i="3"/>
  <c r="FB19" i="3"/>
  <c r="FH18" i="70"/>
  <c r="FH19" i="3"/>
  <c r="EV19" i="3"/>
  <c r="GG16" i="3"/>
  <c r="GD10" i="3"/>
  <c r="EN15" i="121"/>
  <c r="EN19" i="3"/>
  <c r="FP13" i="3"/>
  <c r="FD19" i="3"/>
  <c r="DP9" i="121"/>
  <c r="DP10" i="3"/>
  <c r="EF12" i="121"/>
  <c r="DD7" i="70"/>
  <c r="DL10" i="3"/>
  <c r="FB18" i="70"/>
  <c r="EF18" i="70"/>
  <c r="DY15" i="70"/>
  <c r="DD7" i="121"/>
  <c r="GH16" i="3"/>
  <c r="GH19" i="3"/>
  <c r="EF18" i="121"/>
  <c r="EB9" i="121"/>
  <c r="EP18" i="121"/>
  <c r="FK18" i="70"/>
  <c r="ET12" i="121"/>
  <c r="EY19" i="3"/>
  <c r="EC13" i="121"/>
  <c r="EC13" i="70"/>
  <c r="DY15" i="121"/>
  <c r="DN15" i="70"/>
  <c r="DD18" i="121"/>
  <c r="DD19" i="121"/>
  <c r="EQ18" i="70"/>
  <c r="EC18" i="121"/>
  <c r="FZ18" i="121"/>
  <c r="FK10" i="3"/>
  <c r="GH9" i="70"/>
  <c r="FO9" i="70"/>
  <c r="GH9" i="121"/>
  <c r="FZ10" i="121"/>
  <c r="FZ9" i="70"/>
  <c r="GD13" i="70"/>
  <c r="FK19" i="121"/>
  <c r="DU9" i="70"/>
  <c r="DY16" i="70"/>
  <c r="DD19" i="70"/>
  <c r="DF12" i="70"/>
  <c r="EQ19" i="3"/>
  <c r="DM12" i="121"/>
  <c r="DM13" i="70"/>
  <c r="FK9" i="70"/>
  <c r="DU10" i="3"/>
  <c r="FZ19" i="3"/>
  <c r="FK18" i="121"/>
  <c r="FZ10" i="70"/>
  <c r="FX15" i="70"/>
  <c r="EP18" i="70"/>
  <c r="FZ18" i="70"/>
  <c r="FO10" i="3"/>
  <c r="FO10" i="121" s="1"/>
  <c r="DW15" i="70"/>
  <c r="ET12" i="70"/>
  <c r="DO15" i="121"/>
  <c r="DW15" i="121"/>
  <c r="ED19" i="3"/>
  <c r="DY16" i="121"/>
  <c r="EQ18" i="121"/>
  <c r="EC12" i="70"/>
  <c r="DG10" i="3"/>
  <c r="DG9" i="121"/>
  <c r="DG9" i="70"/>
  <c r="FK16" i="3"/>
  <c r="FK15" i="70"/>
  <c r="DQ7" i="121"/>
  <c r="DQ7" i="70"/>
  <c r="EA15" i="70"/>
  <c r="EA16" i="3"/>
  <c r="EA15" i="121"/>
  <c r="FK12" i="70"/>
  <c r="FK12" i="121"/>
  <c r="FK13" i="3"/>
  <c r="EG7" i="121"/>
  <c r="EG7" i="70"/>
  <c r="EC15" i="70"/>
  <c r="EC15" i="121"/>
  <c r="EC16" i="3"/>
  <c r="GD7" i="70"/>
  <c r="FK15" i="121"/>
  <c r="DF13" i="3"/>
  <c r="DF12" i="121"/>
  <c r="FX19" i="121"/>
  <c r="GB18" i="121"/>
  <c r="GF9" i="70"/>
  <c r="FY7" i="70"/>
  <c r="FY7" i="121"/>
  <c r="FU12" i="121"/>
  <c r="GF13" i="70"/>
  <c r="FL15" i="70"/>
  <c r="FP10" i="121"/>
  <c r="FP10" i="70"/>
  <c r="EG13" i="3"/>
  <c r="EG13" i="70" s="1"/>
  <c r="EG12" i="121"/>
  <c r="EC19" i="3"/>
  <c r="EC18" i="70"/>
  <c r="FY12" i="121"/>
  <c r="GK18" i="121"/>
  <c r="GK7" i="70"/>
  <c r="EU18" i="121"/>
  <c r="EU19" i="3"/>
  <c r="EU18" i="70"/>
  <c r="EY18" i="70"/>
  <c r="EY18" i="121"/>
  <c r="FC10" i="3"/>
  <c r="FC9" i="121"/>
  <c r="EV13" i="70"/>
  <c r="DN15" i="121"/>
  <c r="DV19" i="3"/>
  <c r="DV18" i="121"/>
  <c r="DV18" i="70"/>
  <c r="ED18" i="70"/>
  <c r="ED18" i="121"/>
  <c r="EQ13" i="70"/>
  <c r="DY7" i="121"/>
  <c r="DY7" i="70"/>
  <c r="FV13" i="70"/>
  <c r="FV13" i="121"/>
  <c r="GD15" i="70"/>
  <c r="GD16" i="3"/>
  <c r="FO15" i="70"/>
  <c r="FO16" i="3"/>
  <c r="GD13" i="121"/>
  <c r="EZ10" i="3"/>
  <c r="EZ9" i="70"/>
  <c r="EZ9" i="121"/>
  <c r="EM18" i="121"/>
  <c r="EM19" i="3"/>
  <c r="FT16" i="3"/>
  <c r="FT15" i="121"/>
  <c r="GF16" i="3"/>
  <c r="GF15" i="121"/>
  <c r="GF15" i="70"/>
  <c r="FU18" i="70"/>
  <c r="FU19" i="3"/>
  <c r="FU18" i="121"/>
  <c r="FU7" i="121"/>
  <c r="EI18" i="121"/>
  <c r="EI19" i="3"/>
  <c r="EI19" i="121" s="1"/>
  <c r="EC10" i="3"/>
  <c r="EC9" i="121"/>
  <c r="FY19" i="3"/>
  <c r="FY18" i="70"/>
  <c r="FY18" i="121"/>
  <c r="GG7" i="70"/>
  <c r="GK12" i="70"/>
  <c r="GK13" i="3"/>
  <c r="GK12" i="121"/>
  <c r="EU15" i="70"/>
  <c r="EU16" i="3"/>
  <c r="EU15" i="121"/>
  <c r="EU9" i="70"/>
  <c r="EU10" i="3"/>
  <c r="EU9" i="121"/>
  <c r="FC18" i="121"/>
  <c r="FC18" i="70"/>
  <c r="DR15" i="70"/>
  <c r="DR15" i="121"/>
  <c r="DR16" i="3"/>
  <c r="DZ19" i="3"/>
  <c r="DZ18" i="70"/>
  <c r="DZ18" i="121"/>
  <c r="FG15" i="70"/>
  <c r="DG16" i="3"/>
  <c r="DG15" i="70"/>
  <c r="DG15" i="121"/>
  <c r="DK15" i="121"/>
  <c r="DK16" i="3"/>
  <c r="EG10" i="121"/>
  <c r="EG10" i="70"/>
  <c r="FX7" i="121"/>
  <c r="FT15" i="70"/>
  <c r="FG16" i="3"/>
  <c r="EI18" i="70"/>
  <c r="DK15" i="70"/>
  <c r="EM18" i="70"/>
  <c r="FO7" i="70"/>
  <c r="GB12" i="70"/>
  <c r="GB13" i="3"/>
  <c r="GB12" i="121"/>
  <c r="GB9" i="121"/>
  <c r="GB10" i="3"/>
  <c r="GB10" i="70" s="1"/>
  <c r="EM12" i="121"/>
  <c r="EM13" i="3"/>
  <c r="FX13" i="3"/>
  <c r="FX12" i="121"/>
  <c r="FP19" i="3"/>
  <c r="FP18" i="121"/>
  <c r="FP18" i="70"/>
  <c r="DQ18" i="70"/>
  <c r="DQ19" i="3"/>
  <c r="DQ18" i="121"/>
  <c r="GC12" i="70"/>
  <c r="GC13" i="3"/>
  <c r="GC12" i="121"/>
  <c r="EI13" i="3"/>
  <c r="EI12" i="121"/>
  <c r="EY9" i="121"/>
  <c r="EY10" i="3"/>
  <c r="EY9" i="70"/>
  <c r="FO7" i="121"/>
  <c r="EC9" i="70"/>
  <c r="FU7" i="70"/>
  <c r="FC19" i="3"/>
  <c r="FO18" i="121"/>
  <c r="FO19" i="3"/>
  <c r="DQ9" i="121"/>
  <c r="DQ10" i="3"/>
  <c r="DU12" i="70"/>
  <c r="GB7" i="121"/>
  <c r="GB7" i="70"/>
  <c r="GF18" i="70"/>
  <c r="GF19" i="3"/>
  <c r="GJ19" i="3"/>
  <c r="GN18" i="70"/>
  <c r="GN19" i="3"/>
  <c r="FU16" i="3"/>
  <c r="DN18" i="121"/>
  <c r="DN18" i="70"/>
  <c r="DG13" i="3"/>
  <c r="DG12" i="70"/>
  <c r="DG12" i="121"/>
  <c r="FG13" i="121"/>
  <c r="FG13" i="70"/>
  <c r="EI7" i="121"/>
  <c r="FY9" i="70"/>
  <c r="FY10" i="3"/>
  <c r="GJ13" i="121"/>
  <c r="GK9" i="121"/>
  <c r="FL18" i="70"/>
  <c r="DN19" i="3"/>
  <c r="GC7" i="121"/>
  <c r="GN13" i="3"/>
  <c r="FL19" i="3"/>
  <c r="FL18" i="121"/>
  <c r="DQ12" i="121"/>
  <c r="DU18" i="70"/>
  <c r="DU19" i="3"/>
  <c r="DU18" i="121"/>
  <c r="GG13" i="3"/>
  <c r="GG12" i="70"/>
  <c r="EU7" i="70"/>
  <c r="FC12" i="70"/>
  <c r="FC13" i="3"/>
  <c r="DV7" i="70"/>
  <c r="DZ16" i="3"/>
  <c r="DZ15" i="121"/>
  <c r="DZ15" i="70"/>
  <c r="EQ7" i="121"/>
  <c r="FU15" i="70"/>
  <c r="GG12" i="121"/>
  <c r="DQ9" i="70"/>
  <c r="FP7" i="70"/>
  <c r="DV7" i="121"/>
  <c r="DU12" i="121"/>
  <c r="FX9" i="121"/>
  <c r="FX10" i="3"/>
  <c r="EN12" i="70"/>
  <c r="EN13" i="3"/>
  <c r="FX19" i="70"/>
  <c r="GB18" i="70"/>
  <c r="GB19" i="3"/>
  <c r="GF9" i="121"/>
  <c r="GF10" i="3"/>
  <c r="GJ16" i="3"/>
  <c r="GJ15" i="121"/>
  <c r="FU12" i="70"/>
  <c r="FU13" i="3"/>
  <c r="FX15" i="121"/>
  <c r="FX16" i="3"/>
  <c r="FL15" i="121"/>
  <c r="FL16" i="3"/>
  <c r="FY13" i="3"/>
  <c r="FY12" i="70"/>
  <c r="GG18" i="70"/>
  <c r="GG19" i="3"/>
  <c r="GK18" i="70"/>
  <c r="GK19" i="3"/>
  <c r="GK7" i="121"/>
  <c r="FC9" i="70"/>
  <c r="GN9" i="121"/>
  <c r="GN10" i="3"/>
  <c r="FT19" i="3"/>
  <c r="GN15" i="121"/>
  <c r="GN16" i="3"/>
  <c r="FL12" i="70"/>
  <c r="FL13" i="3"/>
  <c r="EU12" i="121"/>
  <c r="EU13" i="3"/>
  <c r="DB10" i="121"/>
  <c r="DB10" i="70"/>
  <c r="FI16" i="3"/>
  <c r="FI15" i="70"/>
  <c r="FI15" i="121"/>
  <c r="ET10" i="3"/>
  <c r="ET9" i="121"/>
  <c r="ET9" i="70"/>
  <c r="ET16" i="3"/>
  <c r="ET15" i="121"/>
  <c r="ET15" i="70"/>
  <c r="FW10" i="3"/>
  <c r="FW9" i="121"/>
  <c r="FW9" i="70"/>
  <c r="GI16" i="3"/>
  <c r="GI15" i="121"/>
  <c r="GI15" i="70"/>
  <c r="EX10" i="3"/>
  <c r="EX9" i="121"/>
  <c r="EX9" i="70"/>
  <c r="DS7" i="121"/>
  <c r="DS7" i="70"/>
  <c r="DS16" i="70"/>
  <c r="DS16" i="121"/>
  <c r="FQ7" i="70"/>
  <c r="FQ7" i="121"/>
  <c r="EH7" i="70"/>
  <c r="EH7" i="121"/>
  <c r="EK13" i="3"/>
  <c r="EK12" i="121"/>
  <c r="EK12" i="70"/>
  <c r="EO19" i="3"/>
  <c r="EO18" i="121"/>
  <c r="EO18" i="70"/>
  <c r="FA10" i="3"/>
  <c r="FA9" i="70"/>
  <c r="FA9" i="121"/>
  <c r="DA15" i="121"/>
  <c r="DA15" i="70"/>
  <c r="DA16" i="3"/>
  <c r="DB16" i="121"/>
  <c r="DB16" i="70"/>
  <c r="FA7" i="70"/>
  <c r="FA7" i="121"/>
  <c r="EP7" i="70"/>
  <c r="EP7" i="121"/>
  <c r="GC10" i="121"/>
  <c r="GC10" i="70"/>
  <c r="FR7" i="70"/>
  <c r="FR7" i="121"/>
  <c r="EP10" i="3"/>
  <c r="EP9" i="121"/>
  <c r="EP9" i="70"/>
  <c r="FB7" i="70"/>
  <c r="FB7" i="121"/>
  <c r="DW7" i="121"/>
  <c r="DW7" i="70"/>
  <c r="FS18" i="121"/>
  <c r="FS18" i="70"/>
  <c r="FS19" i="3"/>
  <c r="EN10" i="70"/>
  <c r="EN10" i="121"/>
  <c r="EI16" i="70"/>
  <c r="EI16" i="121"/>
  <c r="FU10" i="121"/>
  <c r="FU10" i="70"/>
  <c r="EI10" i="70"/>
  <c r="EI10" i="121"/>
  <c r="GI13" i="121"/>
  <c r="GI13" i="70"/>
  <c r="GL16" i="121"/>
  <c r="GL16" i="70"/>
  <c r="GI7" i="121"/>
  <c r="GI7" i="70"/>
  <c r="FM9" i="70"/>
  <c r="FM9" i="121"/>
  <c r="FM10" i="3"/>
  <c r="FM15" i="121"/>
  <c r="FM16" i="3"/>
  <c r="FM15" i="70"/>
  <c r="FQ12" i="121"/>
  <c r="FQ13" i="3"/>
  <c r="FQ12" i="70"/>
  <c r="DK9" i="121"/>
  <c r="DK9" i="70"/>
  <c r="DK10" i="3"/>
  <c r="DG7" i="121"/>
  <c r="DG7" i="70"/>
  <c r="DE9" i="70"/>
  <c r="DE9" i="121"/>
  <c r="DE10" i="3"/>
  <c r="DH15" i="70"/>
  <c r="DH15" i="121"/>
  <c r="DH16" i="3"/>
  <c r="DA19" i="3"/>
  <c r="DA18" i="121"/>
  <c r="DA18" i="70"/>
  <c r="FJ12" i="70"/>
  <c r="FJ12" i="121"/>
  <c r="FJ13" i="3"/>
  <c r="FJ18" i="70"/>
  <c r="FJ19" i="3"/>
  <c r="FJ18" i="121"/>
  <c r="DF18" i="70"/>
  <c r="DF18" i="121"/>
  <c r="DF19" i="3"/>
  <c r="EH12" i="70"/>
  <c r="EH13" i="3"/>
  <c r="EH12" i="121"/>
  <c r="EH18" i="70"/>
  <c r="EH19" i="3"/>
  <c r="EH18" i="121"/>
  <c r="EK19" i="3"/>
  <c r="EK18" i="121"/>
  <c r="EK18" i="70"/>
  <c r="EO13" i="3"/>
  <c r="EO12" i="121"/>
  <c r="EO12" i="70"/>
  <c r="EO10" i="3"/>
  <c r="EO9" i="70"/>
  <c r="EO9" i="121"/>
  <c r="FA19" i="3"/>
  <c r="FA18" i="121"/>
  <c r="FA18" i="70"/>
  <c r="FE13" i="3"/>
  <c r="FE12" i="121"/>
  <c r="FE12" i="70"/>
  <c r="FE10" i="3"/>
  <c r="FE9" i="70"/>
  <c r="FE9" i="121"/>
  <c r="ER10" i="70"/>
  <c r="ER10" i="121"/>
  <c r="DU13" i="70"/>
  <c r="DU13" i="121"/>
  <c r="DD10" i="70"/>
  <c r="DD10" i="121"/>
  <c r="DA9" i="70"/>
  <c r="DA9" i="121"/>
  <c r="DA10" i="3"/>
  <c r="DS10" i="70"/>
  <c r="DS10" i="121"/>
  <c r="EA19" i="121"/>
  <c r="EA19" i="70"/>
  <c r="DN9" i="121"/>
  <c r="DN10" i="3"/>
  <c r="DN9" i="70"/>
  <c r="DR9" i="121"/>
  <c r="DR9" i="70"/>
  <c r="DR10" i="3"/>
  <c r="DV12" i="70"/>
  <c r="DV12" i="121"/>
  <c r="DV13" i="3"/>
  <c r="DZ9" i="121"/>
  <c r="DZ10" i="3"/>
  <c r="DZ9" i="70"/>
  <c r="ED12" i="70"/>
  <c r="ED12" i="121"/>
  <c r="ED13" i="3"/>
  <c r="DF10" i="121"/>
  <c r="DF10" i="70"/>
  <c r="EE7" i="121"/>
  <c r="EE7" i="70"/>
  <c r="ET19" i="70"/>
  <c r="GM13" i="121"/>
  <c r="GM13" i="70"/>
  <c r="GM7" i="121"/>
  <c r="GM7" i="70"/>
  <c r="EE10" i="70"/>
  <c r="EE10" i="121"/>
  <c r="DD15" i="70"/>
  <c r="DD15" i="121"/>
  <c r="DD16" i="3"/>
  <c r="DB9" i="121"/>
  <c r="DB9" i="70"/>
  <c r="EW13" i="3"/>
  <c r="EW12" i="121"/>
  <c r="EW12" i="70"/>
  <c r="FA13" i="3"/>
  <c r="FA12" i="121"/>
  <c r="FA12" i="70"/>
  <c r="DO19" i="121"/>
  <c r="DO19" i="70"/>
  <c r="DN12" i="70"/>
  <c r="DN12" i="121"/>
  <c r="DN13" i="3"/>
  <c r="DZ12" i="70"/>
  <c r="DZ12" i="121"/>
  <c r="DZ13" i="3"/>
  <c r="ED7" i="70"/>
  <c r="ED7" i="121"/>
  <c r="EW16" i="3"/>
  <c r="EW15" i="121"/>
  <c r="EW15" i="70"/>
  <c r="EK7" i="70"/>
  <c r="EK7" i="121"/>
  <c r="FB10" i="3"/>
  <c r="FB9" i="121"/>
  <c r="FB9" i="70"/>
  <c r="EX16" i="3"/>
  <c r="EX15" i="121"/>
  <c r="EX15" i="70"/>
  <c r="GA10" i="3"/>
  <c r="GA9" i="121"/>
  <c r="GA9" i="70"/>
  <c r="FW16" i="3"/>
  <c r="FW15" i="121"/>
  <c r="FW15" i="70"/>
  <c r="GM16" i="3"/>
  <c r="GM15" i="121"/>
  <c r="GM15" i="70"/>
  <c r="EK16" i="3"/>
  <c r="EK15" i="70"/>
  <c r="EK15" i="121"/>
  <c r="FA16" i="3"/>
  <c r="FA15" i="70"/>
  <c r="FA15" i="121"/>
  <c r="EO7" i="70"/>
  <c r="EO7" i="121"/>
  <c r="FE7" i="70"/>
  <c r="FE7" i="121"/>
  <c r="EL16" i="3"/>
  <c r="EL15" i="121"/>
  <c r="EL15" i="70"/>
  <c r="FB16" i="3"/>
  <c r="FB15" i="121"/>
  <c r="FB15" i="70"/>
  <c r="EX7" i="70"/>
  <c r="EX7" i="121"/>
  <c r="GE10" i="3"/>
  <c r="GE9" i="121"/>
  <c r="GE9" i="70"/>
  <c r="GA16" i="3"/>
  <c r="GA15" i="121"/>
  <c r="GA15" i="70"/>
  <c r="FS10" i="3"/>
  <c r="FS9" i="121"/>
  <c r="FS9" i="70"/>
  <c r="FS7" i="121"/>
  <c r="FS7" i="70"/>
  <c r="FR10" i="121"/>
  <c r="FR10" i="70"/>
  <c r="ET7" i="70"/>
  <c r="ET7" i="121"/>
  <c r="EQ16" i="70"/>
  <c r="EQ16" i="121"/>
  <c r="GE13" i="121"/>
  <c r="GE13" i="70"/>
  <c r="GE7" i="121"/>
  <c r="GE7" i="70"/>
  <c r="EM16" i="70"/>
  <c r="EM16" i="121"/>
  <c r="GE19" i="121"/>
  <c r="GE19" i="70"/>
  <c r="FM7" i="70"/>
  <c r="FM7" i="121"/>
  <c r="FQ15" i="70"/>
  <c r="FQ15" i="121"/>
  <c r="FQ16" i="3"/>
  <c r="DW13" i="70"/>
  <c r="EF13" i="121"/>
  <c r="DK7" i="121"/>
  <c r="DK7" i="70"/>
  <c r="DI9" i="70"/>
  <c r="DI9" i="121"/>
  <c r="DI10" i="3"/>
  <c r="DE18" i="121"/>
  <c r="DE19" i="3"/>
  <c r="DE18" i="70"/>
  <c r="DA12" i="121"/>
  <c r="DA12" i="70"/>
  <c r="DA13" i="3"/>
  <c r="FJ15" i="121"/>
  <c r="FJ16" i="3"/>
  <c r="FJ15" i="70"/>
  <c r="DJ18" i="70"/>
  <c r="DJ18" i="121"/>
  <c r="DJ19" i="3"/>
  <c r="EH15" i="121"/>
  <c r="EH16" i="3"/>
  <c r="EH15" i="70"/>
  <c r="ES13" i="3"/>
  <c r="ES12" i="121"/>
  <c r="ES12" i="70"/>
  <c r="ES10" i="3"/>
  <c r="ES9" i="70"/>
  <c r="ES9" i="121"/>
  <c r="EW19" i="3"/>
  <c r="EW18" i="121"/>
  <c r="EW18" i="70"/>
  <c r="FI13" i="3"/>
  <c r="FI12" i="121"/>
  <c r="FI12" i="70"/>
  <c r="FI10" i="3"/>
  <c r="FI9" i="70"/>
  <c r="FI9" i="121"/>
  <c r="DJ7" i="70"/>
  <c r="DJ7" i="121"/>
  <c r="DF15" i="121"/>
  <c r="DF15" i="70"/>
  <c r="DF16" i="3"/>
  <c r="DC18" i="70"/>
  <c r="DC18" i="121"/>
  <c r="DC19" i="3"/>
  <c r="DW19" i="121"/>
  <c r="DW19" i="70"/>
  <c r="DB18" i="70"/>
  <c r="DB18" i="121"/>
  <c r="DB19" i="3"/>
  <c r="DB7" i="70"/>
  <c r="DB7" i="121"/>
  <c r="DN7" i="70"/>
  <c r="DN7" i="121"/>
  <c r="DZ7" i="70"/>
  <c r="DZ7" i="121"/>
  <c r="DJ10" i="121"/>
  <c r="DJ10" i="70"/>
  <c r="ES16" i="3"/>
  <c r="ES15" i="70"/>
  <c r="ES15" i="121"/>
  <c r="EW7" i="70"/>
  <c r="EW7" i="121"/>
  <c r="EL7" i="70"/>
  <c r="EL7" i="121"/>
  <c r="GM10" i="3"/>
  <c r="GM9" i="121"/>
  <c r="GM9" i="70"/>
  <c r="FN7" i="70"/>
  <c r="FN7" i="121"/>
  <c r="FW13" i="121"/>
  <c r="FW13" i="70"/>
  <c r="GB16" i="70"/>
  <c r="GB16" i="121"/>
  <c r="FW7" i="121"/>
  <c r="FW7" i="70"/>
  <c r="GG10" i="121"/>
  <c r="GG10" i="70"/>
  <c r="FS16" i="70"/>
  <c r="FS16" i="121"/>
  <c r="ET13" i="121"/>
  <c r="ET13" i="70"/>
  <c r="FW19" i="121"/>
  <c r="FW19" i="70"/>
  <c r="DH7" i="121"/>
  <c r="DH7" i="70"/>
  <c r="DC12" i="70"/>
  <c r="DC12" i="121"/>
  <c r="DC13" i="3"/>
  <c r="FJ7" i="70"/>
  <c r="FJ7" i="121"/>
  <c r="DI15" i="121"/>
  <c r="DI15" i="70"/>
  <c r="DI16" i="3"/>
  <c r="EK10" i="3"/>
  <c r="EK9" i="70"/>
  <c r="EK9" i="121"/>
  <c r="EE13" i="121"/>
  <c r="EE13" i="70"/>
  <c r="EE19" i="70"/>
  <c r="DR12" i="70"/>
  <c r="DR12" i="121"/>
  <c r="DR13" i="3"/>
  <c r="DX16" i="70"/>
  <c r="DX16" i="121"/>
  <c r="EO16" i="3"/>
  <c r="EO15" i="121"/>
  <c r="EO15" i="70"/>
  <c r="FE16" i="3"/>
  <c r="FE15" i="121"/>
  <c r="FE15" i="70"/>
  <c r="ES7" i="70"/>
  <c r="ES7" i="121"/>
  <c r="FI7" i="70"/>
  <c r="FI7" i="121"/>
  <c r="EP16" i="3"/>
  <c r="EP15" i="121"/>
  <c r="EP15" i="70"/>
  <c r="FF16" i="3"/>
  <c r="FF15" i="121"/>
  <c r="FF15" i="70"/>
  <c r="FF7" i="70"/>
  <c r="FF7" i="121"/>
  <c r="GI10" i="3"/>
  <c r="GI9" i="121"/>
  <c r="GI9" i="70"/>
  <c r="GE16" i="3"/>
  <c r="GE15" i="121"/>
  <c r="GE15" i="70"/>
  <c r="EL10" i="3"/>
  <c r="EL9" i="121"/>
  <c r="EL9" i="70"/>
  <c r="FF10" i="3"/>
  <c r="FF9" i="121"/>
  <c r="FF9" i="70"/>
  <c r="DO7" i="121"/>
  <c r="DO7" i="70"/>
  <c r="EA7" i="121"/>
  <c r="EA7" i="70"/>
  <c r="FR16" i="121"/>
  <c r="FR16" i="70"/>
  <c r="EV10" i="70"/>
  <c r="EV10" i="121"/>
  <c r="EY16" i="70"/>
  <c r="EY16" i="121"/>
  <c r="FG10" i="70"/>
  <c r="FG10" i="121"/>
  <c r="FH16" i="121"/>
  <c r="FH16" i="70"/>
  <c r="GA7" i="121"/>
  <c r="GA7" i="70"/>
  <c r="DW10" i="70"/>
  <c r="DW10" i="121"/>
  <c r="GA19" i="121"/>
  <c r="GA19" i="70"/>
  <c r="FM12" i="121"/>
  <c r="FM13" i="3"/>
  <c r="FM12" i="70"/>
  <c r="FQ9" i="70"/>
  <c r="FQ9" i="121"/>
  <c r="FQ10" i="3"/>
  <c r="DN16" i="121"/>
  <c r="DN16" i="70"/>
  <c r="DY19" i="70"/>
  <c r="DY19" i="121"/>
  <c r="DI18" i="121"/>
  <c r="DI18" i="70"/>
  <c r="DI19" i="3"/>
  <c r="DA7" i="70"/>
  <c r="DA7" i="121"/>
  <c r="DC9" i="121"/>
  <c r="DC9" i="70"/>
  <c r="DC10" i="3"/>
  <c r="ES19" i="3"/>
  <c r="ES18" i="121"/>
  <c r="ES18" i="70"/>
  <c r="EW10" i="3"/>
  <c r="EW9" i="70"/>
  <c r="EW9" i="121"/>
  <c r="FE19" i="3"/>
  <c r="FE18" i="121"/>
  <c r="FE18" i="70"/>
  <c r="FI19" i="3"/>
  <c r="FI18" i="121"/>
  <c r="FI18" i="70"/>
  <c r="EJ10" i="70"/>
  <c r="EJ10" i="121"/>
  <c r="EH10" i="121"/>
  <c r="EH10" i="70"/>
  <c r="DJ15" i="121"/>
  <c r="DJ15" i="70"/>
  <c r="DJ16" i="3"/>
  <c r="DC7" i="121"/>
  <c r="DC7" i="70"/>
  <c r="FQ19" i="70"/>
  <c r="FQ19" i="121"/>
  <c r="FJ10" i="121"/>
  <c r="FJ10" i="70"/>
  <c r="DB13" i="3"/>
  <c r="DB12" i="70"/>
  <c r="DB12" i="121"/>
  <c r="DR7" i="70"/>
  <c r="DR7" i="121"/>
  <c r="DV9" i="121"/>
  <c r="DV9" i="70"/>
  <c r="DV10" i="3"/>
  <c r="ED9" i="121"/>
  <c r="ED10" i="3"/>
  <c r="ED9" i="70"/>
  <c r="DE16" i="121"/>
  <c r="DE16" i="70"/>
  <c r="DS19" i="70" l="1"/>
  <c r="FG19" i="70"/>
  <c r="FR13" i="70"/>
  <c r="GL10" i="70"/>
  <c r="FR13" i="121"/>
  <c r="GL10" i="121"/>
  <c r="FV10" i="121"/>
  <c r="EP13" i="70"/>
  <c r="EL19" i="121"/>
  <c r="EX13" i="70"/>
  <c r="FV10" i="70"/>
  <c r="EL19" i="70"/>
  <c r="EQ10" i="121"/>
  <c r="GI19" i="70"/>
  <c r="DO10" i="70"/>
  <c r="EA13" i="70"/>
  <c r="EP13" i="121"/>
  <c r="FN10" i="70"/>
  <c r="FN10" i="121"/>
  <c r="EM10" i="121"/>
  <c r="FH13" i="121"/>
  <c r="EA13" i="121"/>
  <c r="DL13" i="70"/>
  <c r="EJ19" i="70"/>
  <c r="FO10" i="70"/>
  <c r="DL13" i="121"/>
  <c r="EQ13" i="121"/>
  <c r="EA10" i="70"/>
  <c r="EF13" i="70"/>
  <c r="ET19" i="121"/>
  <c r="DO10" i="121"/>
  <c r="EF10" i="121"/>
  <c r="EB16" i="70"/>
  <c r="EB16" i="121"/>
  <c r="EY19" i="121"/>
  <c r="FD16" i="121"/>
  <c r="EJ16" i="70"/>
  <c r="DX10" i="121"/>
  <c r="ER19" i="121"/>
  <c r="FD16" i="70"/>
  <c r="EJ16" i="121"/>
  <c r="GG16" i="121"/>
  <c r="EM10" i="70"/>
  <c r="EV16" i="121"/>
  <c r="ER19" i="70"/>
  <c r="EV16" i="70"/>
  <c r="GG16" i="70"/>
  <c r="EX13" i="121"/>
  <c r="DH10" i="121"/>
  <c r="DH10" i="70"/>
  <c r="EY19" i="70"/>
  <c r="EZ16" i="70"/>
  <c r="EN16" i="70"/>
  <c r="EN16" i="121"/>
  <c r="EZ16" i="121"/>
  <c r="EG13" i="121"/>
  <c r="FS13" i="70"/>
  <c r="FB19" i="121"/>
  <c r="FS13" i="121"/>
  <c r="FB19" i="70"/>
  <c r="EE16" i="70"/>
  <c r="FK13" i="70"/>
  <c r="GK10" i="70"/>
  <c r="FC10" i="121"/>
  <c r="GH10" i="121"/>
  <c r="GK10" i="121"/>
  <c r="DM16" i="70"/>
  <c r="GI19" i="121"/>
  <c r="DM16" i="121"/>
  <c r="DO13" i="121"/>
  <c r="FV16" i="70"/>
  <c r="EZ19" i="121"/>
  <c r="FV16" i="121"/>
  <c r="FH10" i="121"/>
  <c r="EP19" i="70"/>
  <c r="EZ19" i="70"/>
  <c r="DO16" i="121"/>
  <c r="FY10" i="121"/>
  <c r="FG19" i="121"/>
  <c r="DO16" i="70"/>
  <c r="FP16" i="70"/>
  <c r="DX10" i="70"/>
  <c r="GC16" i="121"/>
  <c r="FP16" i="121"/>
  <c r="GH10" i="70"/>
  <c r="DW16" i="121"/>
  <c r="DW16" i="70"/>
  <c r="FC16" i="121"/>
  <c r="GA13" i="70"/>
  <c r="EU19" i="70"/>
  <c r="EJ19" i="121"/>
  <c r="FF13" i="121"/>
  <c r="FN19" i="70"/>
  <c r="GM19" i="121"/>
  <c r="EL13" i="70"/>
  <c r="FF13" i="70"/>
  <c r="FN19" i="121"/>
  <c r="EL13" i="121"/>
  <c r="FB13" i="121"/>
  <c r="GA13" i="121"/>
  <c r="EU19" i="121"/>
  <c r="EX19" i="70"/>
  <c r="GK16" i="70"/>
  <c r="EX19" i="121"/>
  <c r="GK16" i="121"/>
  <c r="FN16" i="70"/>
  <c r="FN16" i="121"/>
  <c r="DY10" i="121"/>
  <c r="GC16" i="70"/>
  <c r="FR19" i="121"/>
  <c r="FN13" i="121"/>
  <c r="DY10" i="70"/>
  <c r="EE19" i="121"/>
  <c r="FY16" i="70"/>
  <c r="FN13" i="70"/>
  <c r="FY16" i="121"/>
  <c r="FC16" i="70"/>
  <c r="ER16" i="70"/>
  <c r="FR19" i="70"/>
  <c r="GM19" i="70"/>
  <c r="FC10" i="70"/>
  <c r="GC19" i="70"/>
  <c r="GL13" i="121"/>
  <c r="GL13" i="70"/>
  <c r="EC16" i="70"/>
  <c r="FO13" i="70"/>
  <c r="FD10" i="121"/>
  <c r="FK10" i="121"/>
  <c r="GD10" i="70"/>
  <c r="EC16" i="121"/>
  <c r="DY13" i="121"/>
  <c r="FO13" i="121"/>
  <c r="FD10" i="70"/>
  <c r="DY13" i="70"/>
  <c r="GH16" i="121"/>
  <c r="DS13" i="70"/>
  <c r="FF19" i="70"/>
  <c r="EQ19" i="121"/>
  <c r="EQ19" i="70"/>
  <c r="DS13" i="121"/>
  <c r="DR16" i="121"/>
  <c r="FF19" i="121"/>
  <c r="DU16" i="121"/>
  <c r="FC19" i="70"/>
  <c r="DL10" i="121"/>
  <c r="GH16" i="70"/>
  <c r="EU10" i="70"/>
  <c r="FD13" i="121"/>
  <c r="DN19" i="70"/>
  <c r="DU16" i="70"/>
  <c r="DQ13" i="121"/>
  <c r="DU10" i="70"/>
  <c r="DQ13" i="70"/>
  <c r="FG16" i="70"/>
  <c r="ER16" i="121"/>
  <c r="EZ13" i="70"/>
  <c r="EZ13" i="121"/>
  <c r="EB13" i="70"/>
  <c r="EB13" i="121"/>
  <c r="DU10" i="121"/>
  <c r="ED19" i="121"/>
  <c r="GH19" i="70"/>
  <c r="ED19" i="70"/>
  <c r="EV19" i="121"/>
  <c r="DP10" i="121"/>
  <c r="DP10" i="70"/>
  <c r="EF19" i="121"/>
  <c r="EF19" i="70"/>
  <c r="DL10" i="70"/>
  <c r="EY10" i="70"/>
  <c r="FD19" i="70"/>
  <c r="FD19" i="121"/>
  <c r="EA16" i="121"/>
  <c r="EA16" i="70"/>
  <c r="FP13" i="121"/>
  <c r="FP13" i="70"/>
  <c r="EN19" i="70"/>
  <c r="EN19" i="121"/>
  <c r="EV19" i="70"/>
  <c r="GH19" i="121"/>
  <c r="GD10" i="121"/>
  <c r="FH19" i="121"/>
  <c r="FH19" i="70"/>
  <c r="EZ10" i="121"/>
  <c r="FZ19" i="70"/>
  <c r="FZ19" i="121"/>
  <c r="FK10" i="70"/>
  <c r="EZ10" i="70"/>
  <c r="DR16" i="70"/>
  <c r="EY10" i="121"/>
  <c r="DV19" i="70"/>
  <c r="DV19" i="121"/>
  <c r="FU16" i="70"/>
  <c r="EU16" i="121"/>
  <c r="FK13" i="121"/>
  <c r="FU16" i="121"/>
  <c r="EU16" i="70"/>
  <c r="FO16" i="121"/>
  <c r="FO16" i="70"/>
  <c r="DF13" i="70"/>
  <c r="DF13" i="121"/>
  <c r="GD16" i="70"/>
  <c r="GD16" i="121"/>
  <c r="EU10" i="121"/>
  <c r="EC19" i="70"/>
  <c r="EC19" i="121"/>
  <c r="FK16" i="121"/>
  <c r="FK16" i="70"/>
  <c r="DG10" i="121"/>
  <c r="DG10" i="70"/>
  <c r="FL13" i="70"/>
  <c r="FL13" i="121"/>
  <c r="GN10" i="121"/>
  <c r="GN10" i="70"/>
  <c r="GF10" i="70"/>
  <c r="GF10" i="121"/>
  <c r="GJ19" i="70"/>
  <c r="GJ19" i="121"/>
  <c r="DQ10" i="70"/>
  <c r="DQ10" i="121"/>
  <c r="FO19" i="70"/>
  <c r="FO19" i="121"/>
  <c r="EM13" i="70"/>
  <c r="EM13" i="121"/>
  <c r="FY19" i="121"/>
  <c r="FY19" i="70"/>
  <c r="EC10" i="121"/>
  <c r="EC10" i="70"/>
  <c r="FU19" i="121"/>
  <c r="FU19" i="70"/>
  <c r="FT16" i="121"/>
  <c r="FT16" i="70"/>
  <c r="GK19" i="121"/>
  <c r="GK19" i="70"/>
  <c r="FU13" i="121"/>
  <c r="FU13" i="70"/>
  <c r="EN13" i="70"/>
  <c r="EN13" i="121"/>
  <c r="FC13" i="70"/>
  <c r="FC13" i="121"/>
  <c r="GG13" i="70"/>
  <c r="GG13" i="121"/>
  <c r="DK16" i="70"/>
  <c r="EM19" i="70"/>
  <c r="GB10" i="121"/>
  <c r="EM19" i="121"/>
  <c r="EI19" i="70"/>
  <c r="FC19" i="121"/>
  <c r="EU13" i="70"/>
  <c r="EU13" i="121"/>
  <c r="FY13" i="121"/>
  <c r="FY13" i="70"/>
  <c r="FX16" i="121"/>
  <c r="FX16" i="70"/>
  <c r="DU19" i="70"/>
  <c r="DU19" i="121"/>
  <c r="DG13" i="121"/>
  <c r="DG13" i="70"/>
  <c r="EI13" i="121"/>
  <c r="EI13" i="70"/>
  <c r="GC13" i="121"/>
  <c r="GC13" i="70"/>
  <c r="FX13" i="70"/>
  <c r="FX13" i="121"/>
  <c r="DZ19" i="70"/>
  <c r="DZ19" i="121"/>
  <c r="FL16" i="121"/>
  <c r="FL16" i="70"/>
  <c r="DZ16" i="121"/>
  <c r="DZ16" i="70"/>
  <c r="GN13" i="70"/>
  <c r="GN13" i="121"/>
  <c r="DQ19" i="121"/>
  <c r="DQ19" i="70"/>
  <c r="DG16" i="70"/>
  <c r="DG16" i="121"/>
  <c r="GF16" i="70"/>
  <c r="GF16" i="121"/>
  <c r="DK16" i="121"/>
  <c r="DN19" i="121"/>
  <c r="FY10" i="70"/>
  <c r="FG16" i="121"/>
  <c r="GN16" i="70"/>
  <c r="GN16" i="121"/>
  <c r="FT19" i="70"/>
  <c r="FT19" i="121"/>
  <c r="GG19" i="70"/>
  <c r="GG19" i="121"/>
  <c r="GJ16" i="121"/>
  <c r="GJ16" i="70"/>
  <c r="GB19" i="121"/>
  <c r="GB19" i="70"/>
  <c r="FX10" i="121"/>
  <c r="FX10" i="70"/>
  <c r="FL19" i="70"/>
  <c r="FL19" i="121"/>
  <c r="GN19" i="70"/>
  <c r="GN19" i="121"/>
  <c r="GF19" i="70"/>
  <c r="GF19" i="121"/>
  <c r="FP19" i="70"/>
  <c r="FP19" i="121"/>
  <c r="GB13" i="70"/>
  <c r="GB13" i="121"/>
  <c r="GK13" i="121"/>
  <c r="GK13" i="70"/>
  <c r="EW10" i="121"/>
  <c r="EW10" i="70"/>
  <c r="DB19" i="121"/>
  <c r="DB19" i="70"/>
  <c r="DA13" i="70"/>
  <c r="DA13" i="121"/>
  <c r="DE19" i="70"/>
  <c r="DE19" i="121"/>
  <c r="DR13" i="70"/>
  <c r="DR13" i="121"/>
  <c r="EK10" i="121"/>
  <c r="EK10" i="70"/>
  <c r="FI13" i="70"/>
  <c r="FI13" i="121"/>
  <c r="DI10" i="121"/>
  <c r="DI10" i="70"/>
  <c r="FQ16" i="121"/>
  <c r="FQ16" i="70"/>
  <c r="FA16" i="121"/>
  <c r="FA16" i="70"/>
  <c r="GM16" i="70"/>
  <c r="GM16" i="121"/>
  <c r="FB10" i="121"/>
  <c r="FB10" i="70"/>
  <c r="DZ13" i="70"/>
  <c r="DZ13" i="121"/>
  <c r="DD16" i="121"/>
  <c r="DD16" i="70"/>
  <c r="ED13" i="121"/>
  <c r="ED13" i="70"/>
  <c r="DZ10" i="121"/>
  <c r="DZ10" i="70"/>
  <c r="FE13" i="70"/>
  <c r="FE13" i="121"/>
  <c r="EH19" i="121"/>
  <c r="EH19" i="70"/>
  <c r="EH13" i="70"/>
  <c r="EH13" i="121"/>
  <c r="DA19" i="70"/>
  <c r="DA19" i="121"/>
  <c r="DE10" i="121"/>
  <c r="DE10" i="70"/>
  <c r="DA16" i="121"/>
  <c r="DA16" i="70"/>
  <c r="FA10" i="121"/>
  <c r="FA10" i="70"/>
  <c r="GI16" i="70"/>
  <c r="GI16" i="121"/>
  <c r="FI16" i="121"/>
  <c r="FI16" i="70"/>
  <c r="EL10" i="121"/>
  <c r="EL10" i="70"/>
  <c r="EW19" i="70"/>
  <c r="EW19" i="121"/>
  <c r="DN13" i="121"/>
  <c r="DN13" i="70"/>
  <c r="EO13" i="70"/>
  <c r="EO13" i="121"/>
  <c r="EP10" i="121"/>
  <c r="EP10" i="70"/>
  <c r="EO19" i="70"/>
  <c r="EO19" i="121"/>
  <c r="FQ10" i="121"/>
  <c r="FQ10" i="70"/>
  <c r="CZ6" i="121"/>
  <c r="CZ6" i="70"/>
  <c r="CZ18" i="3"/>
  <c r="CZ12" i="3"/>
  <c r="CZ15" i="3"/>
  <c r="CZ9" i="3"/>
  <c r="CZ7" i="3"/>
  <c r="ED10" i="121"/>
  <c r="ED10" i="70"/>
  <c r="DJ16" i="121"/>
  <c r="DJ16" i="70"/>
  <c r="FE19" i="70"/>
  <c r="FE19" i="121"/>
  <c r="ES19" i="70"/>
  <c r="ES19" i="121"/>
  <c r="EO16" i="121"/>
  <c r="EO16" i="70"/>
  <c r="DI16" i="121"/>
  <c r="DI16" i="70"/>
  <c r="DC19" i="121"/>
  <c r="DC19" i="70"/>
  <c r="FI10" i="121"/>
  <c r="FI10" i="70"/>
  <c r="ES13" i="70"/>
  <c r="ES13" i="121"/>
  <c r="DJ19" i="121"/>
  <c r="DJ19" i="70"/>
  <c r="FJ16" i="121"/>
  <c r="FJ16" i="70"/>
  <c r="FS10" i="70"/>
  <c r="FS10" i="121"/>
  <c r="GE10" i="70"/>
  <c r="GE10" i="121"/>
  <c r="EL16" i="121"/>
  <c r="EL16" i="70"/>
  <c r="EX16" i="121"/>
  <c r="EX16" i="70"/>
  <c r="EW16" i="121"/>
  <c r="EW16" i="70"/>
  <c r="EW13" i="70"/>
  <c r="EW13" i="121"/>
  <c r="DR10" i="121"/>
  <c r="DR10" i="70"/>
  <c r="DN10" i="121"/>
  <c r="DN10" i="70"/>
  <c r="EO10" i="121"/>
  <c r="EO10" i="70"/>
  <c r="DF19" i="70"/>
  <c r="DF19" i="121"/>
  <c r="DK10" i="70"/>
  <c r="DK10" i="121"/>
  <c r="FQ13" i="70"/>
  <c r="FQ13" i="121"/>
  <c r="FM16" i="121"/>
  <c r="FM16" i="70"/>
  <c r="FS19" i="121"/>
  <c r="FS19" i="70"/>
  <c r="EX10" i="121"/>
  <c r="EX10" i="70"/>
  <c r="ET10" i="121"/>
  <c r="ET10" i="70"/>
  <c r="FM13" i="70"/>
  <c r="FM13" i="121"/>
  <c r="GI10" i="70"/>
  <c r="GI10" i="121"/>
  <c r="EP16" i="121"/>
  <c r="EP16" i="70"/>
  <c r="GM10" i="70"/>
  <c r="GM10" i="121"/>
  <c r="EH16" i="121"/>
  <c r="EH16" i="70"/>
  <c r="EK16" i="121"/>
  <c r="EK16" i="70"/>
  <c r="FW16" i="70"/>
  <c r="FW16" i="121"/>
  <c r="FA19" i="70"/>
  <c r="FA19" i="121"/>
  <c r="FJ13" i="121"/>
  <c r="FJ13" i="70"/>
  <c r="FW10" i="70"/>
  <c r="FW10" i="121"/>
  <c r="FF10" i="121"/>
  <c r="FF10" i="70"/>
  <c r="GE16" i="70"/>
  <c r="GE16" i="121"/>
  <c r="FF16" i="121"/>
  <c r="FF16" i="70"/>
  <c r="DV10" i="121"/>
  <c r="DV10" i="70"/>
  <c r="DB13" i="70"/>
  <c r="DB13" i="121"/>
  <c r="FI19" i="70"/>
  <c r="FI19" i="121"/>
  <c r="DC10" i="70"/>
  <c r="DC10" i="121"/>
  <c r="DI19" i="70"/>
  <c r="DI19" i="121"/>
  <c r="FE16" i="121"/>
  <c r="FE16" i="70"/>
  <c r="DC13" i="121"/>
  <c r="DC13" i="70"/>
  <c r="ES16" i="121"/>
  <c r="ES16" i="70"/>
  <c r="DF16" i="121"/>
  <c r="DF16" i="70"/>
  <c r="ES10" i="121"/>
  <c r="ES10" i="70"/>
  <c r="GA16" i="70"/>
  <c r="GA16" i="121"/>
  <c r="FB16" i="121"/>
  <c r="FB16" i="70"/>
  <c r="GA10" i="70"/>
  <c r="GA10" i="121"/>
  <c r="FA13" i="70"/>
  <c r="FA13" i="121"/>
  <c r="DV13" i="121"/>
  <c r="DV13" i="70"/>
  <c r="DA10" i="121"/>
  <c r="DA10" i="70"/>
  <c r="FE10" i="121"/>
  <c r="FE10" i="70"/>
  <c r="EK19" i="70"/>
  <c r="EK19" i="121"/>
  <c r="FJ19" i="70"/>
  <c r="FJ19" i="121"/>
  <c r="DH16" i="70"/>
  <c r="DH16" i="121"/>
  <c r="FM10" i="121"/>
  <c r="FM10" i="70"/>
  <c r="EK13" i="70"/>
  <c r="EK13" i="121"/>
  <c r="ET16" i="121"/>
  <c r="ET16" i="70"/>
  <c r="AW21" i="81"/>
  <c r="AV21" i="81"/>
  <c r="AU21" i="81"/>
  <c r="AT21" i="81"/>
  <c r="AS21" i="81"/>
  <c r="AR21" i="81"/>
  <c r="AQ21" i="81"/>
  <c r="AP21" i="81"/>
  <c r="AO21" i="81"/>
  <c r="AN21" i="81"/>
  <c r="AM21" i="81"/>
  <c r="AL21" i="81"/>
  <c r="AK21" i="81"/>
  <c r="AJ21" i="81"/>
  <c r="AI21" i="81"/>
  <c r="AH21" i="81"/>
  <c r="AG21" i="81"/>
  <c r="AF21" i="81"/>
  <c r="AE21" i="81"/>
  <c r="AD21" i="81"/>
  <c r="AC21" i="81"/>
  <c r="AB21" i="81"/>
  <c r="AA21" i="81"/>
  <c r="Z21" i="81"/>
  <c r="Y21" i="81"/>
  <c r="X21" i="81"/>
  <c r="W21" i="81"/>
  <c r="V21" i="81"/>
  <c r="U21" i="81"/>
  <c r="T21" i="81"/>
  <c r="S21" i="81"/>
  <c r="R21" i="81"/>
  <c r="Q21" i="81"/>
  <c r="P21" i="81"/>
  <c r="O21" i="81"/>
  <c r="N21" i="81"/>
  <c r="M21" i="81"/>
  <c r="L21" i="81"/>
  <c r="K21" i="81"/>
  <c r="J21" i="81"/>
  <c r="I21" i="81"/>
  <c r="H21" i="81"/>
  <c r="G21" i="81"/>
  <c r="F21" i="81"/>
  <c r="E21" i="81"/>
  <c r="D21" i="81"/>
  <c r="C21" i="81"/>
  <c r="B21" i="81"/>
  <c r="AW20" i="81"/>
  <c r="AV20" i="81"/>
  <c r="AU20" i="81"/>
  <c r="AT20" i="81"/>
  <c r="AS20" i="81"/>
  <c r="AR20" i="81"/>
  <c r="AQ20" i="81"/>
  <c r="AP20" i="81"/>
  <c r="AO20" i="81"/>
  <c r="AN20" i="81"/>
  <c r="AM20" i="81"/>
  <c r="AL20" i="81"/>
  <c r="AK20" i="81"/>
  <c r="AJ20" i="81"/>
  <c r="AI20" i="81"/>
  <c r="AH20" i="81"/>
  <c r="AG20" i="81"/>
  <c r="AF20" i="81"/>
  <c r="AE20" i="81"/>
  <c r="AD20" i="81"/>
  <c r="AC20" i="81"/>
  <c r="AB20" i="81"/>
  <c r="AA20" i="81"/>
  <c r="Z20" i="81"/>
  <c r="Y20" i="81"/>
  <c r="X20" i="81"/>
  <c r="W20" i="81"/>
  <c r="V20" i="81"/>
  <c r="U20" i="81"/>
  <c r="T20" i="81"/>
  <c r="S20" i="81"/>
  <c r="R20" i="81"/>
  <c r="Q20" i="81"/>
  <c r="P20" i="81"/>
  <c r="O20" i="81"/>
  <c r="N20" i="81"/>
  <c r="M20" i="81"/>
  <c r="L20" i="81"/>
  <c r="K20" i="81"/>
  <c r="J20" i="81"/>
  <c r="I20" i="81"/>
  <c r="H20" i="81"/>
  <c r="G20" i="81"/>
  <c r="F20" i="81"/>
  <c r="E20" i="81"/>
  <c r="D20" i="81"/>
  <c r="C20" i="81"/>
  <c r="B20" i="81"/>
  <c r="AW18" i="81"/>
  <c r="AV18" i="81"/>
  <c r="AU18" i="81"/>
  <c r="AT18" i="81"/>
  <c r="AS18" i="81"/>
  <c r="AR18" i="81"/>
  <c r="AQ18" i="81"/>
  <c r="AP18" i="81"/>
  <c r="AO18" i="81"/>
  <c r="AN18" i="81"/>
  <c r="AM18" i="81"/>
  <c r="AL18" i="81"/>
  <c r="AK18" i="81"/>
  <c r="AJ18" i="81"/>
  <c r="AI18" i="81"/>
  <c r="AH18" i="81"/>
  <c r="AG18" i="81"/>
  <c r="AF18" i="81"/>
  <c r="AE18" i="81"/>
  <c r="AD18" i="81"/>
  <c r="AC18" i="81"/>
  <c r="AB18" i="81"/>
  <c r="AA18" i="81"/>
  <c r="Z18" i="81"/>
  <c r="Y18" i="81"/>
  <c r="X18" i="81"/>
  <c r="W18" i="81"/>
  <c r="V18" i="81"/>
  <c r="U18" i="81"/>
  <c r="T18" i="81"/>
  <c r="S18" i="81"/>
  <c r="R18" i="81"/>
  <c r="Q18" i="81"/>
  <c r="P18" i="81"/>
  <c r="O18" i="81"/>
  <c r="N18" i="81"/>
  <c r="M18" i="81"/>
  <c r="L18" i="81"/>
  <c r="K18" i="81"/>
  <c r="J18" i="81"/>
  <c r="I18" i="81"/>
  <c r="H18" i="81"/>
  <c r="G18" i="81"/>
  <c r="F18" i="81"/>
  <c r="E18" i="81"/>
  <c r="D18" i="81"/>
  <c r="C18" i="81"/>
  <c r="B18" i="81"/>
  <c r="AW17" i="81"/>
  <c r="AV17" i="81"/>
  <c r="AU17" i="81"/>
  <c r="AT17" i="81"/>
  <c r="AS17" i="81"/>
  <c r="AR17" i="81"/>
  <c r="AQ17" i="81"/>
  <c r="AP17" i="81"/>
  <c r="AO17" i="81"/>
  <c r="AN17" i="81"/>
  <c r="AM17" i="81"/>
  <c r="AL17" i="81"/>
  <c r="AK17" i="81"/>
  <c r="AJ17" i="81"/>
  <c r="AI17" i="81"/>
  <c r="AH17" i="81"/>
  <c r="AG17" i="81"/>
  <c r="AF17" i="81"/>
  <c r="AE17" i="81"/>
  <c r="AD17" i="81"/>
  <c r="AC17" i="81"/>
  <c r="AB17" i="81"/>
  <c r="AA17" i="81"/>
  <c r="Z17" i="81"/>
  <c r="Y17" i="81"/>
  <c r="X17" i="81"/>
  <c r="W17" i="81"/>
  <c r="V17" i="81"/>
  <c r="U17" i="81"/>
  <c r="T17" i="81"/>
  <c r="S17" i="81"/>
  <c r="R17" i="81"/>
  <c r="Q17" i="81"/>
  <c r="P17" i="81"/>
  <c r="O17" i="81"/>
  <c r="N17" i="81"/>
  <c r="M17" i="81"/>
  <c r="L17" i="81"/>
  <c r="K17" i="81"/>
  <c r="J17" i="81"/>
  <c r="I17" i="81"/>
  <c r="H17" i="81"/>
  <c r="G17" i="81"/>
  <c r="F17" i="81"/>
  <c r="E17" i="81"/>
  <c r="D17" i="81"/>
  <c r="C17" i="81"/>
  <c r="B17" i="81"/>
  <c r="AW15" i="81"/>
  <c r="AV15" i="81"/>
  <c r="AU15" i="81"/>
  <c r="AT15" i="81"/>
  <c r="AS15" i="81"/>
  <c r="AR15" i="81"/>
  <c r="AQ15" i="81"/>
  <c r="AP15" i="81"/>
  <c r="AO15" i="81"/>
  <c r="AN15" i="81"/>
  <c r="AM15" i="81"/>
  <c r="AL15" i="81"/>
  <c r="AK15" i="81"/>
  <c r="AJ15" i="81"/>
  <c r="AI15" i="81"/>
  <c r="AH15" i="81"/>
  <c r="AG15" i="81"/>
  <c r="AF15" i="81"/>
  <c r="AE15" i="81"/>
  <c r="AD15" i="81"/>
  <c r="AC15" i="81"/>
  <c r="AB15" i="81"/>
  <c r="AA15" i="81"/>
  <c r="Z15" i="81"/>
  <c r="Y15" i="81"/>
  <c r="X15" i="81"/>
  <c r="W15" i="81"/>
  <c r="V15" i="81"/>
  <c r="U15" i="81"/>
  <c r="T15" i="81"/>
  <c r="S15" i="81"/>
  <c r="R15" i="81"/>
  <c r="Q15" i="81"/>
  <c r="P15" i="81"/>
  <c r="O15" i="81"/>
  <c r="N15" i="81"/>
  <c r="M15" i="81"/>
  <c r="L15" i="81"/>
  <c r="K15" i="81"/>
  <c r="J15" i="81"/>
  <c r="I15" i="81"/>
  <c r="H15" i="81"/>
  <c r="G15" i="81"/>
  <c r="F15" i="81"/>
  <c r="E15" i="81"/>
  <c r="D15" i="81"/>
  <c r="C15" i="81"/>
  <c r="B15" i="81"/>
  <c r="AW14" i="81"/>
  <c r="AV14" i="81"/>
  <c r="AU14" i="81"/>
  <c r="AT14" i="81"/>
  <c r="AS14" i="81"/>
  <c r="AR14" i="81"/>
  <c r="AQ14" i="81"/>
  <c r="AP14" i="81"/>
  <c r="AO14" i="81"/>
  <c r="AN14" i="81"/>
  <c r="AM14" i="81"/>
  <c r="AL14" i="81"/>
  <c r="AK14" i="81"/>
  <c r="AJ14" i="81"/>
  <c r="AI14" i="81"/>
  <c r="AH14" i="81"/>
  <c r="AG14" i="81"/>
  <c r="AF14" i="81"/>
  <c r="AE14" i="81"/>
  <c r="AD14" i="81"/>
  <c r="AC14" i="81"/>
  <c r="AB14" i="81"/>
  <c r="AA14" i="81"/>
  <c r="Z14" i="81"/>
  <c r="Y14" i="81"/>
  <c r="X14" i="81"/>
  <c r="W14" i="81"/>
  <c r="V14" i="81"/>
  <c r="U14" i="81"/>
  <c r="T14" i="81"/>
  <c r="S14" i="81"/>
  <c r="R14" i="81"/>
  <c r="Q14" i="81"/>
  <c r="P14" i="81"/>
  <c r="O14" i="81"/>
  <c r="N14" i="81"/>
  <c r="M14" i="81"/>
  <c r="L14" i="81"/>
  <c r="K14" i="81"/>
  <c r="J14" i="81"/>
  <c r="I14" i="81"/>
  <c r="H14" i="81"/>
  <c r="G14" i="81"/>
  <c r="F14" i="81"/>
  <c r="E14" i="81"/>
  <c r="D14" i="81"/>
  <c r="C14" i="81"/>
  <c r="B14" i="81"/>
  <c r="AW12" i="81"/>
  <c r="AV12" i="81"/>
  <c r="AU12" i="81"/>
  <c r="AT12" i="81"/>
  <c r="AS12" i="81"/>
  <c r="AR12" i="81"/>
  <c r="AQ12" i="81"/>
  <c r="AP12" i="81"/>
  <c r="AO12" i="81"/>
  <c r="AN12" i="81"/>
  <c r="AM12" i="81"/>
  <c r="AL12" i="81"/>
  <c r="AK12" i="81"/>
  <c r="AJ12" i="81"/>
  <c r="AI12" i="81"/>
  <c r="AH12" i="81"/>
  <c r="AG12" i="81"/>
  <c r="AF12" i="81"/>
  <c r="AE12" i="81"/>
  <c r="AD12" i="81"/>
  <c r="AC12" i="81"/>
  <c r="AB12" i="81"/>
  <c r="AA12" i="81"/>
  <c r="Z12" i="81"/>
  <c r="Y12" i="81"/>
  <c r="X12" i="81"/>
  <c r="W12" i="81"/>
  <c r="V12" i="81"/>
  <c r="U12" i="81"/>
  <c r="T12" i="81"/>
  <c r="S12" i="81"/>
  <c r="R12" i="81"/>
  <c r="Q12" i="81"/>
  <c r="P12" i="81"/>
  <c r="O12" i="81"/>
  <c r="N12" i="81"/>
  <c r="M12" i="81"/>
  <c r="L12" i="81"/>
  <c r="K12" i="81"/>
  <c r="J12" i="81"/>
  <c r="I12" i="81"/>
  <c r="H12" i="81"/>
  <c r="G12" i="81"/>
  <c r="F12" i="81"/>
  <c r="E12" i="81"/>
  <c r="D12" i="81"/>
  <c r="C12" i="81"/>
  <c r="B12" i="81"/>
  <c r="AW11" i="81"/>
  <c r="AV11" i="81"/>
  <c r="AU11" i="81"/>
  <c r="AT11" i="81"/>
  <c r="AS11" i="81"/>
  <c r="AR11" i="81"/>
  <c r="AQ11" i="81"/>
  <c r="AP11" i="81"/>
  <c r="AO11" i="81"/>
  <c r="AN11" i="81"/>
  <c r="AM11" i="81"/>
  <c r="AL11" i="81"/>
  <c r="AK11" i="81"/>
  <c r="AJ11" i="81"/>
  <c r="AI11" i="81"/>
  <c r="AH11" i="81"/>
  <c r="AG11" i="81"/>
  <c r="AF11" i="81"/>
  <c r="AE11" i="81"/>
  <c r="AD11" i="81"/>
  <c r="AC11" i="81"/>
  <c r="AB11" i="81"/>
  <c r="AA11" i="81"/>
  <c r="Z11" i="81"/>
  <c r="Y11" i="81"/>
  <c r="X11" i="81"/>
  <c r="W11" i="81"/>
  <c r="V11" i="81"/>
  <c r="U11" i="81"/>
  <c r="T11" i="81"/>
  <c r="S11" i="81"/>
  <c r="R11" i="81"/>
  <c r="Q11" i="81"/>
  <c r="P11" i="81"/>
  <c r="O11" i="81"/>
  <c r="N11" i="81"/>
  <c r="M11" i="81"/>
  <c r="L11" i="81"/>
  <c r="K11" i="81"/>
  <c r="J11" i="81"/>
  <c r="I11" i="81"/>
  <c r="H11" i="81"/>
  <c r="G11" i="81"/>
  <c r="F11" i="81"/>
  <c r="E11" i="81"/>
  <c r="D11" i="81"/>
  <c r="C11" i="81"/>
  <c r="B11" i="81"/>
  <c r="AW9" i="81"/>
  <c r="AV9" i="81"/>
  <c r="AU9" i="81"/>
  <c r="AT9" i="81"/>
  <c r="AS9" i="81"/>
  <c r="AR9" i="81"/>
  <c r="AQ9" i="81"/>
  <c r="AP9" i="81"/>
  <c r="AO9" i="81"/>
  <c r="AN9" i="81"/>
  <c r="AM9" i="81"/>
  <c r="AL9" i="81"/>
  <c r="AK9" i="81"/>
  <c r="AJ9" i="81"/>
  <c r="AI9" i="81"/>
  <c r="AH9" i="81"/>
  <c r="AG9" i="81"/>
  <c r="AF9" i="81"/>
  <c r="AE9" i="81"/>
  <c r="AD9" i="81"/>
  <c r="AC9" i="81"/>
  <c r="AB9" i="81"/>
  <c r="AA9" i="81"/>
  <c r="Z9" i="81"/>
  <c r="Y9" i="81"/>
  <c r="X9" i="81"/>
  <c r="W9" i="81"/>
  <c r="V9" i="81"/>
  <c r="U9" i="81"/>
  <c r="T9" i="81"/>
  <c r="S9" i="81"/>
  <c r="R9" i="81"/>
  <c r="Q9" i="81"/>
  <c r="P9" i="81"/>
  <c r="O9" i="81"/>
  <c r="N9" i="81"/>
  <c r="M9" i="81"/>
  <c r="L9" i="81"/>
  <c r="K9" i="81"/>
  <c r="J9" i="81"/>
  <c r="I9" i="81"/>
  <c r="H9" i="81"/>
  <c r="G9" i="81"/>
  <c r="F9" i="81"/>
  <c r="E9" i="81"/>
  <c r="D9" i="81"/>
  <c r="C9" i="81"/>
  <c r="B9" i="81"/>
  <c r="AW8" i="81"/>
  <c r="AV8" i="81"/>
  <c r="AU8" i="81"/>
  <c r="AT8" i="81"/>
  <c r="AS8" i="81"/>
  <c r="AR8" i="81"/>
  <c r="AQ8" i="81"/>
  <c r="AP8" i="81"/>
  <c r="AO8" i="81"/>
  <c r="AN8" i="81"/>
  <c r="AM8" i="81"/>
  <c r="AL8" i="81"/>
  <c r="AK8" i="81"/>
  <c r="AJ8" i="81"/>
  <c r="AI8" i="81"/>
  <c r="AH8" i="81"/>
  <c r="AG8" i="81"/>
  <c r="AF8" i="81"/>
  <c r="AE8" i="81"/>
  <c r="AD8" i="81"/>
  <c r="AC8" i="81"/>
  <c r="AB8" i="81"/>
  <c r="AA8" i="81"/>
  <c r="Z8" i="81"/>
  <c r="Y8" i="81"/>
  <c r="X8" i="81"/>
  <c r="W8" i="81"/>
  <c r="V8" i="81"/>
  <c r="U8" i="81"/>
  <c r="T8" i="81"/>
  <c r="S8" i="81"/>
  <c r="R8" i="81"/>
  <c r="Q8" i="81"/>
  <c r="P8" i="81"/>
  <c r="O8" i="81"/>
  <c r="N8" i="81"/>
  <c r="M8" i="81"/>
  <c r="L8" i="81"/>
  <c r="K8" i="81"/>
  <c r="J8" i="81"/>
  <c r="I8" i="81"/>
  <c r="H8" i="81"/>
  <c r="G8" i="81"/>
  <c r="F8" i="81"/>
  <c r="E8" i="81"/>
  <c r="D8" i="81"/>
  <c r="C8" i="81"/>
  <c r="B8" i="81"/>
  <c r="AW6" i="81"/>
  <c r="AV6" i="81"/>
  <c r="AU6" i="81"/>
  <c r="AT6" i="81"/>
  <c r="AS6" i="81"/>
  <c r="AR6" i="81"/>
  <c r="AQ6" i="81"/>
  <c r="AP6" i="81"/>
  <c r="AO6" i="81"/>
  <c r="AN6" i="81"/>
  <c r="AM6" i="81"/>
  <c r="AL6" i="81"/>
  <c r="AK6" i="81"/>
  <c r="AJ6" i="81"/>
  <c r="AI6" i="81"/>
  <c r="AH6" i="81"/>
  <c r="AG6" i="81"/>
  <c r="AF6" i="81"/>
  <c r="AE6" i="81"/>
  <c r="AD6" i="81"/>
  <c r="AC6" i="81"/>
  <c r="AB6" i="81"/>
  <c r="AA6" i="81"/>
  <c r="Z6" i="81"/>
  <c r="Y6" i="81"/>
  <c r="X6" i="81"/>
  <c r="W6" i="81"/>
  <c r="V6" i="81"/>
  <c r="U6" i="81"/>
  <c r="T6" i="81"/>
  <c r="S6" i="81"/>
  <c r="R6" i="81"/>
  <c r="Q6" i="81"/>
  <c r="P6" i="81"/>
  <c r="O6" i="81"/>
  <c r="N6" i="81"/>
  <c r="M6" i="81"/>
  <c r="L6" i="81"/>
  <c r="K6" i="81"/>
  <c r="J6" i="81"/>
  <c r="I6" i="81"/>
  <c r="H6" i="81"/>
  <c r="G6" i="81"/>
  <c r="F6" i="81"/>
  <c r="E6" i="81"/>
  <c r="D6" i="81"/>
  <c r="C6" i="81"/>
  <c r="B6" i="81"/>
  <c r="AW5" i="81"/>
  <c r="AV5" i="81"/>
  <c r="AU5" i="81"/>
  <c r="AT5" i="81"/>
  <c r="AS5" i="81"/>
  <c r="AR5" i="81"/>
  <c r="AQ5" i="81"/>
  <c r="AP5" i="81"/>
  <c r="AO5" i="81"/>
  <c r="AN5" i="81"/>
  <c r="AM5" i="81"/>
  <c r="AL5" i="81"/>
  <c r="AK5" i="81"/>
  <c r="AJ5" i="81"/>
  <c r="AI5" i="81"/>
  <c r="AH5" i="81"/>
  <c r="AG5" i="81"/>
  <c r="AF5" i="81"/>
  <c r="AE5" i="81"/>
  <c r="AD5" i="81"/>
  <c r="AC5" i="81"/>
  <c r="AB5" i="81"/>
  <c r="AA5" i="81"/>
  <c r="Z5" i="81"/>
  <c r="Y5" i="81"/>
  <c r="X5" i="81"/>
  <c r="W5" i="81"/>
  <c r="V5" i="81"/>
  <c r="U5" i="81"/>
  <c r="T5" i="81"/>
  <c r="S5" i="81"/>
  <c r="R5" i="81"/>
  <c r="Q5" i="81"/>
  <c r="P5" i="81"/>
  <c r="O5" i="81"/>
  <c r="N5" i="81"/>
  <c r="M5" i="81"/>
  <c r="L5" i="81"/>
  <c r="K5" i="81"/>
  <c r="J5" i="81"/>
  <c r="I5" i="81"/>
  <c r="H5" i="81"/>
  <c r="G5" i="81"/>
  <c r="F5" i="81"/>
  <c r="E5" i="81"/>
  <c r="D5" i="81"/>
  <c r="C5" i="81"/>
  <c r="B5" i="81"/>
  <c r="AW21" i="80"/>
  <c r="AW40" i="80" s="1"/>
  <c r="AV21" i="80"/>
  <c r="AV40" i="80" s="1"/>
  <c r="AU21" i="80"/>
  <c r="AU40" i="80" s="1"/>
  <c r="AT21" i="80"/>
  <c r="AT40" i="80" s="1"/>
  <c r="AS21" i="80"/>
  <c r="AS40" i="80" s="1"/>
  <c r="AR21" i="80"/>
  <c r="AR40" i="80" s="1"/>
  <c r="AQ21" i="80"/>
  <c r="AQ40" i="80" s="1"/>
  <c r="AP21" i="80"/>
  <c r="AP40" i="80" s="1"/>
  <c r="AO21" i="80"/>
  <c r="AO40" i="80" s="1"/>
  <c r="AN21" i="80"/>
  <c r="AN40" i="80" s="1"/>
  <c r="AM21" i="80"/>
  <c r="AM40" i="80" s="1"/>
  <c r="AL21" i="80"/>
  <c r="AL40" i="80" s="1"/>
  <c r="AK21" i="80"/>
  <c r="AK40" i="80" s="1"/>
  <c r="AJ21" i="80"/>
  <c r="AJ40" i="80" s="1"/>
  <c r="AI21" i="80"/>
  <c r="AI40" i="80" s="1"/>
  <c r="AH21" i="80"/>
  <c r="AH40" i="80" s="1"/>
  <c r="AG21" i="80"/>
  <c r="AG40" i="80" s="1"/>
  <c r="AF21" i="80"/>
  <c r="AF40" i="80" s="1"/>
  <c r="AE21" i="80"/>
  <c r="AE40" i="80" s="1"/>
  <c r="AD21" i="80"/>
  <c r="AD40" i="80" s="1"/>
  <c r="AC21" i="80"/>
  <c r="AC40" i="80" s="1"/>
  <c r="AB21" i="80"/>
  <c r="AB40" i="80" s="1"/>
  <c r="AA21" i="80"/>
  <c r="AA40" i="80" s="1"/>
  <c r="Z21" i="80"/>
  <c r="Z40" i="80" s="1"/>
  <c r="Y21" i="80"/>
  <c r="Y40" i="80" s="1"/>
  <c r="X21" i="80"/>
  <c r="X40" i="80" s="1"/>
  <c r="W21" i="80"/>
  <c r="W40" i="80" s="1"/>
  <c r="V21" i="80"/>
  <c r="V40" i="80" s="1"/>
  <c r="U21" i="80"/>
  <c r="U40" i="80" s="1"/>
  <c r="T21" i="80"/>
  <c r="T40" i="80" s="1"/>
  <c r="S21" i="80"/>
  <c r="S40" i="80" s="1"/>
  <c r="R21" i="80"/>
  <c r="R40" i="80" s="1"/>
  <c r="Q21" i="80"/>
  <c r="Q40" i="80" s="1"/>
  <c r="P21" i="80"/>
  <c r="P40" i="80" s="1"/>
  <c r="O21" i="80"/>
  <c r="O40" i="80" s="1"/>
  <c r="N21" i="80"/>
  <c r="N40" i="80" s="1"/>
  <c r="M21" i="80"/>
  <c r="M40" i="80" s="1"/>
  <c r="L21" i="80"/>
  <c r="L40" i="80" s="1"/>
  <c r="K21" i="80"/>
  <c r="K40" i="80" s="1"/>
  <c r="J21" i="80"/>
  <c r="J40" i="80" s="1"/>
  <c r="I21" i="80"/>
  <c r="I40" i="80" s="1"/>
  <c r="H21" i="80"/>
  <c r="H40" i="80" s="1"/>
  <c r="G21" i="80"/>
  <c r="G40" i="80" s="1"/>
  <c r="F21" i="80"/>
  <c r="F40" i="80" s="1"/>
  <c r="E21" i="80"/>
  <c r="E40" i="80" s="1"/>
  <c r="D21" i="80"/>
  <c r="D40" i="80" s="1"/>
  <c r="C21" i="80"/>
  <c r="C40" i="80" s="1"/>
  <c r="B21" i="80"/>
  <c r="B40" i="80" s="1"/>
  <c r="AW20" i="80"/>
  <c r="AW39" i="80" s="1"/>
  <c r="AV20" i="80"/>
  <c r="AV39" i="80" s="1"/>
  <c r="AU20" i="80"/>
  <c r="AU39" i="80" s="1"/>
  <c r="AT20" i="80"/>
  <c r="AT39" i="80" s="1"/>
  <c r="AS20" i="80"/>
  <c r="AS39" i="80" s="1"/>
  <c r="AR20" i="80"/>
  <c r="AR39" i="80" s="1"/>
  <c r="AQ20" i="80"/>
  <c r="AQ39" i="80" s="1"/>
  <c r="AP20" i="80"/>
  <c r="AP39" i="80" s="1"/>
  <c r="AO20" i="80"/>
  <c r="AO39" i="80" s="1"/>
  <c r="AN20" i="80"/>
  <c r="AN39" i="80" s="1"/>
  <c r="AM20" i="80"/>
  <c r="AM39" i="80" s="1"/>
  <c r="AL20" i="80"/>
  <c r="AL39" i="80" s="1"/>
  <c r="AK20" i="80"/>
  <c r="AK39" i="80" s="1"/>
  <c r="AJ20" i="80"/>
  <c r="AJ39" i="80" s="1"/>
  <c r="AI20" i="80"/>
  <c r="AI39" i="80" s="1"/>
  <c r="AH20" i="80"/>
  <c r="AH39" i="80" s="1"/>
  <c r="AG20" i="80"/>
  <c r="AG39" i="80" s="1"/>
  <c r="AF20" i="80"/>
  <c r="AF39" i="80" s="1"/>
  <c r="AE20" i="80"/>
  <c r="AE39" i="80" s="1"/>
  <c r="AD20" i="80"/>
  <c r="AD39" i="80" s="1"/>
  <c r="AC20" i="80"/>
  <c r="AC39" i="80" s="1"/>
  <c r="AB20" i="80"/>
  <c r="AB39" i="80" s="1"/>
  <c r="AA20" i="80"/>
  <c r="AA39" i="80" s="1"/>
  <c r="Z20" i="80"/>
  <c r="Z39" i="80" s="1"/>
  <c r="Y20" i="80"/>
  <c r="Y39" i="80" s="1"/>
  <c r="X20" i="80"/>
  <c r="X39" i="80" s="1"/>
  <c r="W20" i="80"/>
  <c r="W39" i="80" s="1"/>
  <c r="V20" i="80"/>
  <c r="V39" i="80" s="1"/>
  <c r="U20" i="80"/>
  <c r="U39" i="80" s="1"/>
  <c r="T20" i="80"/>
  <c r="T39" i="80" s="1"/>
  <c r="S20" i="80"/>
  <c r="S39" i="80" s="1"/>
  <c r="R20" i="80"/>
  <c r="R39" i="80" s="1"/>
  <c r="Q20" i="80"/>
  <c r="Q39" i="80" s="1"/>
  <c r="P20" i="80"/>
  <c r="P39" i="80" s="1"/>
  <c r="O20" i="80"/>
  <c r="O39" i="80" s="1"/>
  <c r="N20" i="80"/>
  <c r="N39" i="80" s="1"/>
  <c r="M20" i="80"/>
  <c r="M39" i="80" s="1"/>
  <c r="L20" i="80"/>
  <c r="L39" i="80" s="1"/>
  <c r="K20" i="80"/>
  <c r="K39" i="80" s="1"/>
  <c r="J20" i="80"/>
  <c r="J39" i="80" s="1"/>
  <c r="I20" i="80"/>
  <c r="I39" i="80" s="1"/>
  <c r="H20" i="80"/>
  <c r="H39" i="80" s="1"/>
  <c r="G20" i="80"/>
  <c r="G39" i="80" s="1"/>
  <c r="F20" i="80"/>
  <c r="F39" i="80" s="1"/>
  <c r="E20" i="80"/>
  <c r="E39" i="80" s="1"/>
  <c r="D20" i="80"/>
  <c r="D39" i="80" s="1"/>
  <c r="C20" i="80"/>
  <c r="C39" i="80" s="1"/>
  <c r="B20" i="80"/>
  <c r="B39" i="80" s="1"/>
  <c r="AW18" i="80"/>
  <c r="AW37" i="80" s="1"/>
  <c r="AV18" i="80"/>
  <c r="AV37" i="80" s="1"/>
  <c r="AU18" i="80"/>
  <c r="AU37" i="80" s="1"/>
  <c r="AT18" i="80"/>
  <c r="AT37" i="80" s="1"/>
  <c r="AS18" i="80"/>
  <c r="AS37" i="80" s="1"/>
  <c r="AR18" i="80"/>
  <c r="AR37" i="80" s="1"/>
  <c r="AQ18" i="80"/>
  <c r="AQ37" i="80" s="1"/>
  <c r="AP18" i="80"/>
  <c r="AP37" i="80" s="1"/>
  <c r="AO18" i="80"/>
  <c r="AO37" i="80" s="1"/>
  <c r="AN18" i="80"/>
  <c r="AN37" i="80" s="1"/>
  <c r="AM18" i="80"/>
  <c r="AM37" i="80" s="1"/>
  <c r="AL18" i="80"/>
  <c r="AL37" i="80" s="1"/>
  <c r="AK18" i="80"/>
  <c r="AK37" i="80" s="1"/>
  <c r="AJ18" i="80"/>
  <c r="AJ37" i="80" s="1"/>
  <c r="AI18" i="80"/>
  <c r="AI37" i="80" s="1"/>
  <c r="AH18" i="80"/>
  <c r="AH37" i="80" s="1"/>
  <c r="AG18" i="80"/>
  <c r="AG37" i="80" s="1"/>
  <c r="AF18" i="80"/>
  <c r="AF37" i="80" s="1"/>
  <c r="AE18" i="80"/>
  <c r="AE37" i="80" s="1"/>
  <c r="AD18" i="80"/>
  <c r="AD37" i="80" s="1"/>
  <c r="AC18" i="80"/>
  <c r="AC37" i="80" s="1"/>
  <c r="AB18" i="80"/>
  <c r="AB37" i="80" s="1"/>
  <c r="AA18" i="80"/>
  <c r="AA37" i="80" s="1"/>
  <c r="Z18" i="80"/>
  <c r="Z37" i="80" s="1"/>
  <c r="Y18" i="80"/>
  <c r="Y37" i="80" s="1"/>
  <c r="X18" i="80"/>
  <c r="X37" i="80" s="1"/>
  <c r="W18" i="80"/>
  <c r="W37" i="80" s="1"/>
  <c r="V18" i="80"/>
  <c r="V37" i="80" s="1"/>
  <c r="U18" i="80"/>
  <c r="U37" i="80" s="1"/>
  <c r="T18" i="80"/>
  <c r="T37" i="80" s="1"/>
  <c r="S18" i="80"/>
  <c r="S37" i="80" s="1"/>
  <c r="R18" i="80"/>
  <c r="R37" i="80" s="1"/>
  <c r="Q18" i="80"/>
  <c r="Q37" i="80" s="1"/>
  <c r="P18" i="80"/>
  <c r="P37" i="80" s="1"/>
  <c r="O18" i="80"/>
  <c r="O37" i="80" s="1"/>
  <c r="N18" i="80"/>
  <c r="N37" i="80" s="1"/>
  <c r="M18" i="80"/>
  <c r="M37" i="80" s="1"/>
  <c r="L18" i="80"/>
  <c r="L37" i="80" s="1"/>
  <c r="K18" i="80"/>
  <c r="K37" i="80" s="1"/>
  <c r="J18" i="80"/>
  <c r="J37" i="80" s="1"/>
  <c r="I18" i="80"/>
  <c r="I37" i="80" s="1"/>
  <c r="H18" i="80"/>
  <c r="H37" i="80" s="1"/>
  <c r="G18" i="80"/>
  <c r="G37" i="80" s="1"/>
  <c r="F18" i="80"/>
  <c r="F37" i="80" s="1"/>
  <c r="E18" i="80"/>
  <c r="E37" i="80" s="1"/>
  <c r="D18" i="80"/>
  <c r="D37" i="80" s="1"/>
  <c r="C18" i="80"/>
  <c r="C37" i="80" s="1"/>
  <c r="B18" i="80"/>
  <c r="B37" i="80" s="1"/>
  <c r="AW17" i="80"/>
  <c r="AW36" i="80" s="1"/>
  <c r="AV17" i="80"/>
  <c r="AV36" i="80" s="1"/>
  <c r="AU17" i="80"/>
  <c r="AU36" i="80" s="1"/>
  <c r="AT17" i="80"/>
  <c r="AT36" i="80" s="1"/>
  <c r="AS17" i="80"/>
  <c r="AS36" i="80" s="1"/>
  <c r="AR17" i="80"/>
  <c r="AR36" i="80" s="1"/>
  <c r="AQ17" i="80"/>
  <c r="AQ36" i="80" s="1"/>
  <c r="AP17" i="80"/>
  <c r="AP36" i="80" s="1"/>
  <c r="AO17" i="80"/>
  <c r="AO36" i="80" s="1"/>
  <c r="AN17" i="80"/>
  <c r="AN36" i="80" s="1"/>
  <c r="AM17" i="80"/>
  <c r="AM36" i="80" s="1"/>
  <c r="AL17" i="80"/>
  <c r="AL36" i="80" s="1"/>
  <c r="AK17" i="80"/>
  <c r="AK36" i="80" s="1"/>
  <c r="AJ17" i="80"/>
  <c r="AJ36" i="80" s="1"/>
  <c r="AI17" i="80"/>
  <c r="AI36" i="80" s="1"/>
  <c r="AH17" i="80"/>
  <c r="AH36" i="80" s="1"/>
  <c r="AG17" i="80"/>
  <c r="AG36" i="80" s="1"/>
  <c r="AF17" i="80"/>
  <c r="AF36" i="80" s="1"/>
  <c r="AE17" i="80"/>
  <c r="AE36" i="80" s="1"/>
  <c r="AD17" i="80"/>
  <c r="AD36" i="80" s="1"/>
  <c r="AC17" i="80"/>
  <c r="AC36" i="80" s="1"/>
  <c r="AB17" i="80"/>
  <c r="AB36" i="80" s="1"/>
  <c r="AA17" i="80"/>
  <c r="AA36" i="80" s="1"/>
  <c r="Z17" i="80"/>
  <c r="Z36" i="80" s="1"/>
  <c r="Y17" i="80"/>
  <c r="Y36" i="80" s="1"/>
  <c r="X17" i="80"/>
  <c r="X36" i="80" s="1"/>
  <c r="W17" i="80"/>
  <c r="W36" i="80" s="1"/>
  <c r="V17" i="80"/>
  <c r="V36" i="80" s="1"/>
  <c r="U17" i="80"/>
  <c r="U36" i="80" s="1"/>
  <c r="T17" i="80"/>
  <c r="T36" i="80" s="1"/>
  <c r="S17" i="80"/>
  <c r="S36" i="80" s="1"/>
  <c r="R17" i="80"/>
  <c r="R36" i="80" s="1"/>
  <c r="Q17" i="80"/>
  <c r="Q36" i="80" s="1"/>
  <c r="P17" i="80"/>
  <c r="P36" i="80" s="1"/>
  <c r="O17" i="80"/>
  <c r="O36" i="80" s="1"/>
  <c r="N17" i="80"/>
  <c r="N36" i="80" s="1"/>
  <c r="M17" i="80"/>
  <c r="M36" i="80" s="1"/>
  <c r="L17" i="80"/>
  <c r="L36" i="80" s="1"/>
  <c r="K17" i="80"/>
  <c r="K36" i="80" s="1"/>
  <c r="J17" i="80"/>
  <c r="J36" i="80" s="1"/>
  <c r="I17" i="80"/>
  <c r="I36" i="80" s="1"/>
  <c r="H17" i="80"/>
  <c r="H36" i="80" s="1"/>
  <c r="G17" i="80"/>
  <c r="G36" i="80" s="1"/>
  <c r="F17" i="80"/>
  <c r="F36" i="80" s="1"/>
  <c r="E17" i="80"/>
  <c r="E36" i="80" s="1"/>
  <c r="D17" i="80"/>
  <c r="D36" i="80" s="1"/>
  <c r="C17" i="80"/>
  <c r="C36" i="80" s="1"/>
  <c r="B17" i="80"/>
  <c r="B36" i="80" s="1"/>
  <c r="AW15" i="80"/>
  <c r="AW34" i="80" s="1"/>
  <c r="AV15" i="80"/>
  <c r="AV34" i="80" s="1"/>
  <c r="AU15" i="80"/>
  <c r="AU34" i="80" s="1"/>
  <c r="AT15" i="80"/>
  <c r="AT34" i="80" s="1"/>
  <c r="AS15" i="80"/>
  <c r="AS34" i="80" s="1"/>
  <c r="AR15" i="80"/>
  <c r="AR34" i="80" s="1"/>
  <c r="AQ15" i="80"/>
  <c r="AQ34" i="80" s="1"/>
  <c r="AP15" i="80"/>
  <c r="AP34" i="80" s="1"/>
  <c r="AO15" i="80"/>
  <c r="AO34" i="80" s="1"/>
  <c r="AN15" i="80"/>
  <c r="AN34" i="80" s="1"/>
  <c r="AM15" i="80"/>
  <c r="AM34" i="80" s="1"/>
  <c r="AL15" i="80"/>
  <c r="AL34" i="80" s="1"/>
  <c r="AK15" i="80"/>
  <c r="AK34" i="80" s="1"/>
  <c r="AJ15" i="80"/>
  <c r="AJ34" i="80" s="1"/>
  <c r="AI15" i="80"/>
  <c r="AI34" i="80" s="1"/>
  <c r="AH15" i="80"/>
  <c r="AH34" i="80" s="1"/>
  <c r="AG15" i="80"/>
  <c r="AG34" i="80" s="1"/>
  <c r="AF15" i="80"/>
  <c r="AF34" i="80" s="1"/>
  <c r="AE15" i="80"/>
  <c r="AE34" i="80" s="1"/>
  <c r="AD15" i="80"/>
  <c r="AD34" i="80" s="1"/>
  <c r="AC15" i="80"/>
  <c r="AC34" i="80" s="1"/>
  <c r="AB15" i="80"/>
  <c r="AB34" i="80" s="1"/>
  <c r="AA15" i="80"/>
  <c r="AA34" i="80" s="1"/>
  <c r="Z15" i="80"/>
  <c r="Z34" i="80" s="1"/>
  <c r="Y15" i="80"/>
  <c r="Y34" i="80" s="1"/>
  <c r="X15" i="80"/>
  <c r="X34" i="80" s="1"/>
  <c r="W15" i="80"/>
  <c r="W34" i="80" s="1"/>
  <c r="V15" i="80"/>
  <c r="V34" i="80" s="1"/>
  <c r="U15" i="80"/>
  <c r="U34" i="80" s="1"/>
  <c r="T15" i="80"/>
  <c r="T34" i="80" s="1"/>
  <c r="S15" i="80"/>
  <c r="S34" i="80" s="1"/>
  <c r="R15" i="80"/>
  <c r="R34" i="80" s="1"/>
  <c r="Q15" i="80"/>
  <c r="Q34" i="80" s="1"/>
  <c r="P15" i="80"/>
  <c r="P34" i="80" s="1"/>
  <c r="O15" i="80"/>
  <c r="O34" i="80" s="1"/>
  <c r="N15" i="80"/>
  <c r="N34" i="80" s="1"/>
  <c r="M15" i="80"/>
  <c r="M34" i="80" s="1"/>
  <c r="L15" i="80"/>
  <c r="L34" i="80" s="1"/>
  <c r="K15" i="80"/>
  <c r="K34" i="80" s="1"/>
  <c r="J15" i="80"/>
  <c r="J34" i="80" s="1"/>
  <c r="I15" i="80"/>
  <c r="I34" i="80" s="1"/>
  <c r="H15" i="80"/>
  <c r="H34" i="80" s="1"/>
  <c r="G15" i="80"/>
  <c r="G34" i="80" s="1"/>
  <c r="F15" i="80"/>
  <c r="F34" i="80" s="1"/>
  <c r="E15" i="80"/>
  <c r="E34" i="80" s="1"/>
  <c r="D15" i="80"/>
  <c r="D34" i="80" s="1"/>
  <c r="C15" i="80"/>
  <c r="C34" i="80" s="1"/>
  <c r="B15" i="80"/>
  <c r="B34" i="80" s="1"/>
  <c r="AW14" i="80"/>
  <c r="AW33" i="80" s="1"/>
  <c r="AV14" i="80"/>
  <c r="AV33" i="80" s="1"/>
  <c r="AU14" i="80"/>
  <c r="AU33" i="80" s="1"/>
  <c r="AT14" i="80"/>
  <c r="AT33" i="80" s="1"/>
  <c r="AS14" i="80"/>
  <c r="AS33" i="80" s="1"/>
  <c r="AR14" i="80"/>
  <c r="AR33" i="80" s="1"/>
  <c r="AQ14" i="80"/>
  <c r="AQ33" i="80" s="1"/>
  <c r="AP14" i="80"/>
  <c r="AP33" i="80" s="1"/>
  <c r="AO14" i="80"/>
  <c r="AO33" i="80" s="1"/>
  <c r="AN14" i="80"/>
  <c r="AN33" i="80" s="1"/>
  <c r="AM14" i="80"/>
  <c r="AM33" i="80" s="1"/>
  <c r="AL14" i="80"/>
  <c r="AL33" i="80" s="1"/>
  <c r="AK14" i="80"/>
  <c r="AK33" i="80" s="1"/>
  <c r="AJ14" i="80"/>
  <c r="AJ33" i="80" s="1"/>
  <c r="AI14" i="80"/>
  <c r="AI33" i="80" s="1"/>
  <c r="AH14" i="80"/>
  <c r="AH33" i="80" s="1"/>
  <c r="AG14" i="80"/>
  <c r="AG33" i="80" s="1"/>
  <c r="AF14" i="80"/>
  <c r="AF33" i="80" s="1"/>
  <c r="AE14" i="80"/>
  <c r="AE33" i="80" s="1"/>
  <c r="AD14" i="80"/>
  <c r="AD33" i="80" s="1"/>
  <c r="AC14" i="80"/>
  <c r="AC33" i="80" s="1"/>
  <c r="AB14" i="80"/>
  <c r="AB33" i="80" s="1"/>
  <c r="AA14" i="80"/>
  <c r="AA33" i="80" s="1"/>
  <c r="Z14" i="80"/>
  <c r="Z33" i="80" s="1"/>
  <c r="Y14" i="80"/>
  <c r="Y33" i="80" s="1"/>
  <c r="X14" i="80"/>
  <c r="X33" i="80" s="1"/>
  <c r="W14" i="80"/>
  <c r="W33" i="80" s="1"/>
  <c r="V14" i="80"/>
  <c r="V33" i="80" s="1"/>
  <c r="U14" i="80"/>
  <c r="U33" i="80" s="1"/>
  <c r="T14" i="80"/>
  <c r="T33" i="80" s="1"/>
  <c r="S14" i="80"/>
  <c r="S33" i="80" s="1"/>
  <c r="R14" i="80"/>
  <c r="R33" i="80" s="1"/>
  <c r="Q14" i="80"/>
  <c r="Q33" i="80" s="1"/>
  <c r="P14" i="80"/>
  <c r="P33" i="80" s="1"/>
  <c r="O14" i="80"/>
  <c r="O33" i="80" s="1"/>
  <c r="N14" i="80"/>
  <c r="N33" i="80" s="1"/>
  <c r="M14" i="80"/>
  <c r="M33" i="80" s="1"/>
  <c r="L14" i="80"/>
  <c r="L33" i="80" s="1"/>
  <c r="K14" i="80"/>
  <c r="K33" i="80" s="1"/>
  <c r="J14" i="80"/>
  <c r="J33" i="80" s="1"/>
  <c r="I14" i="80"/>
  <c r="I33" i="80" s="1"/>
  <c r="H14" i="80"/>
  <c r="H33" i="80" s="1"/>
  <c r="G14" i="80"/>
  <c r="G33" i="80" s="1"/>
  <c r="F14" i="80"/>
  <c r="F33" i="80" s="1"/>
  <c r="E14" i="80"/>
  <c r="E33" i="80" s="1"/>
  <c r="D14" i="80"/>
  <c r="D33" i="80" s="1"/>
  <c r="C14" i="80"/>
  <c r="C33" i="80" s="1"/>
  <c r="B14" i="80"/>
  <c r="B33" i="80" s="1"/>
  <c r="AW12" i="80"/>
  <c r="AW31" i="80" s="1"/>
  <c r="AV12" i="80"/>
  <c r="AV31" i="80" s="1"/>
  <c r="AU12" i="80"/>
  <c r="AU31" i="80" s="1"/>
  <c r="AT12" i="80"/>
  <c r="AT31" i="80" s="1"/>
  <c r="AS12" i="80"/>
  <c r="AS31" i="80" s="1"/>
  <c r="AR12" i="80"/>
  <c r="AR31" i="80" s="1"/>
  <c r="AQ12" i="80"/>
  <c r="AQ31" i="80" s="1"/>
  <c r="AP12" i="80"/>
  <c r="AP31" i="80" s="1"/>
  <c r="AO12" i="80"/>
  <c r="AO31" i="80" s="1"/>
  <c r="AN12" i="80"/>
  <c r="AN31" i="80" s="1"/>
  <c r="AM12" i="80"/>
  <c r="AM31" i="80" s="1"/>
  <c r="AL12" i="80"/>
  <c r="AL31" i="80" s="1"/>
  <c r="AK12" i="80"/>
  <c r="AK31" i="80" s="1"/>
  <c r="AJ12" i="80"/>
  <c r="AJ31" i="80" s="1"/>
  <c r="AI12" i="80"/>
  <c r="AI31" i="80" s="1"/>
  <c r="AH12" i="80"/>
  <c r="AH31" i="80" s="1"/>
  <c r="AG12" i="80"/>
  <c r="AG31" i="80" s="1"/>
  <c r="AF12" i="80"/>
  <c r="AF31" i="80" s="1"/>
  <c r="AE12" i="80"/>
  <c r="AE31" i="80" s="1"/>
  <c r="AD12" i="80"/>
  <c r="AD31" i="80" s="1"/>
  <c r="AC12" i="80"/>
  <c r="AC31" i="80" s="1"/>
  <c r="AB12" i="80"/>
  <c r="AB31" i="80" s="1"/>
  <c r="AA12" i="80"/>
  <c r="AA31" i="80" s="1"/>
  <c r="Z12" i="80"/>
  <c r="Z31" i="80" s="1"/>
  <c r="Y12" i="80"/>
  <c r="Y31" i="80" s="1"/>
  <c r="X12" i="80"/>
  <c r="X31" i="80" s="1"/>
  <c r="W12" i="80"/>
  <c r="W31" i="80" s="1"/>
  <c r="V12" i="80"/>
  <c r="V31" i="80" s="1"/>
  <c r="U12" i="80"/>
  <c r="U31" i="80" s="1"/>
  <c r="T12" i="80"/>
  <c r="T31" i="80" s="1"/>
  <c r="S12" i="80"/>
  <c r="S31" i="80" s="1"/>
  <c r="R12" i="80"/>
  <c r="R31" i="80" s="1"/>
  <c r="Q12" i="80"/>
  <c r="Q31" i="80" s="1"/>
  <c r="P12" i="80"/>
  <c r="P31" i="80" s="1"/>
  <c r="O12" i="80"/>
  <c r="O31" i="80" s="1"/>
  <c r="N12" i="80"/>
  <c r="N31" i="80" s="1"/>
  <c r="M12" i="80"/>
  <c r="M31" i="80" s="1"/>
  <c r="L12" i="80"/>
  <c r="L31" i="80" s="1"/>
  <c r="K12" i="80"/>
  <c r="K31" i="80" s="1"/>
  <c r="J12" i="80"/>
  <c r="J31" i="80" s="1"/>
  <c r="I12" i="80"/>
  <c r="I31" i="80" s="1"/>
  <c r="H12" i="80"/>
  <c r="H31" i="80" s="1"/>
  <c r="G12" i="80"/>
  <c r="G31" i="80" s="1"/>
  <c r="F12" i="80"/>
  <c r="F31" i="80" s="1"/>
  <c r="E12" i="80"/>
  <c r="E31" i="80" s="1"/>
  <c r="D12" i="80"/>
  <c r="D31" i="80" s="1"/>
  <c r="C12" i="80"/>
  <c r="C31" i="80" s="1"/>
  <c r="B12" i="80"/>
  <c r="B31" i="80" s="1"/>
  <c r="AW11" i="80"/>
  <c r="AW30" i="80" s="1"/>
  <c r="AV11" i="80"/>
  <c r="AV30" i="80" s="1"/>
  <c r="AU11" i="80"/>
  <c r="AU30" i="80" s="1"/>
  <c r="AT11" i="80"/>
  <c r="AT30" i="80" s="1"/>
  <c r="AS11" i="80"/>
  <c r="AS30" i="80" s="1"/>
  <c r="AR11" i="80"/>
  <c r="AR30" i="80" s="1"/>
  <c r="AQ11" i="80"/>
  <c r="AQ30" i="80" s="1"/>
  <c r="AP11" i="80"/>
  <c r="AP30" i="80" s="1"/>
  <c r="AO11" i="80"/>
  <c r="AO30" i="80" s="1"/>
  <c r="AN11" i="80"/>
  <c r="AN30" i="80" s="1"/>
  <c r="AM11" i="80"/>
  <c r="AM30" i="80" s="1"/>
  <c r="AL11" i="80"/>
  <c r="AL30" i="80" s="1"/>
  <c r="AK11" i="80"/>
  <c r="AK30" i="80" s="1"/>
  <c r="AJ11" i="80"/>
  <c r="AJ30" i="80" s="1"/>
  <c r="AI11" i="80"/>
  <c r="AI30" i="80" s="1"/>
  <c r="AH11" i="80"/>
  <c r="AH30" i="80" s="1"/>
  <c r="AG11" i="80"/>
  <c r="AG30" i="80" s="1"/>
  <c r="AF11" i="80"/>
  <c r="AF30" i="80" s="1"/>
  <c r="AE11" i="80"/>
  <c r="AE30" i="80" s="1"/>
  <c r="AD11" i="80"/>
  <c r="AD30" i="80" s="1"/>
  <c r="AC11" i="80"/>
  <c r="AC30" i="80" s="1"/>
  <c r="AB11" i="80"/>
  <c r="AB30" i="80" s="1"/>
  <c r="AA11" i="80"/>
  <c r="AA30" i="80" s="1"/>
  <c r="Z11" i="80"/>
  <c r="Z30" i="80" s="1"/>
  <c r="Y11" i="80"/>
  <c r="Y30" i="80" s="1"/>
  <c r="X11" i="80"/>
  <c r="X30" i="80" s="1"/>
  <c r="W11" i="80"/>
  <c r="W30" i="80" s="1"/>
  <c r="V11" i="80"/>
  <c r="V30" i="80" s="1"/>
  <c r="U11" i="80"/>
  <c r="U30" i="80" s="1"/>
  <c r="T11" i="80"/>
  <c r="T30" i="80" s="1"/>
  <c r="S11" i="80"/>
  <c r="S30" i="80" s="1"/>
  <c r="R11" i="80"/>
  <c r="R30" i="80" s="1"/>
  <c r="Q11" i="80"/>
  <c r="Q30" i="80" s="1"/>
  <c r="P11" i="80"/>
  <c r="P30" i="80" s="1"/>
  <c r="O11" i="80"/>
  <c r="O30" i="80" s="1"/>
  <c r="N11" i="80"/>
  <c r="N30" i="80" s="1"/>
  <c r="M11" i="80"/>
  <c r="M30" i="80" s="1"/>
  <c r="L11" i="80"/>
  <c r="L30" i="80" s="1"/>
  <c r="K11" i="80"/>
  <c r="K30" i="80" s="1"/>
  <c r="J11" i="80"/>
  <c r="J30" i="80" s="1"/>
  <c r="I11" i="80"/>
  <c r="I30" i="80" s="1"/>
  <c r="H11" i="80"/>
  <c r="H30" i="80" s="1"/>
  <c r="G11" i="80"/>
  <c r="G30" i="80" s="1"/>
  <c r="F11" i="80"/>
  <c r="F30" i="80" s="1"/>
  <c r="E11" i="80"/>
  <c r="E30" i="80" s="1"/>
  <c r="D11" i="80"/>
  <c r="D30" i="80" s="1"/>
  <c r="C11" i="80"/>
  <c r="C30" i="80" s="1"/>
  <c r="B11" i="80"/>
  <c r="B30" i="80" s="1"/>
  <c r="AW9" i="80"/>
  <c r="AW28" i="80" s="1"/>
  <c r="AV9" i="80"/>
  <c r="AV28" i="80" s="1"/>
  <c r="AU9" i="80"/>
  <c r="AU28" i="80" s="1"/>
  <c r="AT9" i="80"/>
  <c r="AT28" i="80" s="1"/>
  <c r="AS9" i="80"/>
  <c r="AS28" i="80" s="1"/>
  <c r="AR9" i="80"/>
  <c r="AR28" i="80" s="1"/>
  <c r="AQ9" i="80"/>
  <c r="AQ28" i="80" s="1"/>
  <c r="AP9" i="80"/>
  <c r="AP28" i="80" s="1"/>
  <c r="AO9" i="80"/>
  <c r="AO28" i="80" s="1"/>
  <c r="AN9" i="80"/>
  <c r="AN28" i="80" s="1"/>
  <c r="AM9" i="80"/>
  <c r="AM28" i="80" s="1"/>
  <c r="AL9" i="80"/>
  <c r="AL28" i="80" s="1"/>
  <c r="AK9" i="80"/>
  <c r="AK28" i="80" s="1"/>
  <c r="AJ9" i="80"/>
  <c r="AJ28" i="80" s="1"/>
  <c r="AI9" i="80"/>
  <c r="AI28" i="80" s="1"/>
  <c r="AH9" i="80"/>
  <c r="AH28" i="80" s="1"/>
  <c r="AG9" i="80"/>
  <c r="AG28" i="80" s="1"/>
  <c r="AF9" i="80"/>
  <c r="AF28" i="80" s="1"/>
  <c r="AE9" i="80"/>
  <c r="AE28" i="80" s="1"/>
  <c r="AD9" i="80"/>
  <c r="AD28" i="80" s="1"/>
  <c r="AC9" i="80"/>
  <c r="AC28" i="80" s="1"/>
  <c r="AB9" i="80"/>
  <c r="AB28" i="80" s="1"/>
  <c r="AA9" i="80"/>
  <c r="AA28" i="80" s="1"/>
  <c r="Z9" i="80"/>
  <c r="Z28" i="80" s="1"/>
  <c r="Y9" i="80"/>
  <c r="Y28" i="80" s="1"/>
  <c r="X9" i="80"/>
  <c r="X28" i="80" s="1"/>
  <c r="W9" i="80"/>
  <c r="W28" i="80" s="1"/>
  <c r="V9" i="80"/>
  <c r="V28" i="80" s="1"/>
  <c r="U9" i="80"/>
  <c r="U28" i="80" s="1"/>
  <c r="T9" i="80"/>
  <c r="T28" i="80" s="1"/>
  <c r="S9" i="80"/>
  <c r="S28" i="80" s="1"/>
  <c r="R9" i="80"/>
  <c r="R28" i="80" s="1"/>
  <c r="Q9" i="80"/>
  <c r="Q28" i="80" s="1"/>
  <c r="P9" i="80"/>
  <c r="P28" i="80" s="1"/>
  <c r="O9" i="80"/>
  <c r="O28" i="80" s="1"/>
  <c r="N9" i="80"/>
  <c r="N28" i="80" s="1"/>
  <c r="M9" i="80"/>
  <c r="M28" i="80" s="1"/>
  <c r="L9" i="80"/>
  <c r="L28" i="80" s="1"/>
  <c r="K9" i="80"/>
  <c r="K28" i="80" s="1"/>
  <c r="J9" i="80"/>
  <c r="J28" i="80" s="1"/>
  <c r="I9" i="80"/>
  <c r="I28" i="80" s="1"/>
  <c r="H9" i="80"/>
  <c r="H28" i="80" s="1"/>
  <c r="G9" i="80"/>
  <c r="G28" i="80" s="1"/>
  <c r="F9" i="80"/>
  <c r="F28" i="80" s="1"/>
  <c r="E9" i="80"/>
  <c r="E28" i="80" s="1"/>
  <c r="D9" i="80"/>
  <c r="D28" i="80" s="1"/>
  <c r="C9" i="80"/>
  <c r="C28" i="80" s="1"/>
  <c r="B9" i="80"/>
  <c r="B28" i="80" s="1"/>
  <c r="AW8" i="80"/>
  <c r="AW27" i="80" s="1"/>
  <c r="AV8" i="80"/>
  <c r="AV27" i="80" s="1"/>
  <c r="AU8" i="80"/>
  <c r="AU27" i="80" s="1"/>
  <c r="AT8" i="80"/>
  <c r="AT27" i="80" s="1"/>
  <c r="AS8" i="80"/>
  <c r="AS27" i="80" s="1"/>
  <c r="AR8" i="80"/>
  <c r="AR27" i="80" s="1"/>
  <c r="AQ8" i="80"/>
  <c r="AQ27" i="80" s="1"/>
  <c r="AP8" i="80"/>
  <c r="AP27" i="80" s="1"/>
  <c r="AO8" i="80"/>
  <c r="AO27" i="80" s="1"/>
  <c r="AN8" i="80"/>
  <c r="AN27" i="80" s="1"/>
  <c r="AM8" i="80"/>
  <c r="AM27" i="80" s="1"/>
  <c r="AL8" i="80"/>
  <c r="AL27" i="80" s="1"/>
  <c r="AK8" i="80"/>
  <c r="AK27" i="80" s="1"/>
  <c r="AJ8" i="80"/>
  <c r="AJ27" i="80" s="1"/>
  <c r="AI8" i="80"/>
  <c r="AI27" i="80" s="1"/>
  <c r="AH8" i="80"/>
  <c r="AH27" i="80" s="1"/>
  <c r="AG8" i="80"/>
  <c r="AG27" i="80" s="1"/>
  <c r="AF8" i="80"/>
  <c r="AF27" i="80" s="1"/>
  <c r="AE8" i="80"/>
  <c r="AE27" i="80" s="1"/>
  <c r="AD8" i="80"/>
  <c r="AD27" i="80" s="1"/>
  <c r="AC8" i="80"/>
  <c r="AC27" i="80" s="1"/>
  <c r="AB8" i="80"/>
  <c r="AB27" i="80" s="1"/>
  <c r="AA8" i="80"/>
  <c r="AA27" i="80" s="1"/>
  <c r="Z8" i="80"/>
  <c r="Z27" i="80" s="1"/>
  <c r="Y8" i="80"/>
  <c r="Y27" i="80" s="1"/>
  <c r="X8" i="80"/>
  <c r="X27" i="80" s="1"/>
  <c r="W8" i="80"/>
  <c r="W27" i="80" s="1"/>
  <c r="V8" i="80"/>
  <c r="V27" i="80" s="1"/>
  <c r="U8" i="80"/>
  <c r="U27" i="80" s="1"/>
  <c r="T8" i="80"/>
  <c r="T27" i="80" s="1"/>
  <c r="S8" i="80"/>
  <c r="S27" i="80" s="1"/>
  <c r="R8" i="80"/>
  <c r="R27" i="80" s="1"/>
  <c r="Q8" i="80"/>
  <c r="Q27" i="80" s="1"/>
  <c r="P8" i="80"/>
  <c r="P27" i="80" s="1"/>
  <c r="O8" i="80"/>
  <c r="O27" i="80" s="1"/>
  <c r="N8" i="80"/>
  <c r="N27" i="80" s="1"/>
  <c r="M8" i="80"/>
  <c r="M27" i="80" s="1"/>
  <c r="L8" i="80"/>
  <c r="L27" i="80" s="1"/>
  <c r="K8" i="80"/>
  <c r="K27" i="80" s="1"/>
  <c r="J8" i="80"/>
  <c r="J27" i="80" s="1"/>
  <c r="I8" i="80"/>
  <c r="I27" i="80" s="1"/>
  <c r="H8" i="80"/>
  <c r="H27" i="80" s="1"/>
  <c r="G8" i="80"/>
  <c r="G27" i="80" s="1"/>
  <c r="F8" i="80"/>
  <c r="F27" i="80" s="1"/>
  <c r="E8" i="80"/>
  <c r="E27" i="80" s="1"/>
  <c r="D8" i="80"/>
  <c r="D27" i="80" s="1"/>
  <c r="C8" i="80"/>
  <c r="C27" i="80" s="1"/>
  <c r="B8" i="80"/>
  <c r="B27" i="80" s="1"/>
  <c r="AW6" i="80"/>
  <c r="AW25" i="80" s="1"/>
  <c r="AV6" i="80"/>
  <c r="AV25" i="80" s="1"/>
  <c r="AU6" i="80"/>
  <c r="AU25" i="80" s="1"/>
  <c r="AT6" i="80"/>
  <c r="AT25" i="80" s="1"/>
  <c r="AS6" i="80"/>
  <c r="AS25" i="80" s="1"/>
  <c r="AR6" i="80"/>
  <c r="AR25" i="80" s="1"/>
  <c r="AQ6" i="80"/>
  <c r="AQ25" i="80" s="1"/>
  <c r="AP6" i="80"/>
  <c r="AP25" i="80" s="1"/>
  <c r="AO6" i="80"/>
  <c r="AO25" i="80" s="1"/>
  <c r="AN6" i="80"/>
  <c r="AN25" i="80" s="1"/>
  <c r="AM6" i="80"/>
  <c r="AM25" i="80" s="1"/>
  <c r="AL6" i="80"/>
  <c r="AL25" i="80" s="1"/>
  <c r="AK6" i="80"/>
  <c r="AK25" i="80" s="1"/>
  <c r="AJ6" i="80"/>
  <c r="AJ25" i="80" s="1"/>
  <c r="AI6" i="80"/>
  <c r="AI25" i="80" s="1"/>
  <c r="AH6" i="80"/>
  <c r="AH25" i="80" s="1"/>
  <c r="AG6" i="80"/>
  <c r="AG25" i="80" s="1"/>
  <c r="AF6" i="80"/>
  <c r="AF25" i="80" s="1"/>
  <c r="AE6" i="80"/>
  <c r="AE25" i="80" s="1"/>
  <c r="AD6" i="80"/>
  <c r="AD25" i="80" s="1"/>
  <c r="AC6" i="80"/>
  <c r="AC25" i="80" s="1"/>
  <c r="AB6" i="80"/>
  <c r="AB25" i="80" s="1"/>
  <c r="AA6" i="80"/>
  <c r="AA25" i="80" s="1"/>
  <c r="Z6" i="80"/>
  <c r="Z25" i="80" s="1"/>
  <c r="Y6" i="80"/>
  <c r="Y25" i="80" s="1"/>
  <c r="X6" i="80"/>
  <c r="X25" i="80" s="1"/>
  <c r="W6" i="80"/>
  <c r="W25" i="80" s="1"/>
  <c r="V6" i="80"/>
  <c r="V25" i="80" s="1"/>
  <c r="U6" i="80"/>
  <c r="U25" i="80" s="1"/>
  <c r="T6" i="80"/>
  <c r="T25" i="80" s="1"/>
  <c r="S6" i="80"/>
  <c r="S25" i="80" s="1"/>
  <c r="R6" i="80"/>
  <c r="R25" i="80" s="1"/>
  <c r="Q6" i="80"/>
  <c r="Q25" i="80" s="1"/>
  <c r="P6" i="80"/>
  <c r="P25" i="80" s="1"/>
  <c r="O6" i="80"/>
  <c r="O25" i="80" s="1"/>
  <c r="N6" i="80"/>
  <c r="N25" i="80" s="1"/>
  <c r="M6" i="80"/>
  <c r="M25" i="80" s="1"/>
  <c r="L6" i="80"/>
  <c r="L25" i="80" s="1"/>
  <c r="K6" i="80"/>
  <c r="K25" i="80" s="1"/>
  <c r="J6" i="80"/>
  <c r="J25" i="80" s="1"/>
  <c r="I6" i="80"/>
  <c r="I25" i="80" s="1"/>
  <c r="H6" i="80"/>
  <c r="H25" i="80" s="1"/>
  <c r="G6" i="80"/>
  <c r="G25" i="80" s="1"/>
  <c r="F6" i="80"/>
  <c r="F25" i="80" s="1"/>
  <c r="E6" i="80"/>
  <c r="E25" i="80" s="1"/>
  <c r="D6" i="80"/>
  <c r="D25" i="80" s="1"/>
  <c r="C6" i="80"/>
  <c r="C25" i="80" s="1"/>
  <c r="B6" i="80"/>
  <c r="B25" i="80" s="1"/>
  <c r="AW5" i="80"/>
  <c r="AW24" i="80" s="1"/>
  <c r="AV5" i="80"/>
  <c r="AV24" i="80" s="1"/>
  <c r="AU5" i="80"/>
  <c r="AU24" i="80" s="1"/>
  <c r="AT5" i="80"/>
  <c r="AT24" i="80" s="1"/>
  <c r="AS5" i="80"/>
  <c r="AS24" i="80" s="1"/>
  <c r="AR5" i="80"/>
  <c r="AR24" i="80" s="1"/>
  <c r="AQ5" i="80"/>
  <c r="AQ24" i="80" s="1"/>
  <c r="AP5" i="80"/>
  <c r="AP24" i="80" s="1"/>
  <c r="AO5" i="80"/>
  <c r="AO24" i="80" s="1"/>
  <c r="AN5" i="80"/>
  <c r="AN24" i="80" s="1"/>
  <c r="AM5" i="80"/>
  <c r="AM24" i="80" s="1"/>
  <c r="AL5" i="80"/>
  <c r="AL24" i="80" s="1"/>
  <c r="AK5" i="80"/>
  <c r="AK24" i="80" s="1"/>
  <c r="AJ5" i="80"/>
  <c r="AJ24" i="80" s="1"/>
  <c r="AI5" i="80"/>
  <c r="AI24" i="80" s="1"/>
  <c r="AH5" i="80"/>
  <c r="AH24" i="80" s="1"/>
  <c r="AG5" i="80"/>
  <c r="AG24" i="80" s="1"/>
  <c r="AF5" i="80"/>
  <c r="AF24" i="80" s="1"/>
  <c r="AE5" i="80"/>
  <c r="AE24" i="80" s="1"/>
  <c r="AD5" i="80"/>
  <c r="AD24" i="80" s="1"/>
  <c r="AC5" i="80"/>
  <c r="AC24" i="80" s="1"/>
  <c r="AB5" i="80"/>
  <c r="AB24" i="80" s="1"/>
  <c r="AA5" i="80"/>
  <c r="AA24" i="80" s="1"/>
  <c r="Z5" i="80"/>
  <c r="Z24" i="80" s="1"/>
  <c r="Y5" i="80"/>
  <c r="Y24" i="80" s="1"/>
  <c r="X5" i="80"/>
  <c r="X24" i="80" s="1"/>
  <c r="W5" i="80"/>
  <c r="W24" i="80" s="1"/>
  <c r="V5" i="80"/>
  <c r="V24" i="80" s="1"/>
  <c r="U5" i="80"/>
  <c r="U24" i="80" s="1"/>
  <c r="T5" i="80"/>
  <c r="T24" i="80" s="1"/>
  <c r="S5" i="80"/>
  <c r="S24" i="80" s="1"/>
  <c r="R5" i="80"/>
  <c r="R24" i="80" s="1"/>
  <c r="Q5" i="80"/>
  <c r="Q24" i="80" s="1"/>
  <c r="P5" i="80"/>
  <c r="P24" i="80" s="1"/>
  <c r="O5" i="80"/>
  <c r="O24" i="80" s="1"/>
  <c r="N5" i="80"/>
  <c r="N24" i="80" s="1"/>
  <c r="M5" i="80"/>
  <c r="M24" i="80" s="1"/>
  <c r="L5" i="80"/>
  <c r="L24" i="80" s="1"/>
  <c r="K5" i="80"/>
  <c r="K24" i="80" s="1"/>
  <c r="J5" i="80"/>
  <c r="J24" i="80" s="1"/>
  <c r="I5" i="80"/>
  <c r="I24" i="80" s="1"/>
  <c r="H5" i="80"/>
  <c r="H24" i="80" s="1"/>
  <c r="G5" i="80"/>
  <c r="G24" i="80" s="1"/>
  <c r="F5" i="80"/>
  <c r="F24" i="80" s="1"/>
  <c r="E5" i="80"/>
  <c r="E24" i="80" s="1"/>
  <c r="D5" i="80"/>
  <c r="D24" i="80" s="1"/>
  <c r="C5" i="80"/>
  <c r="C24" i="80" s="1"/>
  <c r="B5" i="80"/>
  <c r="B24" i="80" s="1"/>
  <c r="AW21" i="79"/>
  <c r="AW40" i="79" s="1"/>
  <c r="AV21" i="79"/>
  <c r="AV40" i="79" s="1"/>
  <c r="AU21" i="79"/>
  <c r="AU40" i="79" s="1"/>
  <c r="AT21" i="79"/>
  <c r="AT40" i="79" s="1"/>
  <c r="AS21" i="79"/>
  <c r="AS40" i="79" s="1"/>
  <c r="AR21" i="79"/>
  <c r="AR40" i="79" s="1"/>
  <c r="AQ21" i="79"/>
  <c r="AQ40" i="79" s="1"/>
  <c r="AP21" i="79"/>
  <c r="AP40" i="79" s="1"/>
  <c r="AO21" i="79"/>
  <c r="AO40" i="79" s="1"/>
  <c r="AN21" i="79"/>
  <c r="AN40" i="79" s="1"/>
  <c r="AM21" i="79"/>
  <c r="AM40" i="79" s="1"/>
  <c r="AL21" i="79"/>
  <c r="AL40" i="79" s="1"/>
  <c r="AK21" i="79"/>
  <c r="AK40" i="79" s="1"/>
  <c r="AJ21" i="79"/>
  <c r="AJ40" i="79" s="1"/>
  <c r="AI21" i="79"/>
  <c r="AI40" i="79" s="1"/>
  <c r="AH21" i="79"/>
  <c r="AH40" i="79" s="1"/>
  <c r="AG21" i="79"/>
  <c r="AG40" i="79" s="1"/>
  <c r="AF21" i="79"/>
  <c r="AF40" i="79" s="1"/>
  <c r="AE21" i="79"/>
  <c r="AE40" i="79" s="1"/>
  <c r="AD21" i="79"/>
  <c r="AD40" i="79" s="1"/>
  <c r="AC21" i="79"/>
  <c r="AC40" i="79" s="1"/>
  <c r="AB21" i="79"/>
  <c r="AB40" i="79" s="1"/>
  <c r="AA21" i="79"/>
  <c r="AA40" i="79" s="1"/>
  <c r="Z21" i="79"/>
  <c r="Z40" i="79" s="1"/>
  <c r="Y21" i="79"/>
  <c r="Y40" i="79" s="1"/>
  <c r="X21" i="79"/>
  <c r="X40" i="79" s="1"/>
  <c r="W21" i="79"/>
  <c r="W40" i="79" s="1"/>
  <c r="V21" i="79"/>
  <c r="V40" i="79" s="1"/>
  <c r="U21" i="79"/>
  <c r="U40" i="79" s="1"/>
  <c r="T21" i="79"/>
  <c r="T40" i="79" s="1"/>
  <c r="S21" i="79"/>
  <c r="S40" i="79" s="1"/>
  <c r="R21" i="79"/>
  <c r="R40" i="79" s="1"/>
  <c r="Q21" i="79"/>
  <c r="Q40" i="79" s="1"/>
  <c r="P21" i="79"/>
  <c r="P40" i="79" s="1"/>
  <c r="O21" i="79"/>
  <c r="O40" i="79" s="1"/>
  <c r="N21" i="79"/>
  <c r="N40" i="79" s="1"/>
  <c r="M21" i="79"/>
  <c r="M40" i="79" s="1"/>
  <c r="L21" i="79"/>
  <c r="L40" i="79" s="1"/>
  <c r="K21" i="79"/>
  <c r="K40" i="79" s="1"/>
  <c r="J21" i="79"/>
  <c r="J40" i="79" s="1"/>
  <c r="I21" i="79"/>
  <c r="I40" i="79" s="1"/>
  <c r="H21" i="79"/>
  <c r="H40" i="79" s="1"/>
  <c r="G21" i="79"/>
  <c r="G40" i="79" s="1"/>
  <c r="F21" i="79"/>
  <c r="F40" i="79" s="1"/>
  <c r="E21" i="79"/>
  <c r="E40" i="79" s="1"/>
  <c r="D21" i="79"/>
  <c r="D40" i="79" s="1"/>
  <c r="C21" i="79"/>
  <c r="C40" i="79" s="1"/>
  <c r="B21" i="79"/>
  <c r="B40" i="79" s="1"/>
  <c r="AW20" i="79"/>
  <c r="AW39" i="79" s="1"/>
  <c r="AV20" i="79"/>
  <c r="AV39" i="79" s="1"/>
  <c r="AU20" i="79"/>
  <c r="AU39" i="79" s="1"/>
  <c r="AT20" i="79"/>
  <c r="AT39" i="79" s="1"/>
  <c r="AS20" i="79"/>
  <c r="AS39" i="79" s="1"/>
  <c r="AR20" i="79"/>
  <c r="AR39" i="79" s="1"/>
  <c r="AQ20" i="79"/>
  <c r="AQ39" i="79" s="1"/>
  <c r="AP20" i="79"/>
  <c r="AP39" i="79" s="1"/>
  <c r="AO20" i="79"/>
  <c r="AO39" i="79" s="1"/>
  <c r="AN20" i="79"/>
  <c r="AN39" i="79" s="1"/>
  <c r="AM20" i="79"/>
  <c r="AM39" i="79" s="1"/>
  <c r="AL20" i="79"/>
  <c r="AL39" i="79" s="1"/>
  <c r="AK20" i="79"/>
  <c r="AK39" i="79" s="1"/>
  <c r="AJ20" i="79"/>
  <c r="AJ39" i="79" s="1"/>
  <c r="AI20" i="79"/>
  <c r="AI39" i="79" s="1"/>
  <c r="AH20" i="79"/>
  <c r="AH39" i="79" s="1"/>
  <c r="AG20" i="79"/>
  <c r="AG39" i="79" s="1"/>
  <c r="AF20" i="79"/>
  <c r="AF39" i="79" s="1"/>
  <c r="AE20" i="79"/>
  <c r="AE39" i="79" s="1"/>
  <c r="AD20" i="79"/>
  <c r="AD39" i="79" s="1"/>
  <c r="AC20" i="79"/>
  <c r="AC39" i="79" s="1"/>
  <c r="AB20" i="79"/>
  <c r="AB39" i="79" s="1"/>
  <c r="AA20" i="79"/>
  <c r="AA39" i="79" s="1"/>
  <c r="Z20" i="79"/>
  <c r="Z39" i="79" s="1"/>
  <c r="Y20" i="79"/>
  <c r="Y39" i="79" s="1"/>
  <c r="X20" i="79"/>
  <c r="X39" i="79" s="1"/>
  <c r="W20" i="79"/>
  <c r="W39" i="79" s="1"/>
  <c r="V20" i="79"/>
  <c r="V39" i="79" s="1"/>
  <c r="U20" i="79"/>
  <c r="U39" i="79" s="1"/>
  <c r="T20" i="79"/>
  <c r="T39" i="79" s="1"/>
  <c r="S20" i="79"/>
  <c r="S39" i="79" s="1"/>
  <c r="R20" i="79"/>
  <c r="R39" i="79" s="1"/>
  <c r="Q20" i="79"/>
  <c r="Q39" i="79" s="1"/>
  <c r="P20" i="79"/>
  <c r="P39" i="79" s="1"/>
  <c r="O20" i="79"/>
  <c r="O39" i="79" s="1"/>
  <c r="N20" i="79"/>
  <c r="N39" i="79" s="1"/>
  <c r="M20" i="79"/>
  <c r="M39" i="79" s="1"/>
  <c r="L20" i="79"/>
  <c r="L39" i="79" s="1"/>
  <c r="K20" i="79"/>
  <c r="K39" i="79" s="1"/>
  <c r="J20" i="79"/>
  <c r="J39" i="79" s="1"/>
  <c r="I20" i="79"/>
  <c r="I39" i="79" s="1"/>
  <c r="H20" i="79"/>
  <c r="H39" i="79" s="1"/>
  <c r="G20" i="79"/>
  <c r="G39" i="79" s="1"/>
  <c r="F20" i="79"/>
  <c r="F39" i="79" s="1"/>
  <c r="E20" i="79"/>
  <c r="E39" i="79" s="1"/>
  <c r="D20" i="79"/>
  <c r="D39" i="79" s="1"/>
  <c r="C20" i="79"/>
  <c r="C39" i="79" s="1"/>
  <c r="B20" i="79"/>
  <c r="B39" i="79" s="1"/>
  <c r="AW18" i="79"/>
  <c r="AW37" i="79" s="1"/>
  <c r="AV18" i="79"/>
  <c r="AV37" i="79" s="1"/>
  <c r="AU18" i="79"/>
  <c r="AU37" i="79" s="1"/>
  <c r="AT18" i="79"/>
  <c r="AT37" i="79" s="1"/>
  <c r="AS18" i="79"/>
  <c r="AS37" i="79" s="1"/>
  <c r="AR18" i="79"/>
  <c r="AR37" i="79" s="1"/>
  <c r="AQ18" i="79"/>
  <c r="AQ37" i="79" s="1"/>
  <c r="AP18" i="79"/>
  <c r="AP37" i="79" s="1"/>
  <c r="AO18" i="79"/>
  <c r="AO37" i="79" s="1"/>
  <c r="AN18" i="79"/>
  <c r="AN37" i="79" s="1"/>
  <c r="AM18" i="79"/>
  <c r="AM37" i="79" s="1"/>
  <c r="AL18" i="79"/>
  <c r="AL37" i="79" s="1"/>
  <c r="AK18" i="79"/>
  <c r="AK37" i="79" s="1"/>
  <c r="AJ18" i="79"/>
  <c r="AJ37" i="79" s="1"/>
  <c r="AI18" i="79"/>
  <c r="AI37" i="79" s="1"/>
  <c r="AH18" i="79"/>
  <c r="AH37" i="79" s="1"/>
  <c r="AG18" i="79"/>
  <c r="AG37" i="79" s="1"/>
  <c r="AF18" i="79"/>
  <c r="AF37" i="79" s="1"/>
  <c r="AE18" i="79"/>
  <c r="AE37" i="79" s="1"/>
  <c r="AD18" i="79"/>
  <c r="AD37" i="79" s="1"/>
  <c r="AC18" i="79"/>
  <c r="AC37" i="79" s="1"/>
  <c r="AB18" i="79"/>
  <c r="AB37" i="79" s="1"/>
  <c r="AA18" i="79"/>
  <c r="AA37" i="79" s="1"/>
  <c r="Z18" i="79"/>
  <c r="Z37" i="79" s="1"/>
  <c r="Y18" i="79"/>
  <c r="Y37" i="79" s="1"/>
  <c r="X18" i="79"/>
  <c r="X37" i="79" s="1"/>
  <c r="W18" i="79"/>
  <c r="W37" i="79" s="1"/>
  <c r="V18" i="79"/>
  <c r="V37" i="79" s="1"/>
  <c r="U18" i="79"/>
  <c r="U37" i="79" s="1"/>
  <c r="T18" i="79"/>
  <c r="T37" i="79" s="1"/>
  <c r="S18" i="79"/>
  <c r="S37" i="79" s="1"/>
  <c r="R18" i="79"/>
  <c r="R37" i="79" s="1"/>
  <c r="Q18" i="79"/>
  <c r="Q37" i="79" s="1"/>
  <c r="P18" i="79"/>
  <c r="P37" i="79" s="1"/>
  <c r="O18" i="79"/>
  <c r="O37" i="79" s="1"/>
  <c r="N18" i="79"/>
  <c r="N37" i="79" s="1"/>
  <c r="M18" i="79"/>
  <c r="M37" i="79" s="1"/>
  <c r="L18" i="79"/>
  <c r="L37" i="79" s="1"/>
  <c r="K18" i="79"/>
  <c r="K37" i="79" s="1"/>
  <c r="J18" i="79"/>
  <c r="J37" i="79" s="1"/>
  <c r="I18" i="79"/>
  <c r="I37" i="79" s="1"/>
  <c r="H18" i="79"/>
  <c r="H37" i="79" s="1"/>
  <c r="G18" i="79"/>
  <c r="G37" i="79" s="1"/>
  <c r="F18" i="79"/>
  <c r="F37" i="79" s="1"/>
  <c r="E18" i="79"/>
  <c r="E37" i="79" s="1"/>
  <c r="D18" i="79"/>
  <c r="D37" i="79" s="1"/>
  <c r="C18" i="79"/>
  <c r="C37" i="79" s="1"/>
  <c r="B18" i="79"/>
  <c r="B37" i="79" s="1"/>
  <c r="AW17" i="79"/>
  <c r="AW36" i="79" s="1"/>
  <c r="AV17" i="79"/>
  <c r="AV36" i="79" s="1"/>
  <c r="AU17" i="79"/>
  <c r="AU36" i="79" s="1"/>
  <c r="AT17" i="79"/>
  <c r="AT36" i="79" s="1"/>
  <c r="AS17" i="79"/>
  <c r="AS36" i="79" s="1"/>
  <c r="AR17" i="79"/>
  <c r="AR36" i="79" s="1"/>
  <c r="AQ17" i="79"/>
  <c r="AQ36" i="79" s="1"/>
  <c r="AP17" i="79"/>
  <c r="AP36" i="79" s="1"/>
  <c r="AO17" i="79"/>
  <c r="AO36" i="79" s="1"/>
  <c r="AN17" i="79"/>
  <c r="AN36" i="79" s="1"/>
  <c r="AM17" i="79"/>
  <c r="AM36" i="79" s="1"/>
  <c r="AL17" i="79"/>
  <c r="AL36" i="79" s="1"/>
  <c r="AK17" i="79"/>
  <c r="AK36" i="79" s="1"/>
  <c r="AJ17" i="79"/>
  <c r="AJ36" i="79" s="1"/>
  <c r="AI17" i="79"/>
  <c r="AI36" i="79" s="1"/>
  <c r="AH17" i="79"/>
  <c r="AH36" i="79" s="1"/>
  <c r="AG17" i="79"/>
  <c r="AG36" i="79" s="1"/>
  <c r="AF17" i="79"/>
  <c r="AF36" i="79" s="1"/>
  <c r="AE17" i="79"/>
  <c r="AE36" i="79" s="1"/>
  <c r="AD17" i="79"/>
  <c r="AD36" i="79" s="1"/>
  <c r="AC17" i="79"/>
  <c r="AC36" i="79" s="1"/>
  <c r="AB17" i="79"/>
  <c r="AB36" i="79" s="1"/>
  <c r="AA17" i="79"/>
  <c r="AA36" i="79" s="1"/>
  <c r="Z17" i="79"/>
  <c r="Z36" i="79" s="1"/>
  <c r="Y17" i="79"/>
  <c r="Y36" i="79" s="1"/>
  <c r="X17" i="79"/>
  <c r="X36" i="79" s="1"/>
  <c r="W17" i="79"/>
  <c r="W36" i="79" s="1"/>
  <c r="V17" i="79"/>
  <c r="V36" i="79" s="1"/>
  <c r="U17" i="79"/>
  <c r="U36" i="79" s="1"/>
  <c r="T17" i="79"/>
  <c r="T36" i="79" s="1"/>
  <c r="S17" i="79"/>
  <c r="S36" i="79" s="1"/>
  <c r="R17" i="79"/>
  <c r="R36" i="79" s="1"/>
  <c r="Q17" i="79"/>
  <c r="Q36" i="79" s="1"/>
  <c r="P17" i="79"/>
  <c r="P36" i="79" s="1"/>
  <c r="O17" i="79"/>
  <c r="O36" i="79" s="1"/>
  <c r="N17" i="79"/>
  <c r="N36" i="79" s="1"/>
  <c r="M17" i="79"/>
  <c r="M36" i="79" s="1"/>
  <c r="L17" i="79"/>
  <c r="L36" i="79" s="1"/>
  <c r="K17" i="79"/>
  <c r="K36" i="79" s="1"/>
  <c r="J17" i="79"/>
  <c r="J36" i="79" s="1"/>
  <c r="I17" i="79"/>
  <c r="I36" i="79" s="1"/>
  <c r="H17" i="79"/>
  <c r="H36" i="79" s="1"/>
  <c r="G17" i="79"/>
  <c r="G36" i="79" s="1"/>
  <c r="F17" i="79"/>
  <c r="F36" i="79" s="1"/>
  <c r="E17" i="79"/>
  <c r="E36" i="79" s="1"/>
  <c r="D17" i="79"/>
  <c r="D36" i="79" s="1"/>
  <c r="C17" i="79"/>
  <c r="C36" i="79" s="1"/>
  <c r="B17" i="79"/>
  <c r="B36" i="79" s="1"/>
  <c r="AW15" i="79"/>
  <c r="AW34" i="79" s="1"/>
  <c r="AV15" i="79"/>
  <c r="AV34" i="79" s="1"/>
  <c r="AU15" i="79"/>
  <c r="AU34" i="79" s="1"/>
  <c r="AT15" i="79"/>
  <c r="AT34" i="79" s="1"/>
  <c r="AS15" i="79"/>
  <c r="AS34" i="79" s="1"/>
  <c r="AR15" i="79"/>
  <c r="AR34" i="79" s="1"/>
  <c r="AQ15" i="79"/>
  <c r="AQ34" i="79" s="1"/>
  <c r="AP15" i="79"/>
  <c r="AP34" i="79" s="1"/>
  <c r="AO15" i="79"/>
  <c r="AO34" i="79" s="1"/>
  <c r="AN15" i="79"/>
  <c r="AN34" i="79" s="1"/>
  <c r="AM15" i="79"/>
  <c r="AM34" i="79" s="1"/>
  <c r="AL15" i="79"/>
  <c r="AL34" i="79" s="1"/>
  <c r="AK15" i="79"/>
  <c r="AK34" i="79" s="1"/>
  <c r="AJ15" i="79"/>
  <c r="AJ34" i="79" s="1"/>
  <c r="AI15" i="79"/>
  <c r="AI34" i="79" s="1"/>
  <c r="AH15" i="79"/>
  <c r="AH34" i="79" s="1"/>
  <c r="AG15" i="79"/>
  <c r="AG34" i="79" s="1"/>
  <c r="AF15" i="79"/>
  <c r="AF34" i="79" s="1"/>
  <c r="AE15" i="79"/>
  <c r="AE34" i="79" s="1"/>
  <c r="AD15" i="79"/>
  <c r="AD34" i="79" s="1"/>
  <c r="AC15" i="79"/>
  <c r="AC34" i="79" s="1"/>
  <c r="AB15" i="79"/>
  <c r="AB34" i="79" s="1"/>
  <c r="AA15" i="79"/>
  <c r="AA34" i="79" s="1"/>
  <c r="Z15" i="79"/>
  <c r="Z34" i="79" s="1"/>
  <c r="Y15" i="79"/>
  <c r="Y34" i="79" s="1"/>
  <c r="X15" i="79"/>
  <c r="X34" i="79" s="1"/>
  <c r="W15" i="79"/>
  <c r="W34" i="79" s="1"/>
  <c r="V15" i="79"/>
  <c r="V34" i="79" s="1"/>
  <c r="U15" i="79"/>
  <c r="U34" i="79" s="1"/>
  <c r="T15" i="79"/>
  <c r="T34" i="79" s="1"/>
  <c r="S15" i="79"/>
  <c r="S34" i="79" s="1"/>
  <c r="R15" i="79"/>
  <c r="R34" i="79" s="1"/>
  <c r="Q15" i="79"/>
  <c r="Q34" i="79" s="1"/>
  <c r="P15" i="79"/>
  <c r="P34" i="79" s="1"/>
  <c r="O15" i="79"/>
  <c r="O34" i="79" s="1"/>
  <c r="N15" i="79"/>
  <c r="N34" i="79" s="1"/>
  <c r="M15" i="79"/>
  <c r="M34" i="79" s="1"/>
  <c r="L15" i="79"/>
  <c r="L34" i="79" s="1"/>
  <c r="K15" i="79"/>
  <c r="K34" i="79" s="1"/>
  <c r="J15" i="79"/>
  <c r="J34" i="79" s="1"/>
  <c r="I15" i="79"/>
  <c r="I34" i="79" s="1"/>
  <c r="H15" i="79"/>
  <c r="H34" i="79" s="1"/>
  <c r="G15" i="79"/>
  <c r="G34" i="79" s="1"/>
  <c r="F15" i="79"/>
  <c r="F34" i="79" s="1"/>
  <c r="E15" i="79"/>
  <c r="E34" i="79" s="1"/>
  <c r="D15" i="79"/>
  <c r="D34" i="79" s="1"/>
  <c r="C15" i="79"/>
  <c r="C34" i="79" s="1"/>
  <c r="B15" i="79"/>
  <c r="B34" i="79" s="1"/>
  <c r="AW14" i="79"/>
  <c r="AW33" i="79" s="1"/>
  <c r="AV14" i="79"/>
  <c r="AV33" i="79" s="1"/>
  <c r="AU14" i="79"/>
  <c r="AU33" i="79" s="1"/>
  <c r="AT14" i="79"/>
  <c r="AT33" i="79" s="1"/>
  <c r="AS14" i="79"/>
  <c r="AS33" i="79" s="1"/>
  <c r="AR14" i="79"/>
  <c r="AR33" i="79" s="1"/>
  <c r="AQ14" i="79"/>
  <c r="AQ33" i="79" s="1"/>
  <c r="AP14" i="79"/>
  <c r="AP33" i="79" s="1"/>
  <c r="AO14" i="79"/>
  <c r="AO33" i="79" s="1"/>
  <c r="AN14" i="79"/>
  <c r="AN33" i="79" s="1"/>
  <c r="AM14" i="79"/>
  <c r="AM33" i="79" s="1"/>
  <c r="AL14" i="79"/>
  <c r="AL33" i="79" s="1"/>
  <c r="AK14" i="79"/>
  <c r="AK33" i="79" s="1"/>
  <c r="AJ14" i="79"/>
  <c r="AJ33" i="79" s="1"/>
  <c r="AI14" i="79"/>
  <c r="AI33" i="79" s="1"/>
  <c r="AH14" i="79"/>
  <c r="AH33" i="79" s="1"/>
  <c r="AG14" i="79"/>
  <c r="AG33" i="79" s="1"/>
  <c r="AF14" i="79"/>
  <c r="AF33" i="79" s="1"/>
  <c r="AE14" i="79"/>
  <c r="AE33" i="79" s="1"/>
  <c r="AD14" i="79"/>
  <c r="AD33" i="79" s="1"/>
  <c r="AC14" i="79"/>
  <c r="AC33" i="79" s="1"/>
  <c r="AB14" i="79"/>
  <c r="AB33" i="79" s="1"/>
  <c r="AA14" i="79"/>
  <c r="AA33" i="79" s="1"/>
  <c r="Z14" i="79"/>
  <c r="Z33" i="79" s="1"/>
  <c r="Y14" i="79"/>
  <c r="Y33" i="79" s="1"/>
  <c r="X14" i="79"/>
  <c r="X33" i="79" s="1"/>
  <c r="W14" i="79"/>
  <c r="W33" i="79" s="1"/>
  <c r="V14" i="79"/>
  <c r="V33" i="79" s="1"/>
  <c r="U14" i="79"/>
  <c r="U33" i="79" s="1"/>
  <c r="T14" i="79"/>
  <c r="T33" i="79" s="1"/>
  <c r="S14" i="79"/>
  <c r="S33" i="79" s="1"/>
  <c r="R14" i="79"/>
  <c r="R33" i="79" s="1"/>
  <c r="Q14" i="79"/>
  <c r="Q33" i="79" s="1"/>
  <c r="P14" i="79"/>
  <c r="P33" i="79" s="1"/>
  <c r="O14" i="79"/>
  <c r="O33" i="79" s="1"/>
  <c r="N14" i="79"/>
  <c r="N33" i="79" s="1"/>
  <c r="M14" i="79"/>
  <c r="M33" i="79" s="1"/>
  <c r="L14" i="79"/>
  <c r="L33" i="79" s="1"/>
  <c r="K14" i="79"/>
  <c r="K33" i="79" s="1"/>
  <c r="J14" i="79"/>
  <c r="J33" i="79" s="1"/>
  <c r="I14" i="79"/>
  <c r="I33" i="79" s="1"/>
  <c r="H14" i="79"/>
  <c r="H33" i="79" s="1"/>
  <c r="G14" i="79"/>
  <c r="G33" i="79" s="1"/>
  <c r="F14" i="79"/>
  <c r="F33" i="79" s="1"/>
  <c r="E14" i="79"/>
  <c r="E33" i="79" s="1"/>
  <c r="D14" i="79"/>
  <c r="D33" i="79" s="1"/>
  <c r="C14" i="79"/>
  <c r="C33" i="79" s="1"/>
  <c r="B14" i="79"/>
  <c r="B33" i="79" s="1"/>
  <c r="AW12" i="79"/>
  <c r="AW31" i="79" s="1"/>
  <c r="AV12" i="79"/>
  <c r="AV31" i="79" s="1"/>
  <c r="AU12" i="79"/>
  <c r="AU31" i="79" s="1"/>
  <c r="AT12" i="79"/>
  <c r="AT31" i="79" s="1"/>
  <c r="AS12" i="79"/>
  <c r="AS31" i="79" s="1"/>
  <c r="AR12" i="79"/>
  <c r="AR31" i="79" s="1"/>
  <c r="AQ12" i="79"/>
  <c r="AQ31" i="79" s="1"/>
  <c r="AP12" i="79"/>
  <c r="AP31" i="79" s="1"/>
  <c r="AO12" i="79"/>
  <c r="AO31" i="79" s="1"/>
  <c r="AN12" i="79"/>
  <c r="AN31" i="79" s="1"/>
  <c r="AM12" i="79"/>
  <c r="AM31" i="79" s="1"/>
  <c r="AL12" i="79"/>
  <c r="AL31" i="79" s="1"/>
  <c r="AK12" i="79"/>
  <c r="AK31" i="79" s="1"/>
  <c r="AJ12" i="79"/>
  <c r="AJ31" i="79" s="1"/>
  <c r="AI12" i="79"/>
  <c r="AI31" i="79" s="1"/>
  <c r="AH12" i="79"/>
  <c r="AH31" i="79" s="1"/>
  <c r="AG12" i="79"/>
  <c r="AG31" i="79" s="1"/>
  <c r="AF12" i="79"/>
  <c r="AF31" i="79" s="1"/>
  <c r="AE12" i="79"/>
  <c r="AE31" i="79" s="1"/>
  <c r="AD12" i="79"/>
  <c r="AD31" i="79" s="1"/>
  <c r="AC12" i="79"/>
  <c r="AC31" i="79" s="1"/>
  <c r="AB12" i="79"/>
  <c r="AB31" i="79" s="1"/>
  <c r="AA12" i="79"/>
  <c r="AA31" i="79" s="1"/>
  <c r="Z12" i="79"/>
  <c r="Z31" i="79" s="1"/>
  <c r="Y12" i="79"/>
  <c r="Y31" i="79" s="1"/>
  <c r="X12" i="79"/>
  <c r="X31" i="79" s="1"/>
  <c r="W12" i="79"/>
  <c r="W31" i="79" s="1"/>
  <c r="V12" i="79"/>
  <c r="V31" i="79" s="1"/>
  <c r="U12" i="79"/>
  <c r="U31" i="79" s="1"/>
  <c r="T12" i="79"/>
  <c r="T31" i="79" s="1"/>
  <c r="S12" i="79"/>
  <c r="S31" i="79" s="1"/>
  <c r="R12" i="79"/>
  <c r="R31" i="79" s="1"/>
  <c r="Q12" i="79"/>
  <c r="Q31" i="79" s="1"/>
  <c r="P12" i="79"/>
  <c r="P31" i="79" s="1"/>
  <c r="O12" i="79"/>
  <c r="O31" i="79" s="1"/>
  <c r="N12" i="79"/>
  <c r="N31" i="79" s="1"/>
  <c r="M12" i="79"/>
  <c r="M31" i="79" s="1"/>
  <c r="L12" i="79"/>
  <c r="L31" i="79" s="1"/>
  <c r="K12" i="79"/>
  <c r="K31" i="79" s="1"/>
  <c r="J12" i="79"/>
  <c r="J31" i="79" s="1"/>
  <c r="I12" i="79"/>
  <c r="I31" i="79" s="1"/>
  <c r="H12" i="79"/>
  <c r="H31" i="79" s="1"/>
  <c r="G12" i="79"/>
  <c r="G31" i="79" s="1"/>
  <c r="F12" i="79"/>
  <c r="F31" i="79" s="1"/>
  <c r="E12" i="79"/>
  <c r="E31" i="79" s="1"/>
  <c r="D12" i="79"/>
  <c r="D31" i="79" s="1"/>
  <c r="C12" i="79"/>
  <c r="C31" i="79" s="1"/>
  <c r="B12" i="79"/>
  <c r="B31" i="79" s="1"/>
  <c r="AW11" i="79"/>
  <c r="AW30" i="79" s="1"/>
  <c r="AV11" i="79"/>
  <c r="AV30" i="79" s="1"/>
  <c r="AU11" i="79"/>
  <c r="AU30" i="79" s="1"/>
  <c r="AT11" i="79"/>
  <c r="AT30" i="79" s="1"/>
  <c r="AS11" i="79"/>
  <c r="AS30" i="79" s="1"/>
  <c r="AR11" i="79"/>
  <c r="AR30" i="79" s="1"/>
  <c r="AQ11" i="79"/>
  <c r="AQ30" i="79" s="1"/>
  <c r="AP11" i="79"/>
  <c r="AP30" i="79" s="1"/>
  <c r="AO11" i="79"/>
  <c r="AO30" i="79" s="1"/>
  <c r="AN11" i="79"/>
  <c r="AN30" i="79" s="1"/>
  <c r="AM11" i="79"/>
  <c r="AM30" i="79" s="1"/>
  <c r="AL11" i="79"/>
  <c r="AL30" i="79" s="1"/>
  <c r="AK11" i="79"/>
  <c r="AK30" i="79" s="1"/>
  <c r="AJ11" i="79"/>
  <c r="AJ30" i="79" s="1"/>
  <c r="AI11" i="79"/>
  <c r="AI30" i="79" s="1"/>
  <c r="AH11" i="79"/>
  <c r="AH30" i="79" s="1"/>
  <c r="AG11" i="79"/>
  <c r="AG30" i="79" s="1"/>
  <c r="AF11" i="79"/>
  <c r="AF30" i="79" s="1"/>
  <c r="AE11" i="79"/>
  <c r="AE30" i="79" s="1"/>
  <c r="AD11" i="79"/>
  <c r="AD30" i="79" s="1"/>
  <c r="AC11" i="79"/>
  <c r="AC30" i="79" s="1"/>
  <c r="AB11" i="79"/>
  <c r="AB30" i="79" s="1"/>
  <c r="AA11" i="79"/>
  <c r="AA30" i="79" s="1"/>
  <c r="Z11" i="79"/>
  <c r="Z30" i="79" s="1"/>
  <c r="Y11" i="79"/>
  <c r="Y30" i="79" s="1"/>
  <c r="X11" i="79"/>
  <c r="X30" i="79" s="1"/>
  <c r="W11" i="79"/>
  <c r="W30" i="79" s="1"/>
  <c r="V11" i="79"/>
  <c r="V30" i="79" s="1"/>
  <c r="U11" i="79"/>
  <c r="U30" i="79" s="1"/>
  <c r="T11" i="79"/>
  <c r="T30" i="79" s="1"/>
  <c r="S11" i="79"/>
  <c r="S30" i="79" s="1"/>
  <c r="R11" i="79"/>
  <c r="R30" i="79" s="1"/>
  <c r="Q11" i="79"/>
  <c r="Q30" i="79" s="1"/>
  <c r="P11" i="79"/>
  <c r="P30" i="79" s="1"/>
  <c r="O11" i="79"/>
  <c r="O30" i="79" s="1"/>
  <c r="N11" i="79"/>
  <c r="N30" i="79" s="1"/>
  <c r="M11" i="79"/>
  <c r="M30" i="79" s="1"/>
  <c r="L11" i="79"/>
  <c r="L30" i="79" s="1"/>
  <c r="K11" i="79"/>
  <c r="K30" i="79" s="1"/>
  <c r="J11" i="79"/>
  <c r="J30" i="79" s="1"/>
  <c r="I11" i="79"/>
  <c r="I30" i="79" s="1"/>
  <c r="H11" i="79"/>
  <c r="H30" i="79" s="1"/>
  <c r="G11" i="79"/>
  <c r="G30" i="79" s="1"/>
  <c r="F11" i="79"/>
  <c r="F30" i="79" s="1"/>
  <c r="E11" i="79"/>
  <c r="E30" i="79" s="1"/>
  <c r="D11" i="79"/>
  <c r="D30" i="79" s="1"/>
  <c r="C11" i="79"/>
  <c r="C30" i="79" s="1"/>
  <c r="B11" i="79"/>
  <c r="B30" i="79" s="1"/>
  <c r="AW9" i="79"/>
  <c r="AW28" i="79" s="1"/>
  <c r="AV9" i="79"/>
  <c r="AV28" i="79" s="1"/>
  <c r="AU9" i="79"/>
  <c r="AU28" i="79" s="1"/>
  <c r="AT9" i="79"/>
  <c r="AT28" i="79" s="1"/>
  <c r="AS9" i="79"/>
  <c r="AS28" i="79" s="1"/>
  <c r="AR9" i="79"/>
  <c r="AR28" i="79" s="1"/>
  <c r="AQ9" i="79"/>
  <c r="AQ28" i="79" s="1"/>
  <c r="AP9" i="79"/>
  <c r="AP28" i="79" s="1"/>
  <c r="AO9" i="79"/>
  <c r="AO28" i="79" s="1"/>
  <c r="AN9" i="79"/>
  <c r="AN28" i="79" s="1"/>
  <c r="AM9" i="79"/>
  <c r="AM28" i="79" s="1"/>
  <c r="AL9" i="79"/>
  <c r="AL28" i="79" s="1"/>
  <c r="AK9" i="79"/>
  <c r="AK28" i="79" s="1"/>
  <c r="AJ9" i="79"/>
  <c r="AJ28" i="79" s="1"/>
  <c r="AI9" i="79"/>
  <c r="AI28" i="79" s="1"/>
  <c r="AH9" i="79"/>
  <c r="AH28" i="79" s="1"/>
  <c r="AG9" i="79"/>
  <c r="AG28" i="79" s="1"/>
  <c r="AF9" i="79"/>
  <c r="AF28" i="79" s="1"/>
  <c r="AE9" i="79"/>
  <c r="AE28" i="79" s="1"/>
  <c r="AD9" i="79"/>
  <c r="AD28" i="79" s="1"/>
  <c r="AC9" i="79"/>
  <c r="AC28" i="79" s="1"/>
  <c r="AB9" i="79"/>
  <c r="AB28" i="79" s="1"/>
  <c r="AA9" i="79"/>
  <c r="AA28" i="79" s="1"/>
  <c r="Z9" i="79"/>
  <c r="Z28" i="79" s="1"/>
  <c r="Y9" i="79"/>
  <c r="Y28" i="79" s="1"/>
  <c r="X9" i="79"/>
  <c r="X28" i="79" s="1"/>
  <c r="W9" i="79"/>
  <c r="W28" i="79" s="1"/>
  <c r="V9" i="79"/>
  <c r="V28" i="79" s="1"/>
  <c r="U9" i="79"/>
  <c r="U28" i="79" s="1"/>
  <c r="T9" i="79"/>
  <c r="T28" i="79" s="1"/>
  <c r="S9" i="79"/>
  <c r="S28" i="79" s="1"/>
  <c r="R9" i="79"/>
  <c r="R28" i="79" s="1"/>
  <c r="Q9" i="79"/>
  <c r="Q28" i="79" s="1"/>
  <c r="P9" i="79"/>
  <c r="P28" i="79" s="1"/>
  <c r="O9" i="79"/>
  <c r="O28" i="79" s="1"/>
  <c r="N9" i="79"/>
  <c r="N28" i="79" s="1"/>
  <c r="M9" i="79"/>
  <c r="M28" i="79" s="1"/>
  <c r="L9" i="79"/>
  <c r="L28" i="79" s="1"/>
  <c r="K9" i="79"/>
  <c r="K28" i="79" s="1"/>
  <c r="J9" i="79"/>
  <c r="J28" i="79" s="1"/>
  <c r="I9" i="79"/>
  <c r="I28" i="79" s="1"/>
  <c r="H9" i="79"/>
  <c r="H28" i="79" s="1"/>
  <c r="G9" i="79"/>
  <c r="G28" i="79" s="1"/>
  <c r="F9" i="79"/>
  <c r="F28" i="79" s="1"/>
  <c r="E9" i="79"/>
  <c r="E28" i="79" s="1"/>
  <c r="D9" i="79"/>
  <c r="D28" i="79" s="1"/>
  <c r="C9" i="79"/>
  <c r="C28" i="79" s="1"/>
  <c r="B9" i="79"/>
  <c r="B28" i="79" s="1"/>
  <c r="AW8" i="79"/>
  <c r="AW27" i="79" s="1"/>
  <c r="AV8" i="79"/>
  <c r="AV27" i="79" s="1"/>
  <c r="AU8" i="79"/>
  <c r="AU27" i="79" s="1"/>
  <c r="AT8" i="79"/>
  <c r="AT27" i="79" s="1"/>
  <c r="AS8" i="79"/>
  <c r="AS27" i="79" s="1"/>
  <c r="AR8" i="79"/>
  <c r="AR27" i="79" s="1"/>
  <c r="AQ8" i="79"/>
  <c r="AQ27" i="79" s="1"/>
  <c r="AP8" i="79"/>
  <c r="AP27" i="79" s="1"/>
  <c r="AO8" i="79"/>
  <c r="AO27" i="79" s="1"/>
  <c r="AN8" i="79"/>
  <c r="AN27" i="79" s="1"/>
  <c r="AM8" i="79"/>
  <c r="AM27" i="79" s="1"/>
  <c r="AL8" i="79"/>
  <c r="AL27" i="79" s="1"/>
  <c r="AK8" i="79"/>
  <c r="AK27" i="79" s="1"/>
  <c r="AJ8" i="79"/>
  <c r="AJ27" i="79" s="1"/>
  <c r="AI8" i="79"/>
  <c r="AI27" i="79" s="1"/>
  <c r="AH8" i="79"/>
  <c r="AH27" i="79" s="1"/>
  <c r="AG8" i="79"/>
  <c r="AG27" i="79" s="1"/>
  <c r="AF8" i="79"/>
  <c r="AF27" i="79" s="1"/>
  <c r="AE8" i="79"/>
  <c r="AE27" i="79" s="1"/>
  <c r="AD8" i="79"/>
  <c r="AD27" i="79" s="1"/>
  <c r="AC8" i="79"/>
  <c r="AC27" i="79" s="1"/>
  <c r="AB8" i="79"/>
  <c r="AB27" i="79" s="1"/>
  <c r="AA8" i="79"/>
  <c r="AA27" i="79" s="1"/>
  <c r="Z8" i="79"/>
  <c r="Z27" i="79" s="1"/>
  <c r="Y8" i="79"/>
  <c r="Y27" i="79" s="1"/>
  <c r="X8" i="79"/>
  <c r="X27" i="79" s="1"/>
  <c r="W8" i="79"/>
  <c r="W27" i="79" s="1"/>
  <c r="V8" i="79"/>
  <c r="V27" i="79" s="1"/>
  <c r="U8" i="79"/>
  <c r="U27" i="79" s="1"/>
  <c r="T8" i="79"/>
  <c r="T27" i="79" s="1"/>
  <c r="S8" i="79"/>
  <c r="S27" i="79" s="1"/>
  <c r="R8" i="79"/>
  <c r="R27" i="79" s="1"/>
  <c r="Q8" i="79"/>
  <c r="Q27" i="79" s="1"/>
  <c r="P8" i="79"/>
  <c r="P27" i="79" s="1"/>
  <c r="O8" i="79"/>
  <c r="O27" i="79" s="1"/>
  <c r="N8" i="79"/>
  <c r="N27" i="79" s="1"/>
  <c r="M8" i="79"/>
  <c r="M27" i="79" s="1"/>
  <c r="L8" i="79"/>
  <c r="L27" i="79" s="1"/>
  <c r="K8" i="79"/>
  <c r="K27" i="79" s="1"/>
  <c r="J8" i="79"/>
  <c r="J27" i="79" s="1"/>
  <c r="I8" i="79"/>
  <c r="I27" i="79" s="1"/>
  <c r="H8" i="79"/>
  <c r="H27" i="79" s="1"/>
  <c r="G8" i="79"/>
  <c r="G27" i="79" s="1"/>
  <c r="F8" i="79"/>
  <c r="F27" i="79" s="1"/>
  <c r="E8" i="79"/>
  <c r="E27" i="79" s="1"/>
  <c r="D8" i="79"/>
  <c r="D27" i="79" s="1"/>
  <c r="C8" i="79"/>
  <c r="C27" i="79" s="1"/>
  <c r="B8" i="79"/>
  <c r="B27" i="79" s="1"/>
  <c r="AW6" i="79"/>
  <c r="AW25" i="79" s="1"/>
  <c r="AV6" i="79"/>
  <c r="AV25" i="79" s="1"/>
  <c r="AU6" i="79"/>
  <c r="AU25" i="79" s="1"/>
  <c r="AT6" i="79"/>
  <c r="AT25" i="79" s="1"/>
  <c r="AS6" i="79"/>
  <c r="AS25" i="79" s="1"/>
  <c r="AR6" i="79"/>
  <c r="AR25" i="79" s="1"/>
  <c r="AQ6" i="79"/>
  <c r="AQ25" i="79" s="1"/>
  <c r="AP6" i="79"/>
  <c r="AP25" i="79" s="1"/>
  <c r="AO6" i="79"/>
  <c r="AO25" i="79" s="1"/>
  <c r="AN6" i="79"/>
  <c r="AN25" i="79" s="1"/>
  <c r="AM6" i="79"/>
  <c r="AM25" i="79" s="1"/>
  <c r="AL6" i="79"/>
  <c r="AL25" i="79" s="1"/>
  <c r="AK6" i="79"/>
  <c r="AK25" i="79" s="1"/>
  <c r="AJ6" i="79"/>
  <c r="AJ25" i="79" s="1"/>
  <c r="AI6" i="79"/>
  <c r="AI25" i="79" s="1"/>
  <c r="AH6" i="79"/>
  <c r="AH25" i="79" s="1"/>
  <c r="AG6" i="79"/>
  <c r="AG25" i="79" s="1"/>
  <c r="AF6" i="79"/>
  <c r="AF25" i="79" s="1"/>
  <c r="AE6" i="79"/>
  <c r="AE25" i="79" s="1"/>
  <c r="AD6" i="79"/>
  <c r="AD25" i="79" s="1"/>
  <c r="AC6" i="79"/>
  <c r="AC25" i="79" s="1"/>
  <c r="AB6" i="79"/>
  <c r="AB25" i="79" s="1"/>
  <c r="AA6" i="79"/>
  <c r="AA25" i="79" s="1"/>
  <c r="Z6" i="79"/>
  <c r="Z25" i="79" s="1"/>
  <c r="Y6" i="79"/>
  <c r="Y25" i="79" s="1"/>
  <c r="X6" i="79"/>
  <c r="X25" i="79" s="1"/>
  <c r="W6" i="79"/>
  <c r="W25" i="79" s="1"/>
  <c r="V6" i="79"/>
  <c r="V25" i="79" s="1"/>
  <c r="U6" i="79"/>
  <c r="U25" i="79" s="1"/>
  <c r="T6" i="79"/>
  <c r="T25" i="79" s="1"/>
  <c r="S6" i="79"/>
  <c r="S25" i="79" s="1"/>
  <c r="R6" i="79"/>
  <c r="R25" i="79" s="1"/>
  <c r="Q6" i="79"/>
  <c r="Q25" i="79" s="1"/>
  <c r="P6" i="79"/>
  <c r="P25" i="79" s="1"/>
  <c r="O6" i="79"/>
  <c r="O25" i="79" s="1"/>
  <c r="N6" i="79"/>
  <c r="N25" i="79" s="1"/>
  <c r="M6" i="79"/>
  <c r="M25" i="79" s="1"/>
  <c r="L6" i="79"/>
  <c r="L25" i="79" s="1"/>
  <c r="K6" i="79"/>
  <c r="K25" i="79" s="1"/>
  <c r="J6" i="79"/>
  <c r="J25" i="79" s="1"/>
  <c r="I6" i="79"/>
  <c r="I25" i="79" s="1"/>
  <c r="H6" i="79"/>
  <c r="H25" i="79" s="1"/>
  <c r="G6" i="79"/>
  <c r="G25" i="79" s="1"/>
  <c r="F6" i="79"/>
  <c r="F25" i="79" s="1"/>
  <c r="E6" i="79"/>
  <c r="E25" i="79" s="1"/>
  <c r="D6" i="79"/>
  <c r="D25" i="79" s="1"/>
  <c r="C6" i="79"/>
  <c r="C25" i="79" s="1"/>
  <c r="B6" i="79"/>
  <c r="B25" i="79" s="1"/>
  <c r="AW5" i="79"/>
  <c r="AW24" i="79" s="1"/>
  <c r="AV5" i="79"/>
  <c r="AV24" i="79" s="1"/>
  <c r="AU5" i="79"/>
  <c r="AU24" i="79" s="1"/>
  <c r="AT5" i="79"/>
  <c r="AT24" i="79" s="1"/>
  <c r="AS5" i="79"/>
  <c r="AS24" i="79" s="1"/>
  <c r="AR5" i="79"/>
  <c r="AR24" i="79" s="1"/>
  <c r="AQ5" i="79"/>
  <c r="AQ24" i="79" s="1"/>
  <c r="AP5" i="79"/>
  <c r="AP24" i="79" s="1"/>
  <c r="AO5" i="79"/>
  <c r="AO24" i="79" s="1"/>
  <c r="AN5" i="79"/>
  <c r="AN24" i="79" s="1"/>
  <c r="AM5" i="79"/>
  <c r="AM24" i="79" s="1"/>
  <c r="AL5" i="79"/>
  <c r="AL24" i="79" s="1"/>
  <c r="AK5" i="79"/>
  <c r="AK24" i="79" s="1"/>
  <c r="AJ5" i="79"/>
  <c r="AJ24" i="79" s="1"/>
  <c r="AI5" i="79"/>
  <c r="AI24" i="79" s="1"/>
  <c r="AH5" i="79"/>
  <c r="AH24" i="79" s="1"/>
  <c r="AG5" i="79"/>
  <c r="AG24" i="79" s="1"/>
  <c r="AF5" i="79"/>
  <c r="AF24" i="79" s="1"/>
  <c r="AE5" i="79"/>
  <c r="AE24" i="79" s="1"/>
  <c r="AD5" i="79"/>
  <c r="AD24" i="79" s="1"/>
  <c r="AC5" i="79"/>
  <c r="AC24" i="79" s="1"/>
  <c r="AB5" i="79"/>
  <c r="AB24" i="79" s="1"/>
  <c r="AA5" i="79"/>
  <c r="AA24" i="79" s="1"/>
  <c r="Z5" i="79"/>
  <c r="Z24" i="79" s="1"/>
  <c r="Y5" i="79"/>
  <c r="Y24" i="79" s="1"/>
  <c r="X5" i="79"/>
  <c r="X24" i="79" s="1"/>
  <c r="W5" i="79"/>
  <c r="W24" i="79" s="1"/>
  <c r="V5" i="79"/>
  <c r="V24" i="79" s="1"/>
  <c r="U5" i="79"/>
  <c r="U24" i="79" s="1"/>
  <c r="T5" i="79"/>
  <c r="T24" i="79" s="1"/>
  <c r="S5" i="79"/>
  <c r="S24" i="79" s="1"/>
  <c r="R5" i="79"/>
  <c r="R24" i="79" s="1"/>
  <c r="Q5" i="79"/>
  <c r="Q24" i="79" s="1"/>
  <c r="P5" i="79"/>
  <c r="P24" i="79" s="1"/>
  <c r="O5" i="79"/>
  <c r="O24" i="79" s="1"/>
  <c r="N5" i="79"/>
  <c r="N24" i="79" s="1"/>
  <c r="M5" i="79"/>
  <c r="M24" i="79" s="1"/>
  <c r="L5" i="79"/>
  <c r="L24" i="79" s="1"/>
  <c r="K5" i="79"/>
  <c r="K24" i="79" s="1"/>
  <c r="J5" i="79"/>
  <c r="J24" i="79" s="1"/>
  <c r="I5" i="79"/>
  <c r="I24" i="79" s="1"/>
  <c r="H5" i="79"/>
  <c r="H24" i="79" s="1"/>
  <c r="G5" i="79"/>
  <c r="G24" i="79" s="1"/>
  <c r="F5" i="79"/>
  <c r="F24" i="79" s="1"/>
  <c r="E5" i="79"/>
  <c r="E24" i="79" s="1"/>
  <c r="D5" i="79"/>
  <c r="D24" i="79" s="1"/>
  <c r="C5" i="79"/>
  <c r="C24" i="79" s="1"/>
  <c r="B5" i="79"/>
  <c r="B24" i="79" s="1"/>
  <c r="AW21" i="94"/>
  <c r="AW40" i="94" s="1"/>
  <c r="AV21" i="94"/>
  <c r="AV40" i="94" s="1"/>
  <c r="AU21" i="94"/>
  <c r="AU40" i="94" s="1"/>
  <c r="AT21" i="94"/>
  <c r="AT40" i="94" s="1"/>
  <c r="AS21" i="94"/>
  <c r="AS40" i="94" s="1"/>
  <c r="AR21" i="94"/>
  <c r="AR40" i="94" s="1"/>
  <c r="AQ21" i="94"/>
  <c r="AQ40" i="94" s="1"/>
  <c r="AP21" i="94"/>
  <c r="AP40" i="94" s="1"/>
  <c r="AO21" i="94"/>
  <c r="AO40" i="94" s="1"/>
  <c r="AN21" i="94"/>
  <c r="AN40" i="94" s="1"/>
  <c r="AM21" i="94"/>
  <c r="AM40" i="94" s="1"/>
  <c r="AL21" i="94"/>
  <c r="AL40" i="94" s="1"/>
  <c r="AK21" i="94"/>
  <c r="AK40" i="94" s="1"/>
  <c r="AJ21" i="94"/>
  <c r="AJ40" i="94" s="1"/>
  <c r="AI21" i="94"/>
  <c r="AI40" i="94" s="1"/>
  <c r="AH21" i="94"/>
  <c r="AH40" i="94" s="1"/>
  <c r="AG21" i="94"/>
  <c r="AG40" i="94" s="1"/>
  <c r="AF21" i="94"/>
  <c r="AF40" i="94" s="1"/>
  <c r="AE21" i="94"/>
  <c r="AE40" i="94" s="1"/>
  <c r="AD21" i="94"/>
  <c r="AD40" i="94" s="1"/>
  <c r="AC21" i="94"/>
  <c r="AC40" i="94" s="1"/>
  <c r="AB21" i="94"/>
  <c r="AB40" i="94" s="1"/>
  <c r="AA21" i="94"/>
  <c r="AA40" i="94" s="1"/>
  <c r="Z21" i="94"/>
  <c r="Z40" i="94" s="1"/>
  <c r="Y21" i="94"/>
  <c r="Y40" i="94" s="1"/>
  <c r="X21" i="94"/>
  <c r="X40" i="94" s="1"/>
  <c r="W21" i="94"/>
  <c r="W40" i="94" s="1"/>
  <c r="V21" i="94"/>
  <c r="V40" i="94" s="1"/>
  <c r="U21" i="94"/>
  <c r="U40" i="94" s="1"/>
  <c r="T21" i="94"/>
  <c r="T40" i="94" s="1"/>
  <c r="S21" i="94"/>
  <c r="S40" i="94" s="1"/>
  <c r="R21" i="94"/>
  <c r="R40" i="94" s="1"/>
  <c r="Q21" i="94"/>
  <c r="Q40" i="94" s="1"/>
  <c r="P21" i="94"/>
  <c r="P40" i="94" s="1"/>
  <c r="O21" i="94"/>
  <c r="O40" i="94" s="1"/>
  <c r="N21" i="94"/>
  <c r="N40" i="94" s="1"/>
  <c r="M21" i="94"/>
  <c r="M40" i="94" s="1"/>
  <c r="L21" i="94"/>
  <c r="L40" i="94" s="1"/>
  <c r="K21" i="94"/>
  <c r="K40" i="94" s="1"/>
  <c r="J21" i="94"/>
  <c r="J40" i="94" s="1"/>
  <c r="I21" i="94"/>
  <c r="I40" i="94" s="1"/>
  <c r="H21" i="94"/>
  <c r="H40" i="94" s="1"/>
  <c r="G21" i="94"/>
  <c r="G40" i="94" s="1"/>
  <c r="F21" i="94"/>
  <c r="F40" i="94" s="1"/>
  <c r="E21" i="94"/>
  <c r="E40" i="94" s="1"/>
  <c r="D21" i="94"/>
  <c r="D40" i="94" s="1"/>
  <c r="C21" i="94"/>
  <c r="C40" i="94" s="1"/>
  <c r="B21" i="94"/>
  <c r="B40" i="94" s="1"/>
  <c r="AW20" i="94"/>
  <c r="AW39" i="94" s="1"/>
  <c r="AV20" i="94"/>
  <c r="AV39" i="94" s="1"/>
  <c r="AU20" i="94"/>
  <c r="AU39" i="94" s="1"/>
  <c r="AT20" i="94"/>
  <c r="AT39" i="94" s="1"/>
  <c r="AS20" i="94"/>
  <c r="AS39" i="94" s="1"/>
  <c r="AR20" i="94"/>
  <c r="AR39" i="94" s="1"/>
  <c r="AQ20" i="94"/>
  <c r="AQ39" i="94" s="1"/>
  <c r="AP20" i="94"/>
  <c r="AP39" i="94" s="1"/>
  <c r="AO20" i="94"/>
  <c r="AO39" i="94" s="1"/>
  <c r="AN20" i="94"/>
  <c r="AN39" i="94" s="1"/>
  <c r="AM20" i="94"/>
  <c r="AM39" i="94" s="1"/>
  <c r="AL20" i="94"/>
  <c r="AL39" i="94" s="1"/>
  <c r="AK20" i="94"/>
  <c r="AK39" i="94" s="1"/>
  <c r="AJ20" i="94"/>
  <c r="AJ39" i="94" s="1"/>
  <c r="AI20" i="94"/>
  <c r="AI39" i="94" s="1"/>
  <c r="AH20" i="94"/>
  <c r="AH39" i="94" s="1"/>
  <c r="AG20" i="94"/>
  <c r="AG39" i="94" s="1"/>
  <c r="AF20" i="94"/>
  <c r="AF39" i="94" s="1"/>
  <c r="AE20" i="94"/>
  <c r="AE39" i="94" s="1"/>
  <c r="AD20" i="94"/>
  <c r="AD39" i="94" s="1"/>
  <c r="AC20" i="94"/>
  <c r="AC39" i="94" s="1"/>
  <c r="AB20" i="94"/>
  <c r="AB39" i="94" s="1"/>
  <c r="AA20" i="94"/>
  <c r="AA39" i="94" s="1"/>
  <c r="Z20" i="94"/>
  <c r="Z39" i="94" s="1"/>
  <c r="Y20" i="94"/>
  <c r="Y39" i="94" s="1"/>
  <c r="X20" i="94"/>
  <c r="X39" i="94" s="1"/>
  <c r="W20" i="94"/>
  <c r="W39" i="94" s="1"/>
  <c r="V20" i="94"/>
  <c r="V39" i="94" s="1"/>
  <c r="U20" i="94"/>
  <c r="U39" i="94" s="1"/>
  <c r="T20" i="94"/>
  <c r="T39" i="94" s="1"/>
  <c r="S20" i="94"/>
  <c r="S39" i="94" s="1"/>
  <c r="R20" i="94"/>
  <c r="R39" i="94" s="1"/>
  <c r="Q20" i="94"/>
  <c r="Q39" i="94" s="1"/>
  <c r="P20" i="94"/>
  <c r="P39" i="94" s="1"/>
  <c r="O20" i="94"/>
  <c r="O39" i="94" s="1"/>
  <c r="N20" i="94"/>
  <c r="N39" i="94" s="1"/>
  <c r="M20" i="94"/>
  <c r="M39" i="94" s="1"/>
  <c r="L20" i="94"/>
  <c r="L39" i="94" s="1"/>
  <c r="K20" i="94"/>
  <c r="K39" i="94" s="1"/>
  <c r="J20" i="94"/>
  <c r="J39" i="94" s="1"/>
  <c r="I20" i="94"/>
  <c r="I39" i="94" s="1"/>
  <c r="H20" i="94"/>
  <c r="H39" i="94" s="1"/>
  <c r="G20" i="94"/>
  <c r="G39" i="94" s="1"/>
  <c r="F20" i="94"/>
  <c r="F39" i="94" s="1"/>
  <c r="E20" i="94"/>
  <c r="E39" i="94" s="1"/>
  <c r="D20" i="94"/>
  <c r="D39" i="94" s="1"/>
  <c r="C20" i="94"/>
  <c r="C39" i="94" s="1"/>
  <c r="B20" i="94"/>
  <c r="B39" i="94" s="1"/>
  <c r="AW18" i="94"/>
  <c r="AW37" i="94" s="1"/>
  <c r="AV18" i="94"/>
  <c r="AV37" i="94" s="1"/>
  <c r="AU18" i="94"/>
  <c r="AU37" i="94" s="1"/>
  <c r="AT18" i="94"/>
  <c r="AT37" i="94" s="1"/>
  <c r="AS18" i="94"/>
  <c r="AS37" i="94" s="1"/>
  <c r="AR18" i="94"/>
  <c r="AR37" i="94" s="1"/>
  <c r="AQ18" i="94"/>
  <c r="AQ37" i="94" s="1"/>
  <c r="AP18" i="94"/>
  <c r="AP37" i="94" s="1"/>
  <c r="AO18" i="94"/>
  <c r="AO37" i="94" s="1"/>
  <c r="AN18" i="94"/>
  <c r="AN37" i="94" s="1"/>
  <c r="AM18" i="94"/>
  <c r="AM37" i="94" s="1"/>
  <c r="AL18" i="94"/>
  <c r="AL37" i="94" s="1"/>
  <c r="AK18" i="94"/>
  <c r="AK37" i="94" s="1"/>
  <c r="AJ18" i="94"/>
  <c r="AJ37" i="94" s="1"/>
  <c r="AI18" i="94"/>
  <c r="AI37" i="94" s="1"/>
  <c r="AH18" i="94"/>
  <c r="AH37" i="94" s="1"/>
  <c r="AG18" i="94"/>
  <c r="AG37" i="94" s="1"/>
  <c r="AF18" i="94"/>
  <c r="AF37" i="94" s="1"/>
  <c r="AE18" i="94"/>
  <c r="AE37" i="94" s="1"/>
  <c r="AD18" i="94"/>
  <c r="AD37" i="94" s="1"/>
  <c r="AC18" i="94"/>
  <c r="AC37" i="94" s="1"/>
  <c r="AB18" i="94"/>
  <c r="AB37" i="94" s="1"/>
  <c r="AA18" i="94"/>
  <c r="AA37" i="94" s="1"/>
  <c r="Z18" i="94"/>
  <c r="Z37" i="94" s="1"/>
  <c r="Y18" i="94"/>
  <c r="Y37" i="94" s="1"/>
  <c r="X18" i="94"/>
  <c r="X37" i="94" s="1"/>
  <c r="W18" i="94"/>
  <c r="W37" i="94" s="1"/>
  <c r="V18" i="94"/>
  <c r="V37" i="94" s="1"/>
  <c r="U18" i="94"/>
  <c r="U37" i="94" s="1"/>
  <c r="T18" i="94"/>
  <c r="T37" i="94" s="1"/>
  <c r="S18" i="94"/>
  <c r="S37" i="94" s="1"/>
  <c r="R18" i="94"/>
  <c r="R37" i="94" s="1"/>
  <c r="Q18" i="94"/>
  <c r="Q37" i="94" s="1"/>
  <c r="P18" i="94"/>
  <c r="P37" i="94" s="1"/>
  <c r="O18" i="94"/>
  <c r="O37" i="94" s="1"/>
  <c r="N18" i="94"/>
  <c r="N37" i="94" s="1"/>
  <c r="M18" i="94"/>
  <c r="M37" i="94" s="1"/>
  <c r="L18" i="94"/>
  <c r="L37" i="94" s="1"/>
  <c r="K18" i="94"/>
  <c r="K37" i="94" s="1"/>
  <c r="J18" i="94"/>
  <c r="J37" i="94" s="1"/>
  <c r="I18" i="94"/>
  <c r="I37" i="94" s="1"/>
  <c r="H18" i="94"/>
  <c r="H37" i="94" s="1"/>
  <c r="G18" i="94"/>
  <c r="G37" i="94" s="1"/>
  <c r="F18" i="94"/>
  <c r="F37" i="94" s="1"/>
  <c r="E18" i="94"/>
  <c r="E37" i="94" s="1"/>
  <c r="D18" i="94"/>
  <c r="D37" i="94" s="1"/>
  <c r="C18" i="94"/>
  <c r="C37" i="94" s="1"/>
  <c r="B18" i="94"/>
  <c r="B37" i="94" s="1"/>
  <c r="AW17" i="94"/>
  <c r="AW36" i="94" s="1"/>
  <c r="AV17" i="94"/>
  <c r="AV36" i="94" s="1"/>
  <c r="AU17" i="94"/>
  <c r="AU36" i="94" s="1"/>
  <c r="AT17" i="94"/>
  <c r="AT36" i="94" s="1"/>
  <c r="AS17" i="94"/>
  <c r="AS36" i="94" s="1"/>
  <c r="AR17" i="94"/>
  <c r="AR36" i="94" s="1"/>
  <c r="AQ17" i="94"/>
  <c r="AQ36" i="94" s="1"/>
  <c r="AP17" i="94"/>
  <c r="AP36" i="94" s="1"/>
  <c r="AO17" i="94"/>
  <c r="AO36" i="94" s="1"/>
  <c r="AN17" i="94"/>
  <c r="AN36" i="94" s="1"/>
  <c r="AM17" i="94"/>
  <c r="AM36" i="94" s="1"/>
  <c r="AL17" i="94"/>
  <c r="AL36" i="94" s="1"/>
  <c r="AK17" i="94"/>
  <c r="AK36" i="94" s="1"/>
  <c r="AJ17" i="94"/>
  <c r="AJ36" i="94" s="1"/>
  <c r="AI17" i="94"/>
  <c r="AI36" i="94" s="1"/>
  <c r="AH17" i="94"/>
  <c r="AH36" i="94" s="1"/>
  <c r="AG17" i="94"/>
  <c r="AG36" i="94" s="1"/>
  <c r="AF17" i="94"/>
  <c r="AF36" i="94" s="1"/>
  <c r="AE17" i="94"/>
  <c r="AE36" i="94" s="1"/>
  <c r="AD17" i="94"/>
  <c r="AD36" i="94" s="1"/>
  <c r="AC17" i="94"/>
  <c r="AC36" i="94" s="1"/>
  <c r="AB17" i="94"/>
  <c r="AB36" i="94" s="1"/>
  <c r="AA17" i="94"/>
  <c r="AA36" i="94" s="1"/>
  <c r="Z17" i="94"/>
  <c r="Z36" i="94" s="1"/>
  <c r="Y17" i="94"/>
  <c r="Y36" i="94" s="1"/>
  <c r="X17" i="94"/>
  <c r="X36" i="94" s="1"/>
  <c r="W17" i="94"/>
  <c r="W36" i="94" s="1"/>
  <c r="V17" i="94"/>
  <c r="V36" i="94" s="1"/>
  <c r="U17" i="94"/>
  <c r="U36" i="94" s="1"/>
  <c r="T17" i="94"/>
  <c r="T36" i="94" s="1"/>
  <c r="S17" i="94"/>
  <c r="S36" i="94" s="1"/>
  <c r="R17" i="94"/>
  <c r="R36" i="94" s="1"/>
  <c r="Q17" i="94"/>
  <c r="Q36" i="94" s="1"/>
  <c r="P17" i="94"/>
  <c r="P36" i="94" s="1"/>
  <c r="O17" i="94"/>
  <c r="O36" i="94" s="1"/>
  <c r="N17" i="94"/>
  <c r="N36" i="94" s="1"/>
  <c r="M17" i="94"/>
  <c r="M36" i="94" s="1"/>
  <c r="L17" i="94"/>
  <c r="L36" i="94" s="1"/>
  <c r="K17" i="94"/>
  <c r="K36" i="94" s="1"/>
  <c r="J17" i="94"/>
  <c r="J36" i="94" s="1"/>
  <c r="I17" i="94"/>
  <c r="I36" i="94" s="1"/>
  <c r="H17" i="94"/>
  <c r="H36" i="94" s="1"/>
  <c r="G17" i="94"/>
  <c r="G36" i="94" s="1"/>
  <c r="F17" i="94"/>
  <c r="F36" i="94" s="1"/>
  <c r="E17" i="94"/>
  <c r="E36" i="94" s="1"/>
  <c r="D17" i="94"/>
  <c r="D36" i="94" s="1"/>
  <c r="C17" i="94"/>
  <c r="C36" i="94" s="1"/>
  <c r="B17" i="94"/>
  <c r="B36" i="94" s="1"/>
  <c r="AW15" i="94"/>
  <c r="AW34" i="94" s="1"/>
  <c r="AV15" i="94"/>
  <c r="AV34" i="94" s="1"/>
  <c r="AU15" i="94"/>
  <c r="AU34" i="94" s="1"/>
  <c r="AT15" i="94"/>
  <c r="AT34" i="94" s="1"/>
  <c r="AS15" i="94"/>
  <c r="AS34" i="94" s="1"/>
  <c r="AR15" i="94"/>
  <c r="AR34" i="94" s="1"/>
  <c r="AQ15" i="94"/>
  <c r="AQ34" i="94" s="1"/>
  <c r="AP15" i="94"/>
  <c r="AP34" i="94" s="1"/>
  <c r="AO15" i="94"/>
  <c r="AO34" i="94" s="1"/>
  <c r="AN15" i="94"/>
  <c r="AN34" i="94" s="1"/>
  <c r="AM15" i="94"/>
  <c r="AM34" i="94" s="1"/>
  <c r="AL15" i="94"/>
  <c r="AL34" i="94" s="1"/>
  <c r="AK15" i="94"/>
  <c r="AK34" i="94" s="1"/>
  <c r="AJ15" i="94"/>
  <c r="AJ34" i="94" s="1"/>
  <c r="AI15" i="94"/>
  <c r="AI34" i="94" s="1"/>
  <c r="AH15" i="94"/>
  <c r="AH34" i="94" s="1"/>
  <c r="AG15" i="94"/>
  <c r="AG34" i="94" s="1"/>
  <c r="AF15" i="94"/>
  <c r="AF34" i="94" s="1"/>
  <c r="AE15" i="94"/>
  <c r="AE34" i="94" s="1"/>
  <c r="AD15" i="94"/>
  <c r="AD34" i="94" s="1"/>
  <c r="AC15" i="94"/>
  <c r="AC34" i="94" s="1"/>
  <c r="AB15" i="94"/>
  <c r="AB34" i="94" s="1"/>
  <c r="AA15" i="94"/>
  <c r="AA34" i="94" s="1"/>
  <c r="Z15" i="94"/>
  <c r="Z34" i="94" s="1"/>
  <c r="Y15" i="94"/>
  <c r="Y34" i="94" s="1"/>
  <c r="X15" i="94"/>
  <c r="X34" i="94" s="1"/>
  <c r="W15" i="94"/>
  <c r="W34" i="94" s="1"/>
  <c r="V15" i="94"/>
  <c r="V34" i="94" s="1"/>
  <c r="U15" i="94"/>
  <c r="U34" i="94" s="1"/>
  <c r="T15" i="94"/>
  <c r="T34" i="94" s="1"/>
  <c r="S15" i="94"/>
  <c r="S34" i="94" s="1"/>
  <c r="R15" i="94"/>
  <c r="R34" i="94" s="1"/>
  <c r="Q15" i="94"/>
  <c r="Q34" i="94" s="1"/>
  <c r="P15" i="94"/>
  <c r="P34" i="94" s="1"/>
  <c r="O15" i="94"/>
  <c r="O34" i="94" s="1"/>
  <c r="N15" i="94"/>
  <c r="N34" i="94" s="1"/>
  <c r="M15" i="94"/>
  <c r="M34" i="94" s="1"/>
  <c r="L15" i="94"/>
  <c r="L34" i="94" s="1"/>
  <c r="K15" i="94"/>
  <c r="K34" i="94" s="1"/>
  <c r="J15" i="94"/>
  <c r="J34" i="94" s="1"/>
  <c r="I15" i="94"/>
  <c r="I34" i="94" s="1"/>
  <c r="H15" i="94"/>
  <c r="H34" i="94" s="1"/>
  <c r="G15" i="94"/>
  <c r="G34" i="94" s="1"/>
  <c r="F15" i="94"/>
  <c r="F34" i="94" s="1"/>
  <c r="E15" i="94"/>
  <c r="E34" i="94" s="1"/>
  <c r="D15" i="94"/>
  <c r="D34" i="94" s="1"/>
  <c r="C15" i="94"/>
  <c r="C34" i="94" s="1"/>
  <c r="B15" i="94"/>
  <c r="B34" i="94" s="1"/>
  <c r="AW14" i="94"/>
  <c r="AW33" i="94" s="1"/>
  <c r="AV14" i="94"/>
  <c r="AV33" i="94" s="1"/>
  <c r="AU14" i="94"/>
  <c r="AU33" i="94" s="1"/>
  <c r="AT14" i="94"/>
  <c r="AT33" i="94" s="1"/>
  <c r="AS14" i="94"/>
  <c r="AS33" i="94" s="1"/>
  <c r="AR14" i="94"/>
  <c r="AR33" i="94" s="1"/>
  <c r="AQ14" i="94"/>
  <c r="AQ33" i="94" s="1"/>
  <c r="AP14" i="94"/>
  <c r="AP33" i="94" s="1"/>
  <c r="AO14" i="94"/>
  <c r="AO33" i="94" s="1"/>
  <c r="AN14" i="94"/>
  <c r="AN33" i="94" s="1"/>
  <c r="AM14" i="94"/>
  <c r="AM33" i="94" s="1"/>
  <c r="AL14" i="94"/>
  <c r="AL33" i="94" s="1"/>
  <c r="AK14" i="94"/>
  <c r="AK33" i="94" s="1"/>
  <c r="AJ14" i="94"/>
  <c r="AJ33" i="94" s="1"/>
  <c r="AI14" i="94"/>
  <c r="AI33" i="94" s="1"/>
  <c r="AH14" i="94"/>
  <c r="AH33" i="94" s="1"/>
  <c r="AG14" i="94"/>
  <c r="AG33" i="94" s="1"/>
  <c r="AF14" i="94"/>
  <c r="AF33" i="94" s="1"/>
  <c r="AE14" i="94"/>
  <c r="AE33" i="94" s="1"/>
  <c r="AD14" i="94"/>
  <c r="AD33" i="94" s="1"/>
  <c r="AC14" i="94"/>
  <c r="AC33" i="94" s="1"/>
  <c r="AB14" i="94"/>
  <c r="AB33" i="94" s="1"/>
  <c r="AA14" i="94"/>
  <c r="AA33" i="94" s="1"/>
  <c r="Z14" i="94"/>
  <c r="Z33" i="94" s="1"/>
  <c r="Y14" i="94"/>
  <c r="Y33" i="94" s="1"/>
  <c r="X14" i="94"/>
  <c r="X33" i="94" s="1"/>
  <c r="W14" i="94"/>
  <c r="W33" i="94" s="1"/>
  <c r="V14" i="94"/>
  <c r="V33" i="94" s="1"/>
  <c r="U14" i="94"/>
  <c r="U33" i="94" s="1"/>
  <c r="T14" i="94"/>
  <c r="T33" i="94" s="1"/>
  <c r="S14" i="94"/>
  <c r="S33" i="94" s="1"/>
  <c r="R14" i="94"/>
  <c r="R33" i="94" s="1"/>
  <c r="Q14" i="94"/>
  <c r="Q33" i="94" s="1"/>
  <c r="P14" i="94"/>
  <c r="P33" i="94" s="1"/>
  <c r="O14" i="94"/>
  <c r="O33" i="94" s="1"/>
  <c r="N14" i="94"/>
  <c r="N33" i="94" s="1"/>
  <c r="M14" i="94"/>
  <c r="M33" i="94" s="1"/>
  <c r="L14" i="94"/>
  <c r="L33" i="94" s="1"/>
  <c r="K14" i="94"/>
  <c r="K33" i="94" s="1"/>
  <c r="J14" i="94"/>
  <c r="J33" i="94" s="1"/>
  <c r="I14" i="94"/>
  <c r="I33" i="94" s="1"/>
  <c r="H14" i="94"/>
  <c r="H33" i="94" s="1"/>
  <c r="G14" i="94"/>
  <c r="G33" i="94" s="1"/>
  <c r="F14" i="94"/>
  <c r="F33" i="94" s="1"/>
  <c r="E14" i="94"/>
  <c r="E33" i="94" s="1"/>
  <c r="D14" i="94"/>
  <c r="D33" i="94" s="1"/>
  <c r="C14" i="94"/>
  <c r="C33" i="94" s="1"/>
  <c r="B14" i="94"/>
  <c r="B33" i="94" s="1"/>
  <c r="AW12" i="94"/>
  <c r="AW31" i="94" s="1"/>
  <c r="AV12" i="94"/>
  <c r="AV31" i="94" s="1"/>
  <c r="AU12" i="94"/>
  <c r="AU31" i="94" s="1"/>
  <c r="AT12" i="94"/>
  <c r="AT31" i="94" s="1"/>
  <c r="AS12" i="94"/>
  <c r="AS31" i="94" s="1"/>
  <c r="AR12" i="94"/>
  <c r="AR31" i="94" s="1"/>
  <c r="AQ12" i="94"/>
  <c r="AQ31" i="94" s="1"/>
  <c r="AP12" i="94"/>
  <c r="AP31" i="94" s="1"/>
  <c r="AO12" i="94"/>
  <c r="AO31" i="94" s="1"/>
  <c r="AN12" i="94"/>
  <c r="AN31" i="94" s="1"/>
  <c r="AM12" i="94"/>
  <c r="AM31" i="94" s="1"/>
  <c r="AL12" i="94"/>
  <c r="AL31" i="94" s="1"/>
  <c r="AK12" i="94"/>
  <c r="AK31" i="94" s="1"/>
  <c r="AJ12" i="94"/>
  <c r="AJ31" i="94" s="1"/>
  <c r="AI12" i="94"/>
  <c r="AI31" i="94" s="1"/>
  <c r="AH12" i="94"/>
  <c r="AH31" i="94" s="1"/>
  <c r="AG12" i="94"/>
  <c r="AG31" i="94" s="1"/>
  <c r="AF12" i="94"/>
  <c r="AF31" i="94" s="1"/>
  <c r="AE12" i="94"/>
  <c r="AE31" i="94" s="1"/>
  <c r="AD12" i="94"/>
  <c r="AD31" i="94" s="1"/>
  <c r="AC12" i="94"/>
  <c r="AC31" i="94" s="1"/>
  <c r="AB12" i="94"/>
  <c r="AB31" i="94" s="1"/>
  <c r="AA12" i="94"/>
  <c r="AA31" i="94" s="1"/>
  <c r="Z12" i="94"/>
  <c r="Z31" i="94" s="1"/>
  <c r="Y12" i="94"/>
  <c r="Y31" i="94" s="1"/>
  <c r="X12" i="94"/>
  <c r="X31" i="94" s="1"/>
  <c r="W12" i="94"/>
  <c r="W31" i="94" s="1"/>
  <c r="V12" i="94"/>
  <c r="V31" i="94" s="1"/>
  <c r="U12" i="94"/>
  <c r="U31" i="94" s="1"/>
  <c r="T12" i="94"/>
  <c r="T31" i="94" s="1"/>
  <c r="S12" i="94"/>
  <c r="S31" i="94" s="1"/>
  <c r="R12" i="94"/>
  <c r="R31" i="94" s="1"/>
  <c r="Q12" i="94"/>
  <c r="Q31" i="94" s="1"/>
  <c r="P12" i="94"/>
  <c r="P31" i="94" s="1"/>
  <c r="O12" i="94"/>
  <c r="O31" i="94" s="1"/>
  <c r="N12" i="94"/>
  <c r="N31" i="94" s="1"/>
  <c r="M12" i="94"/>
  <c r="M31" i="94" s="1"/>
  <c r="L12" i="94"/>
  <c r="L31" i="94" s="1"/>
  <c r="K12" i="94"/>
  <c r="K31" i="94" s="1"/>
  <c r="J12" i="94"/>
  <c r="J31" i="94" s="1"/>
  <c r="I12" i="94"/>
  <c r="I31" i="94" s="1"/>
  <c r="H12" i="94"/>
  <c r="H31" i="94" s="1"/>
  <c r="G12" i="94"/>
  <c r="G31" i="94" s="1"/>
  <c r="F12" i="94"/>
  <c r="F31" i="94" s="1"/>
  <c r="E12" i="94"/>
  <c r="E31" i="94" s="1"/>
  <c r="D12" i="94"/>
  <c r="D31" i="94" s="1"/>
  <c r="C12" i="94"/>
  <c r="C31" i="94" s="1"/>
  <c r="B12" i="94"/>
  <c r="B31" i="94" s="1"/>
  <c r="AW11" i="94"/>
  <c r="AW30" i="94" s="1"/>
  <c r="AV11" i="94"/>
  <c r="AV30" i="94" s="1"/>
  <c r="AU11" i="94"/>
  <c r="AU30" i="94" s="1"/>
  <c r="AT11" i="94"/>
  <c r="AT30" i="94" s="1"/>
  <c r="AS11" i="94"/>
  <c r="AS30" i="94" s="1"/>
  <c r="AR11" i="94"/>
  <c r="AR30" i="94" s="1"/>
  <c r="AQ11" i="94"/>
  <c r="AQ30" i="94" s="1"/>
  <c r="AP11" i="94"/>
  <c r="AP30" i="94" s="1"/>
  <c r="AO11" i="94"/>
  <c r="AO30" i="94" s="1"/>
  <c r="AN11" i="94"/>
  <c r="AN30" i="94" s="1"/>
  <c r="AM11" i="94"/>
  <c r="AM30" i="94" s="1"/>
  <c r="AL11" i="94"/>
  <c r="AL30" i="94" s="1"/>
  <c r="AK11" i="94"/>
  <c r="AK30" i="94" s="1"/>
  <c r="AJ11" i="94"/>
  <c r="AJ30" i="94" s="1"/>
  <c r="AI11" i="94"/>
  <c r="AI30" i="94" s="1"/>
  <c r="AH11" i="94"/>
  <c r="AH30" i="94" s="1"/>
  <c r="AG11" i="94"/>
  <c r="AG30" i="94" s="1"/>
  <c r="AF11" i="94"/>
  <c r="AF30" i="94" s="1"/>
  <c r="AE11" i="94"/>
  <c r="AE30" i="94" s="1"/>
  <c r="AD11" i="94"/>
  <c r="AD30" i="94" s="1"/>
  <c r="AC11" i="94"/>
  <c r="AC30" i="94" s="1"/>
  <c r="AB11" i="94"/>
  <c r="AB30" i="94" s="1"/>
  <c r="AA11" i="94"/>
  <c r="AA30" i="94" s="1"/>
  <c r="Z11" i="94"/>
  <c r="Z30" i="94" s="1"/>
  <c r="Y11" i="94"/>
  <c r="Y30" i="94" s="1"/>
  <c r="X11" i="94"/>
  <c r="X30" i="94" s="1"/>
  <c r="W11" i="94"/>
  <c r="W30" i="94" s="1"/>
  <c r="V11" i="94"/>
  <c r="V30" i="94" s="1"/>
  <c r="U11" i="94"/>
  <c r="U30" i="94" s="1"/>
  <c r="T11" i="94"/>
  <c r="T30" i="94" s="1"/>
  <c r="S11" i="94"/>
  <c r="S30" i="94" s="1"/>
  <c r="R11" i="94"/>
  <c r="R30" i="94" s="1"/>
  <c r="Q11" i="94"/>
  <c r="Q30" i="94" s="1"/>
  <c r="P11" i="94"/>
  <c r="P30" i="94" s="1"/>
  <c r="O11" i="94"/>
  <c r="O30" i="94" s="1"/>
  <c r="N11" i="94"/>
  <c r="N30" i="94" s="1"/>
  <c r="M11" i="94"/>
  <c r="M30" i="94" s="1"/>
  <c r="L11" i="94"/>
  <c r="L30" i="94" s="1"/>
  <c r="K11" i="94"/>
  <c r="K30" i="94" s="1"/>
  <c r="J11" i="94"/>
  <c r="J30" i="94" s="1"/>
  <c r="I11" i="94"/>
  <c r="I30" i="94" s="1"/>
  <c r="H11" i="94"/>
  <c r="H30" i="94" s="1"/>
  <c r="G11" i="94"/>
  <c r="G30" i="94" s="1"/>
  <c r="F11" i="94"/>
  <c r="F30" i="94" s="1"/>
  <c r="E11" i="94"/>
  <c r="E30" i="94" s="1"/>
  <c r="D11" i="94"/>
  <c r="D30" i="94" s="1"/>
  <c r="C11" i="94"/>
  <c r="C30" i="94" s="1"/>
  <c r="B11" i="94"/>
  <c r="B30" i="94" s="1"/>
  <c r="AW9" i="94"/>
  <c r="AW28" i="94" s="1"/>
  <c r="AV9" i="94"/>
  <c r="AV28" i="94" s="1"/>
  <c r="AU9" i="94"/>
  <c r="AU28" i="94" s="1"/>
  <c r="AT9" i="94"/>
  <c r="AT28" i="94" s="1"/>
  <c r="AS9" i="94"/>
  <c r="AS28" i="94" s="1"/>
  <c r="AR9" i="94"/>
  <c r="AR28" i="94" s="1"/>
  <c r="AQ9" i="94"/>
  <c r="AQ28" i="94" s="1"/>
  <c r="AP9" i="94"/>
  <c r="AP28" i="94" s="1"/>
  <c r="AO9" i="94"/>
  <c r="AO28" i="94" s="1"/>
  <c r="AN9" i="94"/>
  <c r="AN28" i="94" s="1"/>
  <c r="AM9" i="94"/>
  <c r="AM28" i="94" s="1"/>
  <c r="AL9" i="94"/>
  <c r="AL28" i="94" s="1"/>
  <c r="AK9" i="94"/>
  <c r="AK28" i="94" s="1"/>
  <c r="AJ9" i="94"/>
  <c r="AJ28" i="94" s="1"/>
  <c r="AI9" i="94"/>
  <c r="AI28" i="94" s="1"/>
  <c r="AH9" i="94"/>
  <c r="AH28" i="94" s="1"/>
  <c r="AG9" i="94"/>
  <c r="AG28" i="94" s="1"/>
  <c r="AF9" i="94"/>
  <c r="AF28" i="94" s="1"/>
  <c r="AE9" i="94"/>
  <c r="AE28" i="94" s="1"/>
  <c r="AD9" i="94"/>
  <c r="AD28" i="94" s="1"/>
  <c r="AC9" i="94"/>
  <c r="AC28" i="94" s="1"/>
  <c r="AB9" i="94"/>
  <c r="AB28" i="94" s="1"/>
  <c r="AA9" i="94"/>
  <c r="AA28" i="94" s="1"/>
  <c r="Z9" i="94"/>
  <c r="Z28" i="94" s="1"/>
  <c r="Y9" i="94"/>
  <c r="Y28" i="94" s="1"/>
  <c r="X9" i="94"/>
  <c r="X28" i="94" s="1"/>
  <c r="W9" i="94"/>
  <c r="W28" i="94" s="1"/>
  <c r="V9" i="94"/>
  <c r="V28" i="94" s="1"/>
  <c r="U9" i="94"/>
  <c r="U28" i="94" s="1"/>
  <c r="T9" i="94"/>
  <c r="T28" i="94" s="1"/>
  <c r="S9" i="94"/>
  <c r="S28" i="94" s="1"/>
  <c r="R9" i="94"/>
  <c r="R28" i="94" s="1"/>
  <c r="Q9" i="94"/>
  <c r="Q28" i="94" s="1"/>
  <c r="P9" i="94"/>
  <c r="P28" i="94" s="1"/>
  <c r="O9" i="94"/>
  <c r="O28" i="94" s="1"/>
  <c r="N9" i="94"/>
  <c r="N28" i="94" s="1"/>
  <c r="M9" i="94"/>
  <c r="M28" i="94" s="1"/>
  <c r="L9" i="94"/>
  <c r="L28" i="94" s="1"/>
  <c r="K9" i="94"/>
  <c r="K28" i="94" s="1"/>
  <c r="J9" i="94"/>
  <c r="J28" i="94" s="1"/>
  <c r="I9" i="94"/>
  <c r="I28" i="94" s="1"/>
  <c r="H9" i="94"/>
  <c r="H28" i="94" s="1"/>
  <c r="G9" i="94"/>
  <c r="G28" i="94" s="1"/>
  <c r="F9" i="94"/>
  <c r="F28" i="94" s="1"/>
  <c r="E9" i="94"/>
  <c r="E28" i="94" s="1"/>
  <c r="D9" i="94"/>
  <c r="D28" i="94" s="1"/>
  <c r="C9" i="94"/>
  <c r="C28" i="94" s="1"/>
  <c r="B9" i="94"/>
  <c r="B28" i="94" s="1"/>
  <c r="AW8" i="94"/>
  <c r="AW27" i="94" s="1"/>
  <c r="AV8" i="94"/>
  <c r="AV27" i="94" s="1"/>
  <c r="AU8" i="94"/>
  <c r="AU27" i="94" s="1"/>
  <c r="AT8" i="94"/>
  <c r="AT27" i="94" s="1"/>
  <c r="AS8" i="94"/>
  <c r="AS27" i="94" s="1"/>
  <c r="AR8" i="94"/>
  <c r="AR27" i="94" s="1"/>
  <c r="AQ8" i="94"/>
  <c r="AQ27" i="94" s="1"/>
  <c r="AP8" i="94"/>
  <c r="AP27" i="94" s="1"/>
  <c r="AO8" i="94"/>
  <c r="AO27" i="94" s="1"/>
  <c r="AN8" i="94"/>
  <c r="AN27" i="94" s="1"/>
  <c r="AM8" i="94"/>
  <c r="AM27" i="94" s="1"/>
  <c r="AL8" i="94"/>
  <c r="AL27" i="94" s="1"/>
  <c r="AK8" i="94"/>
  <c r="AK27" i="94" s="1"/>
  <c r="AJ8" i="94"/>
  <c r="AJ27" i="94" s="1"/>
  <c r="AI8" i="94"/>
  <c r="AI27" i="94" s="1"/>
  <c r="AH8" i="94"/>
  <c r="AH27" i="94" s="1"/>
  <c r="AG8" i="94"/>
  <c r="AG27" i="94" s="1"/>
  <c r="AF8" i="94"/>
  <c r="AF27" i="94" s="1"/>
  <c r="AE8" i="94"/>
  <c r="AE27" i="94" s="1"/>
  <c r="AD8" i="94"/>
  <c r="AD27" i="94" s="1"/>
  <c r="AC8" i="94"/>
  <c r="AC27" i="94" s="1"/>
  <c r="AB8" i="94"/>
  <c r="AB27" i="94" s="1"/>
  <c r="AA8" i="94"/>
  <c r="AA27" i="94" s="1"/>
  <c r="Z8" i="94"/>
  <c r="Z27" i="94" s="1"/>
  <c r="Y8" i="94"/>
  <c r="Y27" i="94" s="1"/>
  <c r="X8" i="94"/>
  <c r="X27" i="94" s="1"/>
  <c r="W8" i="94"/>
  <c r="W27" i="94" s="1"/>
  <c r="V8" i="94"/>
  <c r="V27" i="94" s="1"/>
  <c r="U8" i="94"/>
  <c r="U27" i="94" s="1"/>
  <c r="T8" i="94"/>
  <c r="T27" i="94" s="1"/>
  <c r="S8" i="94"/>
  <c r="S27" i="94" s="1"/>
  <c r="R8" i="94"/>
  <c r="R27" i="94" s="1"/>
  <c r="Q8" i="94"/>
  <c r="Q27" i="94" s="1"/>
  <c r="P8" i="94"/>
  <c r="P27" i="94" s="1"/>
  <c r="O8" i="94"/>
  <c r="O27" i="94" s="1"/>
  <c r="N8" i="94"/>
  <c r="N27" i="94" s="1"/>
  <c r="M8" i="94"/>
  <c r="M27" i="94" s="1"/>
  <c r="L8" i="94"/>
  <c r="L27" i="94" s="1"/>
  <c r="K8" i="94"/>
  <c r="K27" i="94" s="1"/>
  <c r="J8" i="94"/>
  <c r="J27" i="94" s="1"/>
  <c r="I8" i="94"/>
  <c r="I27" i="94" s="1"/>
  <c r="H8" i="94"/>
  <c r="H27" i="94" s="1"/>
  <c r="G8" i="94"/>
  <c r="G27" i="94" s="1"/>
  <c r="F8" i="94"/>
  <c r="F27" i="94" s="1"/>
  <c r="E8" i="94"/>
  <c r="E27" i="94" s="1"/>
  <c r="D8" i="94"/>
  <c r="D27" i="94" s="1"/>
  <c r="C8" i="94"/>
  <c r="C27" i="94" s="1"/>
  <c r="B8" i="94"/>
  <c r="B27" i="94" s="1"/>
  <c r="AW6" i="94"/>
  <c r="AW25" i="94" s="1"/>
  <c r="AV6" i="94"/>
  <c r="AV25" i="94" s="1"/>
  <c r="AU6" i="94"/>
  <c r="AU25" i="94" s="1"/>
  <c r="AT6" i="94"/>
  <c r="AT25" i="94" s="1"/>
  <c r="AS6" i="94"/>
  <c r="AS25" i="94" s="1"/>
  <c r="AR6" i="94"/>
  <c r="AR25" i="94" s="1"/>
  <c r="AQ6" i="94"/>
  <c r="AQ25" i="94" s="1"/>
  <c r="AP6" i="94"/>
  <c r="AP25" i="94" s="1"/>
  <c r="AO6" i="94"/>
  <c r="AO25" i="94" s="1"/>
  <c r="AN6" i="94"/>
  <c r="AN25" i="94" s="1"/>
  <c r="AM6" i="94"/>
  <c r="AM25" i="94" s="1"/>
  <c r="AL6" i="94"/>
  <c r="AL25" i="94" s="1"/>
  <c r="AK6" i="94"/>
  <c r="AK25" i="94" s="1"/>
  <c r="AJ6" i="94"/>
  <c r="AJ25" i="94" s="1"/>
  <c r="AI6" i="94"/>
  <c r="AI25" i="94" s="1"/>
  <c r="AH6" i="94"/>
  <c r="AH25" i="94" s="1"/>
  <c r="AG6" i="94"/>
  <c r="AG25" i="94" s="1"/>
  <c r="AF6" i="94"/>
  <c r="AF25" i="94" s="1"/>
  <c r="AE6" i="94"/>
  <c r="AE25" i="94" s="1"/>
  <c r="AD6" i="94"/>
  <c r="AD25" i="94" s="1"/>
  <c r="AC6" i="94"/>
  <c r="AC25" i="94" s="1"/>
  <c r="AB6" i="94"/>
  <c r="AB25" i="94" s="1"/>
  <c r="AA6" i="94"/>
  <c r="AA25" i="94" s="1"/>
  <c r="Z6" i="94"/>
  <c r="Z25" i="94" s="1"/>
  <c r="Y6" i="94"/>
  <c r="Y25" i="94" s="1"/>
  <c r="X6" i="94"/>
  <c r="X25" i="94" s="1"/>
  <c r="W6" i="94"/>
  <c r="W25" i="94" s="1"/>
  <c r="V6" i="94"/>
  <c r="V25" i="94" s="1"/>
  <c r="U6" i="94"/>
  <c r="U25" i="94" s="1"/>
  <c r="T6" i="94"/>
  <c r="T25" i="94" s="1"/>
  <c r="S6" i="94"/>
  <c r="S25" i="94" s="1"/>
  <c r="R6" i="94"/>
  <c r="R25" i="94" s="1"/>
  <c r="Q6" i="94"/>
  <c r="Q25" i="94" s="1"/>
  <c r="P6" i="94"/>
  <c r="P25" i="94" s="1"/>
  <c r="O6" i="94"/>
  <c r="O25" i="94" s="1"/>
  <c r="N6" i="94"/>
  <c r="N25" i="94" s="1"/>
  <c r="M6" i="94"/>
  <c r="M25" i="94" s="1"/>
  <c r="L6" i="94"/>
  <c r="L25" i="94" s="1"/>
  <c r="K6" i="94"/>
  <c r="K25" i="94" s="1"/>
  <c r="J6" i="94"/>
  <c r="J25" i="94" s="1"/>
  <c r="I6" i="94"/>
  <c r="I25" i="94" s="1"/>
  <c r="H6" i="94"/>
  <c r="H25" i="94" s="1"/>
  <c r="G6" i="94"/>
  <c r="G25" i="94" s="1"/>
  <c r="F6" i="94"/>
  <c r="F25" i="94" s="1"/>
  <c r="E6" i="94"/>
  <c r="E25" i="94" s="1"/>
  <c r="D6" i="94"/>
  <c r="D25" i="94" s="1"/>
  <c r="C6" i="94"/>
  <c r="C25" i="94" s="1"/>
  <c r="B6" i="94"/>
  <c r="B25" i="94" s="1"/>
  <c r="AW5" i="94"/>
  <c r="AW24" i="94" s="1"/>
  <c r="AV5" i="94"/>
  <c r="AV24" i="94" s="1"/>
  <c r="AU5" i="94"/>
  <c r="AU24" i="94" s="1"/>
  <c r="AT5" i="94"/>
  <c r="AT24" i="94" s="1"/>
  <c r="AS5" i="94"/>
  <c r="AS24" i="94" s="1"/>
  <c r="AR5" i="94"/>
  <c r="AR24" i="94" s="1"/>
  <c r="AQ5" i="94"/>
  <c r="AQ24" i="94" s="1"/>
  <c r="AP5" i="94"/>
  <c r="AP24" i="94" s="1"/>
  <c r="AO5" i="94"/>
  <c r="AO24" i="94" s="1"/>
  <c r="AN5" i="94"/>
  <c r="AN24" i="94" s="1"/>
  <c r="AM5" i="94"/>
  <c r="AM24" i="94" s="1"/>
  <c r="AL5" i="94"/>
  <c r="AL24" i="94" s="1"/>
  <c r="AK5" i="94"/>
  <c r="AK24" i="94" s="1"/>
  <c r="AJ5" i="94"/>
  <c r="AJ24" i="94" s="1"/>
  <c r="AI5" i="94"/>
  <c r="AI24" i="94" s="1"/>
  <c r="AH5" i="94"/>
  <c r="AH24" i="94" s="1"/>
  <c r="AG5" i="94"/>
  <c r="AG24" i="94" s="1"/>
  <c r="AF5" i="94"/>
  <c r="AF24" i="94" s="1"/>
  <c r="AE5" i="94"/>
  <c r="AE24" i="94" s="1"/>
  <c r="AD5" i="94"/>
  <c r="AD24" i="94" s="1"/>
  <c r="AC5" i="94"/>
  <c r="AC24" i="94" s="1"/>
  <c r="AB5" i="94"/>
  <c r="AB24" i="94" s="1"/>
  <c r="AA5" i="94"/>
  <c r="AA24" i="94" s="1"/>
  <c r="Z5" i="94"/>
  <c r="Z24" i="94" s="1"/>
  <c r="Y5" i="94"/>
  <c r="Y24" i="94" s="1"/>
  <c r="X5" i="94"/>
  <c r="X24" i="94" s="1"/>
  <c r="W5" i="94"/>
  <c r="W24" i="94" s="1"/>
  <c r="V5" i="94"/>
  <c r="V24" i="94" s="1"/>
  <c r="U5" i="94"/>
  <c r="U24" i="94" s="1"/>
  <c r="T5" i="94"/>
  <c r="T24" i="94" s="1"/>
  <c r="S5" i="94"/>
  <c r="S24" i="94" s="1"/>
  <c r="R5" i="94"/>
  <c r="R24" i="94" s="1"/>
  <c r="Q5" i="94"/>
  <c r="Q24" i="94" s="1"/>
  <c r="P5" i="94"/>
  <c r="P24" i="94" s="1"/>
  <c r="O5" i="94"/>
  <c r="O24" i="94" s="1"/>
  <c r="N5" i="94"/>
  <c r="N24" i="94" s="1"/>
  <c r="M5" i="94"/>
  <c r="M24" i="94" s="1"/>
  <c r="L5" i="94"/>
  <c r="L24" i="94" s="1"/>
  <c r="K5" i="94"/>
  <c r="K24" i="94" s="1"/>
  <c r="J5" i="94"/>
  <c r="J24" i="94" s="1"/>
  <c r="I5" i="94"/>
  <c r="I24" i="94" s="1"/>
  <c r="H5" i="94"/>
  <c r="H24" i="94" s="1"/>
  <c r="G5" i="94"/>
  <c r="G24" i="94" s="1"/>
  <c r="F5" i="94"/>
  <c r="F24" i="94" s="1"/>
  <c r="E5" i="94"/>
  <c r="E24" i="94" s="1"/>
  <c r="D5" i="94"/>
  <c r="D24" i="94" s="1"/>
  <c r="C5" i="94"/>
  <c r="C24" i="94" s="1"/>
  <c r="B5" i="94"/>
  <c r="B24" i="94" s="1"/>
  <c r="AW21" i="93"/>
  <c r="AW40" i="93" s="1"/>
  <c r="AV21" i="93"/>
  <c r="AV40" i="93" s="1"/>
  <c r="AU21" i="93"/>
  <c r="AU40" i="93" s="1"/>
  <c r="AT21" i="93"/>
  <c r="AT40" i="93" s="1"/>
  <c r="AS21" i="93"/>
  <c r="AS40" i="93" s="1"/>
  <c r="AR21" i="93"/>
  <c r="AR40" i="93" s="1"/>
  <c r="AQ21" i="93"/>
  <c r="AQ40" i="93" s="1"/>
  <c r="AP21" i="93"/>
  <c r="AP40" i="93" s="1"/>
  <c r="AO21" i="93"/>
  <c r="AO40" i="93" s="1"/>
  <c r="AN21" i="93"/>
  <c r="AN40" i="93" s="1"/>
  <c r="AM21" i="93"/>
  <c r="AM40" i="93" s="1"/>
  <c r="AL21" i="93"/>
  <c r="AL40" i="93" s="1"/>
  <c r="AK21" i="93"/>
  <c r="AK40" i="93" s="1"/>
  <c r="AJ21" i="93"/>
  <c r="AJ40" i="93" s="1"/>
  <c r="AI21" i="93"/>
  <c r="AI40" i="93" s="1"/>
  <c r="AH21" i="93"/>
  <c r="AH40" i="93" s="1"/>
  <c r="AG21" i="93"/>
  <c r="AG40" i="93" s="1"/>
  <c r="AF21" i="93"/>
  <c r="AF40" i="93" s="1"/>
  <c r="AE21" i="93"/>
  <c r="AE40" i="93" s="1"/>
  <c r="AD21" i="93"/>
  <c r="AD40" i="93" s="1"/>
  <c r="AC21" i="93"/>
  <c r="AC40" i="93" s="1"/>
  <c r="AB21" i="93"/>
  <c r="AB40" i="93" s="1"/>
  <c r="AA21" i="93"/>
  <c r="AA40" i="93" s="1"/>
  <c r="Z21" i="93"/>
  <c r="Z40" i="93" s="1"/>
  <c r="Y21" i="93"/>
  <c r="Y40" i="93" s="1"/>
  <c r="X21" i="93"/>
  <c r="X40" i="93" s="1"/>
  <c r="W21" i="93"/>
  <c r="W40" i="93" s="1"/>
  <c r="V21" i="93"/>
  <c r="V40" i="93" s="1"/>
  <c r="U21" i="93"/>
  <c r="U40" i="93" s="1"/>
  <c r="T21" i="93"/>
  <c r="T40" i="93" s="1"/>
  <c r="S21" i="93"/>
  <c r="S40" i="93" s="1"/>
  <c r="R21" i="93"/>
  <c r="R40" i="93" s="1"/>
  <c r="Q21" i="93"/>
  <c r="Q40" i="93" s="1"/>
  <c r="P21" i="93"/>
  <c r="P40" i="93" s="1"/>
  <c r="O21" i="93"/>
  <c r="O40" i="93" s="1"/>
  <c r="N21" i="93"/>
  <c r="N40" i="93" s="1"/>
  <c r="M21" i="93"/>
  <c r="M40" i="93" s="1"/>
  <c r="L21" i="93"/>
  <c r="L40" i="93" s="1"/>
  <c r="K21" i="93"/>
  <c r="K40" i="93" s="1"/>
  <c r="J21" i="93"/>
  <c r="J40" i="93" s="1"/>
  <c r="I21" i="93"/>
  <c r="I40" i="93" s="1"/>
  <c r="H21" i="93"/>
  <c r="H40" i="93" s="1"/>
  <c r="G21" i="93"/>
  <c r="G40" i="93" s="1"/>
  <c r="F21" i="93"/>
  <c r="F40" i="93" s="1"/>
  <c r="E21" i="93"/>
  <c r="E40" i="93" s="1"/>
  <c r="D21" i="93"/>
  <c r="D40" i="93" s="1"/>
  <c r="C21" i="93"/>
  <c r="C40" i="93" s="1"/>
  <c r="B21" i="93"/>
  <c r="B40" i="93" s="1"/>
  <c r="AW20" i="93"/>
  <c r="AW39" i="93" s="1"/>
  <c r="AV20" i="93"/>
  <c r="AV39" i="93" s="1"/>
  <c r="AU20" i="93"/>
  <c r="AU39" i="93" s="1"/>
  <c r="AT20" i="93"/>
  <c r="AT39" i="93" s="1"/>
  <c r="AS20" i="93"/>
  <c r="AS39" i="93" s="1"/>
  <c r="AR20" i="93"/>
  <c r="AR39" i="93" s="1"/>
  <c r="AQ20" i="93"/>
  <c r="AQ39" i="93" s="1"/>
  <c r="AP20" i="93"/>
  <c r="AP39" i="93" s="1"/>
  <c r="AO20" i="93"/>
  <c r="AO39" i="93" s="1"/>
  <c r="AN20" i="93"/>
  <c r="AN39" i="93" s="1"/>
  <c r="AM20" i="93"/>
  <c r="AM39" i="93" s="1"/>
  <c r="AL20" i="93"/>
  <c r="AL39" i="93" s="1"/>
  <c r="AK20" i="93"/>
  <c r="AK39" i="93" s="1"/>
  <c r="AJ20" i="93"/>
  <c r="AJ39" i="93" s="1"/>
  <c r="AI20" i="93"/>
  <c r="AI39" i="93" s="1"/>
  <c r="AH20" i="93"/>
  <c r="AH39" i="93" s="1"/>
  <c r="AG20" i="93"/>
  <c r="AG39" i="93" s="1"/>
  <c r="AF20" i="93"/>
  <c r="AF39" i="93" s="1"/>
  <c r="AE20" i="93"/>
  <c r="AE39" i="93" s="1"/>
  <c r="AD20" i="93"/>
  <c r="AD39" i="93" s="1"/>
  <c r="AC20" i="93"/>
  <c r="AC39" i="93" s="1"/>
  <c r="AB20" i="93"/>
  <c r="AB39" i="93" s="1"/>
  <c r="AA20" i="93"/>
  <c r="AA39" i="93" s="1"/>
  <c r="Z20" i="93"/>
  <c r="Z39" i="93" s="1"/>
  <c r="Y20" i="93"/>
  <c r="Y39" i="93" s="1"/>
  <c r="X20" i="93"/>
  <c r="X39" i="93" s="1"/>
  <c r="W20" i="93"/>
  <c r="W39" i="93" s="1"/>
  <c r="V20" i="93"/>
  <c r="V39" i="93" s="1"/>
  <c r="U20" i="93"/>
  <c r="U39" i="93" s="1"/>
  <c r="T20" i="93"/>
  <c r="T39" i="93" s="1"/>
  <c r="S20" i="93"/>
  <c r="S39" i="93" s="1"/>
  <c r="R20" i="93"/>
  <c r="R39" i="93" s="1"/>
  <c r="Q20" i="93"/>
  <c r="Q39" i="93" s="1"/>
  <c r="P20" i="93"/>
  <c r="P39" i="93" s="1"/>
  <c r="O20" i="93"/>
  <c r="O39" i="93" s="1"/>
  <c r="N20" i="93"/>
  <c r="N39" i="93" s="1"/>
  <c r="M20" i="93"/>
  <c r="M39" i="93" s="1"/>
  <c r="L20" i="93"/>
  <c r="L39" i="93" s="1"/>
  <c r="K20" i="93"/>
  <c r="K39" i="93" s="1"/>
  <c r="J20" i="93"/>
  <c r="J39" i="93" s="1"/>
  <c r="I20" i="93"/>
  <c r="I39" i="93" s="1"/>
  <c r="H20" i="93"/>
  <c r="H39" i="93" s="1"/>
  <c r="G20" i="93"/>
  <c r="G39" i="93" s="1"/>
  <c r="F20" i="93"/>
  <c r="F39" i="93" s="1"/>
  <c r="E20" i="93"/>
  <c r="E39" i="93" s="1"/>
  <c r="D20" i="93"/>
  <c r="D39" i="93" s="1"/>
  <c r="C20" i="93"/>
  <c r="C39" i="93" s="1"/>
  <c r="B20" i="93"/>
  <c r="B39" i="93" s="1"/>
  <c r="AW18" i="93"/>
  <c r="AW37" i="93" s="1"/>
  <c r="AV18" i="93"/>
  <c r="AV37" i="93" s="1"/>
  <c r="AU18" i="93"/>
  <c r="AU37" i="93" s="1"/>
  <c r="AT18" i="93"/>
  <c r="AT37" i="93" s="1"/>
  <c r="AS18" i="93"/>
  <c r="AS37" i="93" s="1"/>
  <c r="AR18" i="93"/>
  <c r="AR37" i="93" s="1"/>
  <c r="AQ18" i="93"/>
  <c r="AQ37" i="93" s="1"/>
  <c r="AP18" i="93"/>
  <c r="AP37" i="93" s="1"/>
  <c r="AO18" i="93"/>
  <c r="AO37" i="93" s="1"/>
  <c r="AN18" i="93"/>
  <c r="AN37" i="93" s="1"/>
  <c r="AM18" i="93"/>
  <c r="AM37" i="93" s="1"/>
  <c r="AL18" i="93"/>
  <c r="AL37" i="93" s="1"/>
  <c r="AK18" i="93"/>
  <c r="AK37" i="93" s="1"/>
  <c r="AJ18" i="93"/>
  <c r="AJ37" i="93" s="1"/>
  <c r="AI18" i="93"/>
  <c r="AI37" i="93" s="1"/>
  <c r="AH18" i="93"/>
  <c r="AH37" i="93" s="1"/>
  <c r="AG18" i="93"/>
  <c r="AG37" i="93" s="1"/>
  <c r="AF18" i="93"/>
  <c r="AF37" i="93" s="1"/>
  <c r="AE18" i="93"/>
  <c r="AE37" i="93" s="1"/>
  <c r="AD18" i="93"/>
  <c r="AD37" i="93" s="1"/>
  <c r="AC18" i="93"/>
  <c r="AC37" i="93" s="1"/>
  <c r="AB18" i="93"/>
  <c r="AB37" i="93" s="1"/>
  <c r="AA18" i="93"/>
  <c r="AA37" i="93" s="1"/>
  <c r="Z18" i="93"/>
  <c r="Z37" i="93" s="1"/>
  <c r="Y18" i="93"/>
  <c r="Y37" i="93" s="1"/>
  <c r="X18" i="93"/>
  <c r="X37" i="93" s="1"/>
  <c r="W18" i="93"/>
  <c r="W37" i="93" s="1"/>
  <c r="V18" i="93"/>
  <c r="V37" i="93" s="1"/>
  <c r="U18" i="93"/>
  <c r="U37" i="93" s="1"/>
  <c r="T18" i="93"/>
  <c r="T37" i="93" s="1"/>
  <c r="S18" i="93"/>
  <c r="S37" i="93" s="1"/>
  <c r="R18" i="93"/>
  <c r="R37" i="93" s="1"/>
  <c r="Q18" i="93"/>
  <c r="Q37" i="93" s="1"/>
  <c r="P18" i="93"/>
  <c r="P37" i="93" s="1"/>
  <c r="O18" i="93"/>
  <c r="O37" i="93" s="1"/>
  <c r="N18" i="93"/>
  <c r="N37" i="93" s="1"/>
  <c r="M18" i="93"/>
  <c r="M37" i="93" s="1"/>
  <c r="L18" i="93"/>
  <c r="L37" i="93" s="1"/>
  <c r="K18" i="93"/>
  <c r="K37" i="93" s="1"/>
  <c r="J18" i="93"/>
  <c r="J37" i="93" s="1"/>
  <c r="I18" i="93"/>
  <c r="I37" i="93" s="1"/>
  <c r="H18" i="93"/>
  <c r="H37" i="93" s="1"/>
  <c r="G18" i="93"/>
  <c r="G37" i="93" s="1"/>
  <c r="F18" i="93"/>
  <c r="F37" i="93" s="1"/>
  <c r="E18" i="93"/>
  <c r="E37" i="93" s="1"/>
  <c r="D18" i="93"/>
  <c r="D37" i="93" s="1"/>
  <c r="C18" i="93"/>
  <c r="C37" i="93" s="1"/>
  <c r="B18" i="93"/>
  <c r="B37" i="93" s="1"/>
  <c r="AW17" i="93"/>
  <c r="AW36" i="93" s="1"/>
  <c r="AV17" i="93"/>
  <c r="AV36" i="93" s="1"/>
  <c r="AU17" i="93"/>
  <c r="AU36" i="93" s="1"/>
  <c r="AT17" i="93"/>
  <c r="AT36" i="93" s="1"/>
  <c r="AS17" i="93"/>
  <c r="AS36" i="93" s="1"/>
  <c r="AR17" i="93"/>
  <c r="AR36" i="93" s="1"/>
  <c r="AQ17" i="93"/>
  <c r="AQ36" i="93" s="1"/>
  <c r="AP17" i="93"/>
  <c r="AP36" i="93" s="1"/>
  <c r="AO17" i="93"/>
  <c r="AO36" i="93" s="1"/>
  <c r="AN17" i="93"/>
  <c r="AN36" i="93" s="1"/>
  <c r="AM17" i="93"/>
  <c r="AM36" i="93" s="1"/>
  <c r="AL17" i="93"/>
  <c r="AL36" i="93" s="1"/>
  <c r="AK17" i="93"/>
  <c r="AK36" i="93" s="1"/>
  <c r="AJ17" i="93"/>
  <c r="AJ36" i="93" s="1"/>
  <c r="AI17" i="93"/>
  <c r="AI36" i="93" s="1"/>
  <c r="AH17" i="93"/>
  <c r="AH36" i="93" s="1"/>
  <c r="AG17" i="93"/>
  <c r="AG36" i="93" s="1"/>
  <c r="AF17" i="93"/>
  <c r="AF36" i="93" s="1"/>
  <c r="AE17" i="93"/>
  <c r="AE36" i="93" s="1"/>
  <c r="AD17" i="93"/>
  <c r="AD36" i="93" s="1"/>
  <c r="AC17" i="93"/>
  <c r="AC36" i="93" s="1"/>
  <c r="AB17" i="93"/>
  <c r="AB36" i="93" s="1"/>
  <c r="AA17" i="93"/>
  <c r="AA36" i="93" s="1"/>
  <c r="Z17" i="93"/>
  <c r="Z36" i="93" s="1"/>
  <c r="Y17" i="93"/>
  <c r="Y36" i="93" s="1"/>
  <c r="X17" i="93"/>
  <c r="X36" i="93" s="1"/>
  <c r="W17" i="93"/>
  <c r="W36" i="93" s="1"/>
  <c r="V17" i="93"/>
  <c r="V36" i="93" s="1"/>
  <c r="U17" i="93"/>
  <c r="U36" i="93" s="1"/>
  <c r="T17" i="93"/>
  <c r="T36" i="93" s="1"/>
  <c r="S17" i="93"/>
  <c r="S36" i="93" s="1"/>
  <c r="R17" i="93"/>
  <c r="R36" i="93" s="1"/>
  <c r="Q17" i="93"/>
  <c r="Q36" i="93" s="1"/>
  <c r="P17" i="93"/>
  <c r="P36" i="93" s="1"/>
  <c r="O17" i="93"/>
  <c r="O36" i="93" s="1"/>
  <c r="N17" i="93"/>
  <c r="N36" i="93" s="1"/>
  <c r="M17" i="93"/>
  <c r="M36" i="93" s="1"/>
  <c r="L17" i="93"/>
  <c r="L36" i="93" s="1"/>
  <c r="K17" i="93"/>
  <c r="K36" i="93" s="1"/>
  <c r="J17" i="93"/>
  <c r="J36" i="93" s="1"/>
  <c r="I17" i="93"/>
  <c r="I36" i="93" s="1"/>
  <c r="H17" i="93"/>
  <c r="H36" i="93" s="1"/>
  <c r="G17" i="93"/>
  <c r="G36" i="93" s="1"/>
  <c r="F17" i="93"/>
  <c r="F36" i="93" s="1"/>
  <c r="E17" i="93"/>
  <c r="E36" i="93" s="1"/>
  <c r="D17" i="93"/>
  <c r="D36" i="93" s="1"/>
  <c r="C17" i="93"/>
  <c r="C36" i="93" s="1"/>
  <c r="B17" i="93"/>
  <c r="B36" i="93" s="1"/>
  <c r="AW15" i="93"/>
  <c r="AW34" i="93" s="1"/>
  <c r="AV15" i="93"/>
  <c r="AV34" i="93" s="1"/>
  <c r="AU15" i="93"/>
  <c r="AU34" i="93" s="1"/>
  <c r="AT15" i="93"/>
  <c r="AT34" i="93" s="1"/>
  <c r="AS15" i="93"/>
  <c r="AS34" i="93" s="1"/>
  <c r="AR15" i="93"/>
  <c r="AR34" i="93" s="1"/>
  <c r="AQ15" i="93"/>
  <c r="AQ34" i="93" s="1"/>
  <c r="AP15" i="93"/>
  <c r="AP34" i="93" s="1"/>
  <c r="AO15" i="93"/>
  <c r="AO34" i="93" s="1"/>
  <c r="AN15" i="93"/>
  <c r="AN34" i="93" s="1"/>
  <c r="AM15" i="93"/>
  <c r="AM34" i="93" s="1"/>
  <c r="AL15" i="93"/>
  <c r="AL34" i="93" s="1"/>
  <c r="AK15" i="93"/>
  <c r="AK34" i="93" s="1"/>
  <c r="AJ15" i="93"/>
  <c r="AJ34" i="93" s="1"/>
  <c r="AI15" i="93"/>
  <c r="AI34" i="93" s="1"/>
  <c r="AH15" i="93"/>
  <c r="AH34" i="93" s="1"/>
  <c r="AG15" i="93"/>
  <c r="AG34" i="93" s="1"/>
  <c r="AF15" i="93"/>
  <c r="AF34" i="93" s="1"/>
  <c r="AE15" i="93"/>
  <c r="AE34" i="93" s="1"/>
  <c r="AD15" i="93"/>
  <c r="AD34" i="93" s="1"/>
  <c r="AC15" i="93"/>
  <c r="AC34" i="93" s="1"/>
  <c r="AB15" i="93"/>
  <c r="AB34" i="93" s="1"/>
  <c r="AA15" i="93"/>
  <c r="AA34" i="93" s="1"/>
  <c r="Z15" i="93"/>
  <c r="Z34" i="93" s="1"/>
  <c r="Y15" i="93"/>
  <c r="Y34" i="93" s="1"/>
  <c r="X15" i="93"/>
  <c r="X34" i="93" s="1"/>
  <c r="W15" i="93"/>
  <c r="W34" i="93" s="1"/>
  <c r="V15" i="93"/>
  <c r="V34" i="93" s="1"/>
  <c r="U15" i="93"/>
  <c r="U34" i="93" s="1"/>
  <c r="T15" i="93"/>
  <c r="T34" i="93" s="1"/>
  <c r="S15" i="93"/>
  <c r="S34" i="93" s="1"/>
  <c r="R15" i="93"/>
  <c r="R34" i="93" s="1"/>
  <c r="Q15" i="93"/>
  <c r="Q34" i="93" s="1"/>
  <c r="P15" i="93"/>
  <c r="P34" i="93" s="1"/>
  <c r="O15" i="93"/>
  <c r="O34" i="93" s="1"/>
  <c r="N15" i="93"/>
  <c r="N34" i="93" s="1"/>
  <c r="M15" i="93"/>
  <c r="M34" i="93" s="1"/>
  <c r="L15" i="93"/>
  <c r="L34" i="93" s="1"/>
  <c r="K15" i="93"/>
  <c r="K34" i="93" s="1"/>
  <c r="J15" i="93"/>
  <c r="J34" i="93" s="1"/>
  <c r="I15" i="93"/>
  <c r="I34" i="93" s="1"/>
  <c r="H15" i="93"/>
  <c r="H34" i="93" s="1"/>
  <c r="G15" i="93"/>
  <c r="G34" i="93" s="1"/>
  <c r="F15" i="93"/>
  <c r="F34" i="93" s="1"/>
  <c r="E15" i="93"/>
  <c r="E34" i="93" s="1"/>
  <c r="D15" i="93"/>
  <c r="D34" i="93" s="1"/>
  <c r="C15" i="93"/>
  <c r="C34" i="93" s="1"/>
  <c r="B15" i="93"/>
  <c r="B34" i="93" s="1"/>
  <c r="AW14" i="93"/>
  <c r="AW33" i="93" s="1"/>
  <c r="AV14" i="93"/>
  <c r="AV33" i="93" s="1"/>
  <c r="AU14" i="93"/>
  <c r="AU33" i="93" s="1"/>
  <c r="AT14" i="93"/>
  <c r="AT33" i="93" s="1"/>
  <c r="AS14" i="93"/>
  <c r="AS33" i="93" s="1"/>
  <c r="AR14" i="93"/>
  <c r="AR33" i="93" s="1"/>
  <c r="AQ14" i="93"/>
  <c r="AQ33" i="93" s="1"/>
  <c r="AP14" i="93"/>
  <c r="AP33" i="93" s="1"/>
  <c r="AO14" i="93"/>
  <c r="AO33" i="93" s="1"/>
  <c r="AN14" i="93"/>
  <c r="AN33" i="93" s="1"/>
  <c r="AM14" i="93"/>
  <c r="AM33" i="93" s="1"/>
  <c r="AL14" i="93"/>
  <c r="AL33" i="93" s="1"/>
  <c r="AK14" i="93"/>
  <c r="AK33" i="93" s="1"/>
  <c r="AJ14" i="93"/>
  <c r="AJ33" i="93" s="1"/>
  <c r="AI14" i="93"/>
  <c r="AI33" i="93" s="1"/>
  <c r="AH14" i="93"/>
  <c r="AH33" i="93" s="1"/>
  <c r="AG14" i="93"/>
  <c r="AG33" i="93" s="1"/>
  <c r="AF14" i="93"/>
  <c r="AF33" i="93" s="1"/>
  <c r="AE14" i="93"/>
  <c r="AE33" i="93" s="1"/>
  <c r="AD14" i="93"/>
  <c r="AD33" i="93" s="1"/>
  <c r="AC14" i="93"/>
  <c r="AC33" i="93" s="1"/>
  <c r="AB14" i="93"/>
  <c r="AB33" i="93" s="1"/>
  <c r="AA14" i="93"/>
  <c r="AA33" i="93" s="1"/>
  <c r="Z14" i="93"/>
  <c r="Z33" i="93" s="1"/>
  <c r="Y14" i="93"/>
  <c r="Y33" i="93" s="1"/>
  <c r="X14" i="93"/>
  <c r="X33" i="93" s="1"/>
  <c r="W14" i="93"/>
  <c r="W33" i="93" s="1"/>
  <c r="V14" i="93"/>
  <c r="V33" i="93" s="1"/>
  <c r="U14" i="93"/>
  <c r="U33" i="93" s="1"/>
  <c r="T14" i="93"/>
  <c r="T33" i="93" s="1"/>
  <c r="S14" i="93"/>
  <c r="S33" i="93" s="1"/>
  <c r="R14" i="93"/>
  <c r="R33" i="93" s="1"/>
  <c r="Q14" i="93"/>
  <c r="Q33" i="93" s="1"/>
  <c r="P14" i="93"/>
  <c r="P33" i="93" s="1"/>
  <c r="O14" i="93"/>
  <c r="O33" i="93" s="1"/>
  <c r="N14" i="93"/>
  <c r="N33" i="93" s="1"/>
  <c r="M14" i="93"/>
  <c r="M33" i="93" s="1"/>
  <c r="L14" i="93"/>
  <c r="L33" i="93" s="1"/>
  <c r="K14" i="93"/>
  <c r="K33" i="93" s="1"/>
  <c r="J14" i="93"/>
  <c r="J33" i="93" s="1"/>
  <c r="I14" i="93"/>
  <c r="I33" i="93" s="1"/>
  <c r="H14" i="93"/>
  <c r="H33" i="93" s="1"/>
  <c r="G14" i="93"/>
  <c r="G33" i="93" s="1"/>
  <c r="F14" i="93"/>
  <c r="F33" i="93" s="1"/>
  <c r="E14" i="93"/>
  <c r="E33" i="93" s="1"/>
  <c r="D14" i="93"/>
  <c r="D33" i="93" s="1"/>
  <c r="C14" i="93"/>
  <c r="C33" i="93" s="1"/>
  <c r="B14" i="93"/>
  <c r="B33" i="93" s="1"/>
  <c r="AW12" i="93"/>
  <c r="AW31" i="93" s="1"/>
  <c r="AV12" i="93"/>
  <c r="AV31" i="93" s="1"/>
  <c r="AU12" i="93"/>
  <c r="AU31" i="93" s="1"/>
  <c r="AT12" i="93"/>
  <c r="AT31" i="93" s="1"/>
  <c r="AS12" i="93"/>
  <c r="AS31" i="93" s="1"/>
  <c r="AR12" i="93"/>
  <c r="AR31" i="93" s="1"/>
  <c r="AQ12" i="93"/>
  <c r="AQ31" i="93" s="1"/>
  <c r="AP12" i="93"/>
  <c r="AP31" i="93" s="1"/>
  <c r="AO12" i="93"/>
  <c r="AO31" i="93" s="1"/>
  <c r="AN12" i="93"/>
  <c r="AN31" i="93" s="1"/>
  <c r="AM12" i="93"/>
  <c r="AM31" i="93" s="1"/>
  <c r="AL12" i="93"/>
  <c r="AL31" i="93" s="1"/>
  <c r="AK12" i="93"/>
  <c r="AK31" i="93" s="1"/>
  <c r="AJ12" i="93"/>
  <c r="AJ31" i="93" s="1"/>
  <c r="AI12" i="93"/>
  <c r="AI31" i="93" s="1"/>
  <c r="AH12" i="93"/>
  <c r="AH31" i="93" s="1"/>
  <c r="AG12" i="93"/>
  <c r="AG31" i="93" s="1"/>
  <c r="AF12" i="93"/>
  <c r="AF31" i="93" s="1"/>
  <c r="AE12" i="93"/>
  <c r="AE31" i="93" s="1"/>
  <c r="AD12" i="93"/>
  <c r="AD31" i="93" s="1"/>
  <c r="AC12" i="93"/>
  <c r="AC31" i="93" s="1"/>
  <c r="AB12" i="93"/>
  <c r="AB31" i="93" s="1"/>
  <c r="AA12" i="93"/>
  <c r="AA31" i="93" s="1"/>
  <c r="Z12" i="93"/>
  <c r="Z31" i="93" s="1"/>
  <c r="Y12" i="93"/>
  <c r="Y31" i="93" s="1"/>
  <c r="X12" i="93"/>
  <c r="X31" i="93" s="1"/>
  <c r="W12" i="93"/>
  <c r="W31" i="93" s="1"/>
  <c r="V12" i="93"/>
  <c r="V31" i="93" s="1"/>
  <c r="U12" i="93"/>
  <c r="U31" i="93" s="1"/>
  <c r="T12" i="93"/>
  <c r="T31" i="93" s="1"/>
  <c r="S12" i="93"/>
  <c r="S31" i="93" s="1"/>
  <c r="R12" i="93"/>
  <c r="R31" i="93" s="1"/>
  <c r="Q12" i="93"/>
  <c r="Q31" i="93" s="1"/>
  <c r="P12" i="93"/>
  <c r="P31" i="93" s="1"/>
  <c r="O12" i="93"/>
  <c r="O31" i="93" s="1"/>
  <c r="N12" i="93"/>
  <c r="N31" i="93" s="1"/>
  <c r="M12" i="93"/>
  <c r="M31" i="93" s="1"/>
  <c r="L12" i="93"/>
  <c r="L31" i="93" s="1"/>
  <c r="K12" i="93"/>
  <c r="K31" i="93" s="1"/>
  <c r="J12" i="93"/>
  <c r="J31" i="93" s="1"/>
  <c r="I12" i="93"/>
  <c r="I31" i="93" s="1"/>
  <c r="H12" i="93"/>
  <c r="H31" i="93" s="1"/>
  <c r="G12" i="93"/>
  <c r="G31" i="93" s="1"/>
  <c r="F12" i="93"/>
  <c r="F31" i="93" s="1"/>
  <c r="E12" i="93"/>
  <c r="E31" i="93" s="1"/>
  <c r="D12" i="93"/>
  <c r="D31" i="93" s="1"/>
  <c r="C12" i="93"/>
  <c r="C31" i="93" s="1"/>
  <c r="B12" i="93"/>
  <c r="B31" i="93" s="1"/>
  <c r="AW11" i="93"/>
  <c r="AW30" i="93" s="1"/>
  <c r="AV11" i="93"/>
  <c r="AV30" i="93" s="1"/>
  <c r="AU11" i="93"/>
  <c r="AU30" i="93" s="1"/>
  <c r="AT11" i="93"/>
  <c r="AT30" i="93" s="1"/>
  <c r="AS11" i="93"/>
  <c r="AS30" i="93" s="1"/>
  <c r="AR11" i="93"/>
  <c r="AR30" i="93" s="1"/>
  <c r="AQ11" i="93"/>
  <c r="AQ30" i="93" s="1"/>
  <c r="AP11" i="93"/>
  <c r="AP30" i="93" s="1"/>
  <c r="AO11" i="93"/>
  <c r="AO30" i="93" s="1"/>
  <c r="AN11" i="93"/>
  <c r="AN30" i="93" s="1"/>
  <c r="AM11" i="93"/>
  <c r="AM30" i="93" s="1"/>
  <c r="AL11" i="93"/>
  <c r="AL30" i="93" s="1"/>
  <c r="AK11" i="93"/>
  <c r="AK30" i="93" s="1"/>
  <c r="AJ11" i="93"/>
  <c r="AJ30" i="93" s="1"/>
  <c r="AI11" i="93"/>
  <c r="AI30" i="93" s="1"/>
  <c r="AH11" i="93"/>
  <c r="AH30" i="93" s="1"/>
  <c r="AG11" i="93"/>
  <c r="AG30" i="93" s="1"/>
  <c r="AF11" i="93"/>
  <c r="AF30" i="93" s="1"/>
  <c r="AE11" i="93"/>
  <c r="AE30" i="93" s="1"/>
  <c r="AD11" i="93"/>
  <c r="AD30" i="93" s="1"/>
  <c r="AC11" i="93"/>
  <c r="AC30" i="93" s="1"/>
  <c r="AB11" i="93"/>
  <c r="AB30" i="93" s="1"/>
  <c r="AA11" i="93"/>
  <c r="AA30" i="93" s="1"/>
  <c r="Z11" i="93"/>
  <c r="Z30" i="93" s="1"/>
  <c r="Y11" i="93"/>
  <c r="Y30" i="93" s="1"/>
  <c r="X11" i="93"/>
  <c r="X30" i="93" s="1"/>
  <c r="W11" i="93"/>
  <c r="W30" i="93" s="1"/>
  <c r="V11" i="93"/>
  <c r="V30" i="93" s="1"/>
  <c r="U11" i="93"/>
  <c r="U30" i="93" s="1"/>
  <c r="T11" i="93"/>
  <c r="T30" i="93" s="1"/>
  <c r="S11" i="93"/>
  <c r="S30" i="93" s="1"/>
  <c r="R11" i="93"/>
  <c r="R30" i="93" s="1"/>
  <c r="Q11" i="93"/>
  <c r="Q30" i="93" s="1"/>
  <c r="P11" i="93"/>
  <c r="P30" i="93" s="1"/>
  <c r="O11" i="93"/>
  <c r="O30" i="93" s="1"/>
  <c r="N11" i="93"/>
  <c r="N30" i="93" s="1"/>
  <c r="M11" i="93"/>
  <c r="M30" i="93" s="1"/>
  <c r="L11" i="93"/>
  <c r="L30" i="93" s="1"/>
  <c r="K11" i="93"/>
  <c r="K30" i="93" s="1"/>
  <c r="J11" i="93"/>
  <c r="J30" i="93" s="1"/>
  <c r="I11" i="93"/>
  <c r="I30" i="93" s="1"/>
  <c r="H11" i="93"/>
  <c r="H30" i="93" s="1"/>
  <c r="G11" i="93"/>
  <c r="G30" i="93" s="1"/>
  <c r="F11" i="93"/>
  <c r="F30" i="93" s="1"/>
  <c r="E11" i="93"/>
  <c r="E30" i="93" s="1"/>
  <c r="D11" i="93"/>
  <c r="D30" i="93" s="1"/>
  <c r="C11" i="93"/>
  <c r="C30" i="93" s="1"/>
  <c r="B11" i="93"/>
  <c r="B30" i="93" s="1"/>
  <c r="AW9" i="93"/>
  <c r="AW28" i="93" s="1"/>
  <c r="AV9" i="93"/>
  <c r="AV28" i="93" s="1"/>
  <c r="AU9" i="93"/>
  <c r="AU28" i="93" s="1"/>
  <c r="AT9" i="93"/>
  <c r="AT28" i="93" s="1"/>
  <c r="AS9" i="93"/>
  <c r="AS28" i="93" s="1"/>
  <c r="AR9" i="93"/>
  <c r="AR28" i="93" s="1"/>
  <c r="AQ9" i="93"/>
  <c r="AQ28" i="93" s="1"/>
  <c r="AP9" i="93"/>
  <c r="AP28" i="93" s="1"/>
  <c r="AO9" i="93"/>
  <c r="AO28" i="93" s="1"/>
  <c r="AN9" i="93"/>
  <c r="AN28" i="93" s="1"/>
  <c r="AM9" i="93"/>
  <c r="AM28" i="93" s="1"/>
  <c r="AL9" i="93"/>
  <c r="AL28" i="93" s="1"/>
  <c r="AK9" i="93"/>
  <c r="AK28" i="93" s="1"/>
  <c r="AJ9" i="93"/>
  <c r="AJ28" i="93" s="1"/>
  <c r="AI9" i="93"/>
  <c r="AI28" i="93" s="1"/>
  <c r="AH9" i="93"/>
  <c r="AH28" i="93" s="1"/>
  <c r="AG9" i="93"/>
  <c r="AG28" i="93" s="1"/>
  <c r="AF9" i="93"/>
  <c r="AF28" i="93" s="1"/>
  <c r="AE9" i="93"/>
  <c r="AE28" i="93" s="1"/>
  <c r="AD9" i="93"/>
  <c r="AD28" i="93" s="1"/>
  <c r="AC9" i="93"/>
  <c r="AC28" i="93" s="1"/>
  <c r="AB9" i="93"/>
  <c r="AB28" i="93" s="1"/>
  <c r="AA9" i="93"/>
  <c r="AA28" i="93" s="1"/>
  <c r="Z9" i="93"/>
  <c r="Z28" i="93" s="1"/>
  <c r="Y9" i="93"/>
  <c r="Y28" i="93" s="1"/>
  <c r="X9" i="93"/>
  <c r="X28" i="93" s="1"/>
  <c r="W9" i="93"/>
  <c r="W28" i="93" s="1"/>
  <c r="V9" i="93"/>
  <c r="V28" i="93" s="1"/>
  <c r="U9" i="93"/>
  <c r="U28" i="93" s="1"/>
  <c r="T9" i="93"/>
  <c r="T28" i="93" s="1"/>
  <c r="S9" i="93"/>
  <c r="S28" i="93" s="1"/>
  <c r="R9" i="93"/>
  <c r="R28" i="93" s="1"/>
  <c r="Q9" i="93"/>
  <c r="Q28" i="93" s="1"/>
  <c r="P9" i="93"/>
  <c r="P28" i="93" s="1"/>
  <c r="O9" i="93"/>
  <c r="O28" i="93" s="1"/>
  <c r="N9" i="93"/>
  <c r="N28" i="93" s="1"/>
  <c r="M9" i="93"/>
  <c r="M28" i="93" s="1"/>
  <c r="L9" i="93"/>
  <c r="L28" i="93" s="1"/>
  <c r="K9" i="93"/>
  <c r="K28" i="93" s="1"/>
  <c r="J9" i="93"/>
  <c r="J28" i="93" s="1"/>
  <c r="I9" i="93"/>
  <c r="I28" i="93" s="1"/>
  <c r="H9" i="93"/>
  <c r="H28" i="93" s="1"/>
  <c r="G9" i="93"/>
  <c r="G28" i="93" s="1"/>
  <c r="F9" i="93"/>
  <c r="F28" i="93" s="1"/>
  <c r="E9" i="93"/>
  <c r="E28" i="93" s="1"/>
  <c r="D9" i="93"/>
  <c r="D28" i="93" s="1"/>
  <c r="C9" i="93"/>
  <c r="C28" i="93" s="1"/>
  <c r="B9" i="93"/>
  <c r="B28" i="93" s="1"/>
  <c r="AW8" i="93"/>
  <c r="AW27" i="93" s="1"/>
  <c r="AV8" i="93"/>
  <c r="AV27" i="93" s="1"/>
  <c r="AU8" i="93"/>
  <c r="AU27" i="93" s="1"/>
  <c r="AT8" i="93"/>
  <c r="AT27" i="93" s="1"/>
  <c r="AS8" i="93"/>
  <c r="AS27" i="93" s="1"/>
  <c r="AR8" i="93"/>
  <c r="AR27" i="93" s="1"/>
  <c r="AQ8" i="93"/>
  <c r="AQ27" i="93" s="1"/>
  <c r="AP8" i="93"/>
  <c r="AP27" i="93" s="1"/>
  <c r="AO8" i="93"/>
  <c r="AO27" i="93" s="1"/>
  <c r="AN8" i="93"/>
  <c r="AN27" i="93" s="1"/>
  <c r="AM8" i="93"/>
  <c r="AM27" i="93" s="1"/>
  <c r="AL8" i="93"/>
  <c r="AL27" i="93" s="1"/>
  <c r="AK8" i="93"/>
  <c r="AK27" i="93" s="1"/>
  <c r="AJ8" i="93"/>
  <c r="AJ27" i="93" s="1"/>
  <c r="AI8" i="93"/>
  <c r="AI27" i="93" s="1"/>
  <c r="AH8" i="93"/>
  <c r="AH27" i="93" s="1"/>
  <c r="AG8" i="93"/>
  <c r="AG27" i="93" s="1"/>
  <c r="AF8" i="93"/>
  <c r="AF27" i="93" s="1"/>
  <c r="AE8" i="93"/>
  <c r="AE27" i="93" s="1"/>
  <c r="AD8" i="93"/>
  <c r="AD27" i="93" s="1"/>
  <c r="AC8" i="93"/>
  <c r="AC27" i="93" s="1"/>
  <c r="AB8" i="93"/>
  <c r="AB27" i="93" s="1"/>
  <c r="AA8" i="93"/>
  <c r="AA27" i="93" s="1"/>
  <c r="Z8" i="93"/>
  <c r="Z27" i="93" s="1"/>
  <c r="Y8" i="93"/>
  <c r="Y27" i="93" s="1"/>
  <c r="X8" i="93"/>
  <c r="X27" i="93" s="1"/>
  <c r="W8" i="93"/>
  <c r="W27" i="93" s="1"/>
  <c r="V8" i="93"/>
  <c r="V27" i="93" s="1"/>
  <c r="U8" i="93"/>
  <c r="U27" i="93" s="1"/>
  <c r="T8" i="93"/>
  <c r="T27" i="93" s="1"/>
  <c r="S8" i="93"/>
  <c r="S27" i="93" s="1"/>
  <c r="R8" i="93"/>
  <c r="R27" i="93" s="1"/>
  <c r="Q8" i="93"/>
  <c r="Q27" i="93" s="1"/>
  <c r="P8" i="93"/>
  <c r="P27" i="93" s="1"/>
  <c r="O8" i="93"/>
  <c r="O27" i="93" s="1"/>
  <c r="N8" i="93"/>
  <c r="N27" i="93" s="1"/>
  <c r="M8" i="93"/>
  <c r="M27" i="93" s="1"/>
  <c r="L8" i="93"/>
  <c r="L27" i="93" s="1"/>
  <c r="K8" i="93"/>
  <c r="K27" i="93" s="1"/>
  <c r="J8" i="93"/>
  <c r="J27" i="93" s="1"/>
  <c r="I8" i="93"/>
  <c r="I27" i="93" s="1"/>
  <c r="H8" i="93"/>
  <c r="H27" i="93" s="1"/>
  <c r="G8" i="93"/>
  <c r="G27" i="93" s="1"/>
  <c r="F8" i="93"/>
  <c r="F27" i="93" s="1"/>
  <c r="E8" i="93"/>
  <c r="E27" i="93" s="1"/>
  <c r="D8" i="93"/>
  <c r="D27" i="93" s="1"/>
  <c r="C8" i="93"/>
  <c r="C27" i="93" s="1"/>
  <c r="B8" i="93"/>
  <c r="B27" i="93" s="1"/>
  <c r="AW6" i="93"/>
  <c r="AW25" i="93" s="1"/>
  <c r="AV6" i="93"/>
  <c r="AV25" i="93" s="1"/>
  <c r="AU6" i="93"/>
  <c r="AU25" i="93" s="1"/>
  <c r="AT6" i="93"/>
  <c r="AT25" i="93" s="1"/>
  <c r="AS6" i="93"/>
  <c r="AS25" i="93" s="1"/>
  <c r="AR6" i="93"/>
  <c r="AR25" i="93" s="1"/>
  <c r="AQ6" i="93"/>
  <c r="AQ25" i="93" s="1"/>
  <c r="AP6" i="93"/>
  <c r="AP25" i="93" s="1"/>
  <c r="AO6" i="93"/>
  <c r="AO25" i="93" s="1"/>
  <c r="AN6" i="93"/>
  <c r="AN25" i="93" s="1"/>
  <c r="AM6" i="93"/>
  <c r="AM25" i="93" s="1"/>
  <c r="AL6" i="93"/>
  <c r="AL25" i="93" s="1"/>
  <c r="AK6" i="93"/>
  <c r="AK25" i="93" s="1"/>
  <c r="AJ6" i="93"/>
  <c r="AJ25" i="93" s="1"/>
  <c r="AI6" i="93"/>
  <c r="AI25" i="93" s="1"/>
  <c r="AH6" i="93"/>
  <c r="AH25" i="93" s="1"/>
  <c r="AG6" i="93"/>
  <c r="AG25" i="93" s="1"/>
  <c r="AF6" i="93"/>
  <c r="AF25" i="93" s="1"/>
  <c r="AE6" i="93"/>
  <c r="AE25" i="93" s="1"/>
  <c r="AD6" i="93"/>
  <c r="AD25" i="93" s="1"/>
  <c r="AC6" i="93"/>
  <c r="AC25" i="93" s="1"/>
  <c r="AB6" i="93"/>
  <c r="AB25" i="93" s="1"/>
  <c r="AA6" i="93"/>
  <c r="AA25" i="93" s="1"/>
  <c r="Z6" i="93"/>
  <c r="Z25" i="93" s="1"/>
  <c r="Y6" i="93"/>
  <c r="Y25" i="93" s="1"/>
  <c r="X6" i="93"/>
  <c r="X25" i="93" s="1"/>
  <c r="W6" i="93"/>
  <c r="W25" i="93" s="1"/>
  <c r="V6" i="93"/>
  <c r="V25" i="93" s="1"/>
  <c r="U6" i="93"/>
  <c r="U25" i="93" s="1"/>
  <c r="T6" i="93"/>
  <c r="T25" i="93" s="1"/>
  <c r="S6" i="93"/>
  <c r="S25" i="93" s="1"/>
  <c r="R6" i="93"/>
  <c r="R25" i="93" s="1"/>
  <c r="Q6" i="93"/>
  <c r="Q25" i="93" s="1"/>
  <c r="P6" i="93"/>
  <c r="P25" i="93" s="1"/>
  <c r="O6" i="93"/>
  <c r="O25" i="93" s="1"/>
  <c r="N6" i="93"/>
  <c r="N25" i="93" s="1"/>
  <c r="M6" i="93"/>
  <c r="M25" i="93" s="1"/>
  <c r="L6" i="93"/>
  <c r="L25" i="93" s="1"/>
  <c r="K6" i="93"/>
  <c r="K25" i="93" s="1"/>
  <c r="J6" i="93"/>
  <c r="J25" i="93" s="1"/>
  <c r="I6" i="93"/>
  <c r="I25" i="93" s="1"/>
  <c r="H6" i="93"/>
  <c r="H25" i="93" s="1"/>
  <c r="G6" i="93"/>
  <c r="G25" i="93" s="1"/>
  <c r="F6" i="93"/>
  <c r="F25" i="93" s="1"/>
  <c r="E6" i="93"/>
  <c r="E25" i="93" s="1"/>
  <c r="D6" i="93"/>
  <c r="D25" i="93" s="1"/>
  <c r="C6" i="93"/>
  <c r="C25" i="93" s="1"/>
  <c r="B6" i="93"/>
  <c r="B25" i="93" s="1"/>
  <c r="AW5" i="93"/>
  <c r="AW24" i="93" s="1"/>
  <c r="AV5" i="93"/>
  <c r="AV24" i="93" s="1"/>
  <c r="AU5" i="93"/>
  <c r="AU24" i="93" s="1"/>
  <c r="AT5" i="93"/>
  <c r="AT24" i="93" s="1"/>
  <c r="AS5" i="93"/>
  <c r="AS24" i="93" s="1"/>
  <c r="AR5" i="93"/>
  <c r="AR24" i="93" s="1"/>
  <c r="AQ5" i="93"/>
  <c r="AQ24" i="93" s="1"/>
  <c r="AP5" i="93"/>
  <c r="AP24" i="93" s="1"/>
  <c r="AO5" i="93"/>
  <c r="AO24" i="93" s="1"/>
  <c r="AN5" i="93"/>
  <c r="AN24" i="93" s="1"/>
  <c r="AM5" i="93"/>
  <c r="AM24" i="93" s="1"/>
  <c r="AL5" i="93"/>
  <c r="AL24" i="93" s="1"/>
  <c r="AK5" i="93"/>
  <c r="AK24" i="93" s="1"/>
  <c r="AJ5" i="93"/>
  <c r="AJ24" i="93" s="1"/>
  <c r="AI5" i="93"/>
  <c r="AI24" i="93" s="1"/>
  <c r="AH5" i="93"/>
  <c r="AH24" i="93" s="1"/>
  <c r="AG5" i="93"/>
  <c r="AG24" i="93" s="1"/>
  <c r="AF5" i="93"/>
  <c r="AF24" i="93" s="1"/>
  <c r="AE5" i="93"/>
  <c r="AE24" i="93" s="1"/>
  <c r="AD5" i="93"/>
  <c r="AD24" i="93" s="1"/>
  <c r="AC5" i="93"/>
  <c r="AC24" i="93" s="1"/>
  <c r="AB5" i="93"/>
  <c r="AB24" i="93" s="1"/>
  <c r="AA5" i="93"/>
  <c r="AA24" i="93" s="1"/>
  <c r="Z5" i="93"/>
  <c r="Z24" i="93" s="1"/>
  <c r="Y5" i="93"/>
  <c r="Y24" i="93" s="1"/>
  <c r="X5" i="93"/>
  <c r="X24" i="93" s="1"/>
  <c r="W5" i="93"/>
  <c r="W24" i="93" s="1"/>
  <c r="V5" i="93"/>
  <c r="V24" i="93" s="1"/>
  <c r="U5" i="93"/>
  <c r="U24" i="93" s="1"/>
  <c r="T5" i="93"/>
  <c r="T24" i="93" s="1"/>
  <c r="S5" i="93"/>
  <c r="S24" i="93" s="1"/>
  <c r="R5" i="93"/>
  <c r="R24" i="93" s="1"/>
  <c r="Q5" i="93"/>
  <c r="Q24" i="93" s="1"/>
  <c r="P5" i="93"/>
  <c r="P24" i="93" s="1"/>
  <c r="O5" i="93"/>
  <c r="O24" i="93" s="1"/>
  <c r="N5" i="93"/>
  <c r="N24" i="93" s="1"/>
  <c r="M5" i="93"/>
  <c r="M24" i="93" s="1"/>
  <c r="L5" i="93"/>
  <c r="L24" i="93" s="1"/>
  <c r="K5" i="93"/>
  <c r="K24" i="93" s="1"/>
  <c r="J5" i="93"/>
  <c r="J24" i="93" s="1"/>
  <c r="I5" i="93"/>
  <c r="I24" i="93" s="1"/>
  <c r="H5" i="93"/>
  <c r="H24" i="93" s="1"/>
  <c r="G5" i="93"/>
  <c r="G24" i="93" s="1"/>
  <c r="F5" i="93"/>
  <c r="F24" i="93" s="1"/>
  <c r="E5" i="93"/>
  <c r="E24" i="93" s="1"/>
  <c r="D5" i="93"/>
  <c r="D24" i="93" s="1"/>
  <c r="C5" i="93"/>
  <c r="C24" i="93" s="1"/>
  <c r="B5" i="93"/>
  <c r="B24" i="93" s="1"/>
  <c r="CT21" i="120"/>
  <c r="CT40" i="120" s="1"/>
  <c r="CS21" i="120"/>
  <c r="CS40" i="120" s="1"/>
  <c r="CR21" i="120"/>
  <c r="CR40" i="120" s="1"/>
  <c r="CQ21" i="120"/>
  <c r="CQ40" i="120" s="1"/>
  <c r="CP21" i="120"/>
  <c r="CP40" i="120" s="1"/>
  <c r="CO21" i="120"/>
  <c r="CO40" i="120" s="1"/>
  <c r="CN21" i="120"/>
  <c r="CN40" i="120" s="1"/>
  <c r="CM21" i="120"/>
  <c r="CM40" i="120" s="1"/>
  <c r="CL21" i="120"/>
  <c r="CL40" i="120" s="1"/>
  <c r="CK21" i="120"/>
  <c r="CK40" i="120" s="1"/>
  <c r="CJ21" i="120"/>
  <c r="CJ40" i="120" s="1"/>
  <c r="CI21" i="120"/>
  <c r="CI40" i="120" s="1"/>
  <c r="CH21" i="120"/>
  <c r="CH40" i="120" s="1"/>
  <c r="CG21" i="120"/>
  <c r="CG40" i="120" s="1"/>
  <c r="CF21" i="120"/>
  <c r="CF40" i="120" s="1"/>
  <c r="CE21" i="120"/>
  <c r="CE40" i="120" s="1"/>
  <c r="CD21" i="120"/>
  <c r="CD40" i="120" s="1"/>
  <c r="CC21" i="120"/>
  <c r="CC40" i="120" s="1"/>
  <c r="CB21" i="120"/>
  <c r="CB40" i="120" s="1"/>
  <c r="CA21" i="120"/>
  <c r="CA40" i="120" s="1"/>
  <c r="BZ21" i="120"/>
  <c r="BZ40" i="120" s="1"/>
  <c r="BY21" i="120"/>
  <c r="BY40" i="120" s="1"/>
  <c r="BX21" i="120"/>
  <c r="BX40" i="120" s="1"/>
  <c r="BW21" i="120"/>
  <c r="BW40" i="120" s="1"/>
  <c r="BV21" i="120"/>
  <c r="BV40" i="120" s="1"/>
  <c r="BU21" i="120"/>
  <c r="BU40" i="120" s="1"/>
  <c r="BT21" i="120"/>
  <c r="BT40" i="120" s="1"/>
  <c r="BS21" i="120"/>
  <c r="BS40" i="120" s="1"/>
  <c r="BR21" i="120"/>
  <c r="BR40" i="120" s="1"/>
  <c r="BQ21" i="120"/>
  <c r="BQ40" i="120" s="1"/>
  <c r="BP21" i="120"/>
  <c r="BP40" i="120" s="1"/>
  <c r="BO21" i="120"/>
  <c r="BO40" i="120" s="1"/>
  <c r="BN21" i="120"/>
  <c r="BN40" i="120" s="1"/>
  <c r="BM21" i="120"/>
  <c r="BM40" i="120" s="1"/>
  <c r="BL21" i="120"/>
  <c r="BL40" i="120" s="1"/>
  <c r="BK21" i="120"/>
  <c r="BK40" i="120" s="1"/>
  <c r="BJ21" i="120"/>
  <c r="BJ40" i="120" s="1"/>
  <c r="BI21" i="120"/>
  <c r="BI40" i="120" s="1"/>
  <c r="BH21" i="120"/>
  <c r="BH40" i="120" s="1"/>
  <c r="BG21" i="120"/>
  <c r="BG40" i="120" s="1"/>
  <c r="BF21" i="120"/>
  <c r="BF40" i="120" s="1"/>
  <c r="BE21" i="120"/>
  <c r="BE40" i="120" s="1"/>
  <c r="BD21" i="120"/>
  <c r="BD40" i="120" s="1"/>
  <c r="BC21" i="120"/>
  <c r="BC40" i="120" s="1"/>
  <c r="BB21" i="120"/>
  <c r="BB40" i="120" s="1"/>
  <c r="BA21" i="120"/>
  <c r="BA40" i="120" s="1"/>
  <c r="AZ21" i="120"/>
  <c r="AZ40" i="120" s="1"/>
  <c r="AY21" i="120"/>
  <c r="AY40" i="120" s="1"/>
  <c r="AX21" i="120"/>
  <c r="AX40" i="120" s="1"/>
  <c r="AW21" i="120"/>
  <c r="AW40" i="120" s="1"/>
  <c r="AV21" i="120"/>
  <c r="AV40" i="120" s="1"/>
  <c r="AU21" i="120"/>
  <c r="AU40" i="120" s="1"/>
  <c r="AT21" i="120"/>
  <c r="AT40" i="120" s="1"/>
  <c r="AS21" i="120"/>
  <c r="AS40" i="120" s="1"/>
  <c r="AR21" i="120"/>
  <c r="AR40" i="120" s="1"/>
  <c r="AQ21" i="120"/>
  <c r="AQ40" i="120" s="1"/>
  <c r="AP21" i="120"/>
  <c r="AP40" i="120" s="1"/>
  <c r="AO21" i="120"/>
  <c r="AO40" i="120" s="1"/>
  <c r="AN21" i="120"/>
  <c r="AN40" i="120" s="1"/>
  <c r="AM21" i="120"/>
  <c r="AM40" i="120" s="1"/>
  <c r="AL21" i="120"/>
  <c r="AL40" i="120" s="1"/>
  <c r="AK21" i="120"/>
  <c r="AK40" i="120" s="1"/>
  <c r="AJ21" i="120"/>
  <c r="AJ40" i="120" s="1"/>
  <c r="AI21" i="120"/>
  <c r="AI40" i="120" s="1"/>
  <c r="AH21" i="120"/>
  <c r="AH40" i="120" s="1"/>
  <c r="AG21" i="120"/>
  <c r="AG40" i="120" s="1"/>
  <c r="AF21" i="120"/>
  <c r="AF40" i="120" s="1"/>
  <c r="AE21" i="120"/>
  <c r="AE40" i="120" s="1"/>
  <c r="AD21" i="120"/>
  <c r="AD40" i="120" s="1"/>
  <c r="AC21" i="120"/>
  <c r="AC40" i="120" s="1"/>
  <c r="AB21" i="120"/>
  <c r="AB40" i="120" s="1"/>
  <c r="AA21" i="120"/>
  <c r="AA40" i="120" s="1"/>
  <c r="Z21" i="120"/>
  <c r="Z40" i="120" s="1"/>
  <c r="Y21" i="120"/>
  <c r="Y40" i="120" s="1"/>
  <c r="X21" i="120"/>
  <c r="X40" i="120" s="1"/>
  <c r="W21" i="120"/>
  <c r="W40" i="120" s="1"/>
  <c r="V21" i="120"/>
  <c r="V40" i="120" s="1"/>
  <c r="U21" i="120"/>
  <c r="U40" i="120" s="1"/>
  <c r="T21" i="120"/>
  <c r="T40" i="120" s="1"/>
  <c r="S21" i="120"/>
  <c r="S40" i="120" s="1"/>
  <c r="R21" i="120"/>
  <c r="R40" i="120" s="1"/>
  <c r="Q21" i="120"/>
  <c r="Q40" i="120" s="1"/>
  <c r="P21" i="120"/>
  <c r="P40" i="120" s="1"/>
  <c r="O21" i="120"/>
  <c r="O40" i="120" s="1"/>
  <c r="N21" i="120"/>
  <c r="N40" i="120" s="1"/>
  <c r="M21" i="120"/>
  <c r="M40" i="120" s="1"/>
  <c r="L21" i="120"/>
  <c r="L40" i="120" s="1"/>
  <c r="K21" i="120"/>
  <c r="K40" i="120" s="1"/>
  <c r="J21" i="120"/>
  <c r="J40" i="120" s="1"/>
  <c r="I21" i="120"/>
  <c r="I40" i="120" s="1"/>
  <c r="H21" i="120"/>
  <c r="H40" i="120" s="1"/>
  <c r="G21" i="120"/>
  <c r="G40" i="120" s="1"/>
  <c r="F21" i="120"/>
  <c r="F40" i="120" s="1"/>
  <c r="E21" i="120"/>
  <c r="E40" i="120" s="1"/>
  <c r="D21" i="120"/>
  <c r="D40" i="120" s="1"/>
  <c r="C21" i="120"/>
  <c r="C40" i="120" s="1"/>
  <c r="B21" i="120"/>
  <c r="B40" i="120" s="1"/>
  <c r="CT20" i="120"/>
  <c r="CT39" i="120" s="1"/>
  <c r="CS20" i="120"/>
  <c r="CS39" i="120" s="1"/>
  <c r="CR20" i="120"/>
  <c r="CR39" i="120" s="1"/>
  <c r="CQ20" i="120"/>
  <c r="CQ39" i="120" s="1"/>
  <c r="CP20" i="120"/>
  <c r="CP39" i="120" s="1"/>
  <c r="CO20" i="120"/>
  <c r="CO39" i="120" s="1"/>
  <c r="CN20" i="120"/>
  <c r="CN39" i="120" s="1"/>
  <c r="CM20" i="120"/>
  <c r="CM39" i="120" s="1"/>
  <c r="CL20" i="120"/>
  <c r="CL39" i="120" s="1"/>
  <c r="CK20" i="120"/>
  <c r="CK39" i="120" s="1"/>
  <c r="CJ20" i="120"/>
  <c r="CJ39" i="120" s="1"/>
  <c r="CI20" i="120"/>
  <c r="CI39" i="120" s="1"/>
  <c r="CH20" i="120"/>
  <c r="CH39" i="120" s="1"/>
  <c r="CG20" i="120"/>
  <c r="CG39" i="120" s="1"/>
  <c r="CF20" i="120"/>
  <c r="CF39" i="120" s="1"/>
  <c r="CE20" i="120"/>
  <c r="CE39" i="120" s="1"/>
  <c r="CD20" i="120"/>
  <c r="CD39" i="120" s="1"/>
  <c r="CC20" i="120"/>
  <c r="CC39" i="120" s="1"/>
  <c r="CB20" i="120"/>
  <c r="CB39" i="120" s="1"/>
  <c r="CA20" i="120"/>
  <c r="CA39" i="120" s="1"/>
  <c r="BZ20" i="120"/>
  <c r="BZ39" i="120" s="1"/>
  <c r="BY20" i="120"/>
  <c r="BY39" i="120" s="1"/>
  <c r="BX20" i="120"/>
  <c r="BX39" i="120" s="1"/>
  <c r="BW20" i="120"/>
  <c r="BW39" i="120" s="1"/>
  <c r="BV20" i="120"/>
  <c r="BV39" i="120" s="1"/>
  <c r="BU20" i="120"/>
  <c r="BU39" i="120" s="1"/>
  <c r="BT20" i="120"/>
  <c r="BT39" i="120" s="1"/>
  <c r="BS20" i="120"/>
  <c r="BS39" i="120" s="1"/>
  <c r="BR20" i="120"/>
  <c r="BR39" i="120" s="1"/>
  <c r="BQ20" i="120"/>
  <c r="BQ39" i="120" s="1"/>
  <c r="BP20" i="120"/>
  <c r="BP39" i="120" s="1"/>
  <c r="BO20" i="120"/>
  <c r="BO39" i="120" s="1"/>
  <c r="BN20" i="120"/>
  <c r="BN39" i="120" s="1"/>
  <c r="BM20" i="120"/>
  <c r="BM39" i="120" s="1"/>
  <c r="BL20" i="120"/>
  <c r="BL39" i="120" s="1"/>
  <c r="BK20" i="120"/>
  <c r="BK39" i="120" s="1"/>
  <c r="BJ20" i="120"/>
  <c r="BJ39" i="120" s="1"/>
  <c r="BI20" i="120"/>
  <c r="BI39" i="120" s="1"/>
  <c r="BH20" i="120"/>
  <c r="BH39" i="120" s="1"/>
  <c r="BG20" i="120"/>
  <c r="BG39" i="120" s="1"/>
  <c r="BF20" i="120"/>
  <c r="BF39" i="120" s="1"/>
  <c r="BE20" i="120"/>
  <c r="BE39" i="120" s="1"/>
  <c r="BD20" i="120"/>
  <c r="BD39" i="120" s="1"/>
  <c r="BC20" i="120"/>
  <c r="BC39" i="120" s="1"/>
  <c r="BB20" i="120"/>
  <c r="BB39" i="120" s="1"/>
  <c r="BA20" i="120"/>
  <c r="BA39" i="120" s="1"/>
  <c r="AZ20" i="120"/>
  <c r="AZ39" i="120" s="1"/>
  <c r="AY20" i="120"/>
  <c r="AY39" i="120" s="1"/>
  <c r="AX20" i="120"/>
  <c r="AX39" i="120" s="1"/>
  <c r="AW20" i="120"/>
  <c r="AW39" i="120" s="1"/>
  <c r="AV20" i="120"/>
  <c r="AV39" i="120" s="1"/>
  <c r="AU20" i="120"/>
  <c r="AU39" i="120" s="1"/>
  <c r="AT20" i="120"/>
  <c r="AT39" i="120" s="1"/>
  <c r="AS20" i="120"/>
  <c r="AS39" i="120" s="1"/>
  <c r="AR20" i="120"/>
  <c r="AR39" i="120" s="1"/>
  <c r="AQ20" i="120"/>
  <c r="AQ39" i="120" s="1"/>
  <c r="AP20" i="120"/>
  <c r="AP39" i="120" s="1"/>
  <c r="AO20" i="120"/>
  <c r="AO39" i="120" s="1"/>
  <c r="AN20" i="120"/>
  <c r="AN39" i="120" s="1"/>
  <c r="AM20" i="120"/>
  <c r="AM39" i="120" s="1"/>
  <c r="AL20" i="120"/>
  <c r="AL39" i="120" s="1"/>
  <c r="AK20" i="120"/>
  <c r="AK39" i="120" s="1"/>
  <c r="AJ20" i="120"/>
  <c r="AJ39" i="120" s="1"/>
  <c r="AI20" i="120"/>
  <c r="AI39" i="120" s="1"/>
  <c r="AH20" i="120"/>
  <c r="AH39" i="120" s="1"/>
  <c r="AG20" i="120"/>
  <c r="AG39" i="120" s="1"/>
  <c r="AF20" i="120"/>
  <c r="AF39" i="120" s="1"/>
  <c r="AE20" i="120"/>
  <c r="AE39" i="120" s="1"/>
  <c r="AD20" i="120"/>
  <c r="AD39" i="120" s="1"/>
  <c r="AC20" i="120"/>
  <c r="AC39" i="120" s="1"/>
  <c r="AB20" i="120"/>
  <c r="AB39" i="120" s="1"/>
  <c r="AA20" i="120"/>
  <c r="AA39" i="120" s="1"/>
  <c r="Z20" i="120"/>
  <c r="Z39" i="120" s="1"/>
  <c r="Y20" i="120"/>
  <c r="Y39" i="120" s="1"/>
  <c r="X20" i="120"/>
  <c r="X39" i="120" s="1"/>
  <c r="W20" i="120"/>
  <c r="W39" i="120" s="1"/>
  <c r="V20" i="120"/>
  <c r="V39" i="120" s="1"/>
  <c r="U20" i="120"/>
  <c r="U39" i="120" s="1"/>
  <c r="T20" i="120"/>
  <c r="T39" i="120" s="1"/>
  <c r="S20" i="120"/>
  <c r="S39" i="120" s="1"/>
  <c r="R20" i="120"/>
  <c r="R39" i="120" s="1"/>
  <c r="Q20" i="120"/>
  <c r="Q39" i="120" s="1"/>
  <c r="P20" i="120"/>
  <c r="P39" i="120" s="1"/>
  <c r="O20" i="120"/>
  <c r="O39" i="120" s="1"/>
  <c r="N20" i="120"/>
  <c r="N39" i="120" s="1"/>
  <c r="M20" i="120"/>
  <c r="M39" i="120" s="1"/>
  <c r="L20" i="120"/>
  <c r="L39" i="120" s="1"/>
  <c r="K20" i="120"/>
  <c r="K39" i="120" s="1"/>
  <c r="J20" i="120"/>
  <c r="J39" i="120" s="1"/>
  <c r="I20" i="120"/>
  <c r="I39" i="120" s="1"/>
  <c r="H20" i="120"/>
  <c r="H39" i="120" s="1"/>
  <c r="G20" i="120"/>
  <c r="G39" i="120" s="1"/>
  <c r="F20" i="120"/>
  <c r="F39" i="120" s="1"/>
  <c r="E20" i="120"/>
  <c r="E39" i="120" s="1"/>
  <c r="D20" i="120"/>
  <c r="D39" i="120" s="1"/>
  <c r="C20" i="120"/>
  <c r="C39" i="120" s="1"/>
  <c r="B20" i="120"/>
  <c r="B39" i="120" s="1"/>
  <c r="CT18" i="120"/>
  <c r="CT37" i="120" s="1"/>
  <c r="CS18" i="120"/>
  <c r="CS37" i="120" s="1"/>
  <c r="CR18" i="120"/>
  <c r="CR37" i="120" s="1"/>
  <c r="CQ18" i="120"/>
  <c r="CQ37" i="120" s="1"/>
  <c r="CP18" i="120"/>
  <c r="CP37" i="120" s="1"/>
  <c r="CO18" i="120"/>
  <c r="CO37" i="120" s="1"/>
  <c r="CN18" i="120"/>
  <c r="CN37" i="120" s="1"/>
  <c r="CM18" i="120"/>
  <c r="CM37" i="120" s="1"/>
  <c r="CL18" i="120"/>
  <c r="CL37" i="120" s="1"/>
  <c r="CK18" i="120"/>
  <c r="CK37" i="120" s="1"/>
  <c r="CJ18" i="120"/>
  <c r="CJ37" i="120" s="1"/>
  <c r="CI18" i="120"/>
  <c r="CI37" i="120" s="1"/>
  <c r="CH18" i="120"/>
  <c r="CH37" i="120" s="1"/>
  <c r="CG18" i="120"/>
  <c r="CG37" i="120" s="1"/>
  <c r="CF18" i="120"/>
  <c r="CF37" i="120" s="1"/>
  <c r="CE18" i="120"/>
  <c r="CE37" i="120" s="1"/>
  <c r="CD18" i="120"/>
  <c r="CD37" i="120" s="1"/>
  <c r="CC18" i="120"/>
  <c r="CC37" i="120" s="1"/>
  <c r="CB18" i="120"/>
  <c r="CB37" i="120" s="1"/>
  <c r="CA18" i="120"/>
  <c r="CA37" i="120" s="1"/>
  <c r="BZ18" i="120"/>
  <c r="BZ37" i="120" s="1"/>
  <c r="BY18" i="120"/>
  <c r="BY37" i="120" s="1"/>
  <c r="BX18" i="120"/>
  <c r="BX37" i="120" s="1"/>
  <c r="BW18" i="120"/>
  <c r="BW37" i="120" s="1"/>
  <c r="BV18" i="120"/>
  <c r="BV37" i="120" s="1"/>
  <c r="BU18" i="120"/>
  <c r="BU37" i="120" s="1"/>
  <c r="BT18" i="120"/>
  <c r="BT37" i="120" s="1"/>
  <c r="BS18" i="120"/>
  <c r="BS37" i="120" s="1"/>
  <c r="BR18" i="120"/>
  <c r="BR37" i="120" s="1"/>
  <c r="BQ18" i="120"/>
  <c r="BQ37" i="120" s="1"/>
  <c r="BP18" i="120"/>
  <c r="BP37" i="120" s="1"/>
  <c r="BO18" i="120"/>
  <c r="BO37" i="120" s="1"/>
  <c r="BN18" i="120"/>
  <c r="BN37" i="120" s="1"/>
  <c r="BM18" i="120"/>
  <c r="BM37" i="120" s="1"/>
  <c r="BL18" i="120"/>
  <c r="BL37" i="120" s="1"/>
  <c r="BK18" i="120"/>
  <c r="BK37" i="120" s="1"/>
  <c r="BJ18" i="120"/>
  <c r="BJ37" i="120" s="1"/>
  <c r="BI18" i="120"/>
  <c r="BI37" i="120" s="1"/>
  <c r="BH18" i="120"/>
  <c r="BH37" i="120" s="1"/>
  <c r="BG18" i="120"/>
  <c r="BG37" i="120" s="1"/>
  <c r="BF18" i="120"/>
  <c r="BF37" i="120" s="1"/>
  <c r="BE18" i="120"/>
  <c r="BE37" i="120" s="1"/>
  <c r="BD18" i="120"/>
  <c r="BD37" i="120" s="1"/>
  <c r="BC18" i="120"/>
  <c r="BC37" i="120" s="1"/>
  <c r="BB18" i="120"/>
  <c r="BB37" i="120" s="1"/>
  <c r="BA18" i="120"/>
  <c r="BA37" i="120" s="1"/>
  <c r="AZ18" i="120"/>
  <c r="AZ37" i="120" s="1"/>
  <c r="AY18" i="120"/>
  <c r="AY37" i="120" s="1"/>
  <c r="AX18" i="120"/>
  <c r="AX37" i="120" s="1"/>
  <c r="AW18" i="120"/>
  <c r="AW37" i="120" s="1"/>
  <c r="AV18" i="120"/>
  <c r="AV37" i="120" s="1"/>
  <c r="AU18" i="120"/>
  <c r="AU37" i="120" s="1"/>
  <c r="AT18" i="120"/>
  <c r="AT37" i="120" s="1"/>
  <c r="AS18" i="120"/>
  <c r="AS37" i="120" s="1"/>
  <c r="AR18" i="120"/>
  <c r="AR37" i="120" s="1"/>
  <c r="AQ18" i="120"/>
  <c r="AQ37" i="120" s="1"/>
  <c r="AP18" i="120"/>
  <c r="AP37" i="120" s="1"/>
  <c r="AO18" i="120"/>
  <c r="AO37" i="120" s="1"/>
  <c r="AN18" i="120"/>
  <c r="AN37" i="120" s="1"/>
  <c r="AM18" i="120"/>
  <c r="AM37" i="120" s="1"/>
  <c r="AL18" i="120"/>
  <c r="AL37" i="120" s="1"/>
  <c r="AK18" i="120"/>
  <c r="AK37" i="120" s="1"/>
  <c r="AJ18" i="120"/>
  <c r="AJ37" i="120" s="1"/>
  <c r="AI18" i="120"/>
  <c r="AI37" i="120" s="1"/>
  <c r="AH18" i="120"/>
  <c r="AH37" i="120" s="1"/>
  <c r="AG18" i="120"/>
  <c r="AG37" i="120" s="1"/>
  <c r="AF18" i="120"/>
  <c r="AF37" i="120" s="1"/>
  <c r="AE18" i="120"/>
  <c r="AE37" i="120" s="1"/>
  <c r="AD18" i="120"/>
  <c r="AD37" i="120" s="1"/>
  <c r="AC18" i="120"/>
  <c r="AC37" i="120" s="1"/>
  <c r="AB18" i="120"/>
  <c r="AB37" i="120" s="1"/>
  <c r="AA18" i="120"/>
  <c r="AA37" i="120" s="1"/>
  <c r="Z18" i="120"/>
  <c r="Z37" i="120" s="1"/>
  <c r="Y18" i="120"/>
  <c r="Y37" i="120" s="1"/>
  <c r="X18" i="120"/>
  <c r="X37" i="120" s="1"/>
  <c r="W18" i="120"/>
  <c r="W37" i="120" s="1"/>
  <c r="V18" i="120"/>
  <c r="V37" i="120" s="1"/>
  <c r="U18" i="120"/>
  <c r="U37" i="120" s="1"/>
  <c r="T18" i="120"/>
  <c r="T37" i="120" s="1"/>
  <c r="S18" i="120"/>
  <c r="S37" i="120" s="1"/>
  <c r="R18" i="120"/>
  <c r="R37" i="120" s="1"/>
  <c r="Q18" i="120"/>
  <c r="Q37" i="120" s="1"/>
  <c r="P18" i="120"/>
  <c r="P37" i="120" s="1"/>
  <c r="O18" i="120"/>
  <c r="O37" i="120" s="1"/>
  <c r="N18" i="120"/>
  <c r="N37" i="120" s="1"/>
  <c r="M18" i="120"/>
  <c r="M37" i="120" s="1"/>
  <c r="L18" i="120"/>
  <c r="L37" i="120" s="1"/>
  <c r="K18" i="120"/>
  <c r="K37" i="120" s="1"/>
  <c r="J18" i="120"/>
  <c r="J37" i="120" s="1"/>
  <c r="I18" i="120"/>
  <c r="I37" i="120" s="1"/>
  <c r="H18" i="120"/>
  <c r="H37" i="120" s="1"/>
  <c r="G18" i="120"/>
  <c r="G37" i="120" s="1"/>
  <c r="F18" i="120"/>
  <c r="F37" i="120" s="1"/>
  <c r="E18" i="120"/>
  <c r="E37" i="120" s="1"/>
  <c r="D18" i="120"/>
  <c r="D37" i="120" s="1"/>
  <c r="C18" i="120"/>
  <c r="C37" i="120" s="1"/>
  <c r="B18" i="120"/>
  <c r="B37" i="120" s="1"/>
  <c r="CT17" i="120"/>
  <c r="CT36" i="120" s="1"/>
  <c r="CS17" i="120"/>
  <c r="CS36" i="120" s="1"/>
  <c r="CR17" i="120"/>
  <c r="CR36" i="120" s="1"/>
  <c r="CQ17" i="120"/>
  <c r="CQ36" i="120" s="1"/>
  <c r="CP17" i="120"/>
  <c r="CP36" i="120" s="1"/>
  <c r="CO17" i="120"/>
  <c r="CO36" i="120" s="1"/>
  <c r="CN17" i="120"/>
  <c r="CN36" i="120" s="1"/>
  <c r="CM17" i="120"/>
  <c r="CM36" i="120" s="1"/>
  <c r="CL17" i="120"/>
  <c r="CL36" i="120" s="1"/>
  <c r="CK17" i="120"/>
  <c r="CK36" i="120" s="1"/>
  <c r="CJ17" i="120"/>
  <c r="CJ36" i="120" s="1"/>
  <c r="CI17" i="120"/>
  <c r="CI36" i="120" s="1"/>
  <c r="CH17" i="120"/>
  <c r="CH36" i="120" s="1"/>
  <c r="CG17" i="120"/>
  <c r="CG36" i="120" s="1"/>
  <c r="CF17" i="120"/>
  <c r="CF36" i="120" s="1"/>
  <c r="CE17" i="120"/>
  <c r="CE36" i="120" s="1"/>
  <c r="CD17" i="120"/>
  <c r="CD36" i="120" s="1"/>
  <c r="CC17" i="120"/>
  <c r="CC36" i="120" s="1"/>
  <c r="CB17" i="120"/>
  <c r="CB36" i="120" s="1"/>
  <c r="CA17" i="120"/>
  <c r="CA36" i="120" s="1"/>
  <c r="BZ17" i="120"/>
  <c r="BZ36" i="120" s="1"/>
  <c r="BY17" i="120"/>
  <c r="BY36" i="120" s="1"/>
  <c r="BX17" i="120"/>
  <c r="BX36" i="120" s="1"/>
  <c r="BW17" i="120"/>
  <c r="BW36" i="120" s="1"/>
  <c r="BV17" i="120"/>
  <c r="BV36" i="120" s="1"/>
  <c r="BU17" i="120"/>
  <c r="BU36" i="120" s="1"/>
  <c r="BT17" i="120"/>
  <c r="BT36" i="120" s="1"/>
  <c r="BS17" i="120"/>
  <c r="BS36" i="120" s="1"/>
  <c r="BR17" i="120"/>
  <c r="BR36" i="120" s="1"/>
  <c r="BQ17" i="120"/>
  <c r="BQ36" i="120" s="1"/>
  <c r="BP17" i="120"/>
  <c r="BP36" i="120" s="1"/>
  <c r="BO17" i="120"/>
  <c r="BO36" i="120" s="1"/>
  <c r="BN17" i="120"/>
  <c r="BN36" i="120" s="1"/>
  <c r="BM17" i="120"/>
  <c r="BM36" i="120" s="1"/>
  <c r="BL17" i="120"/>
  <c r="BL36" i="120" s="1"/>
  <c r="BK17" i="120"/>
  <c r="BK36" i="120" s="1"/>
  <c r="BJ17" i="120"/>
  <c r="BJ36" i="120" s="1"/>
  <c r="BI17" i="120"/>
  <c r="BI36" i="120" s="1"/>
  <c r="BH17" i="120"/>
  <c r="BH36" i="120" s="1"/>
  <c r="BG17" i="120"/>
  <c r="BG36" i="120" s="1"/>
  <c r="BF17" i="120"/>
  <c r="BF36" i="120" s="1"/>
  <c r="BE17" i="120"/>
  <c r="BE36" i="120" s="1"/>
  <c r="BD17" i="120"/>
  <c r="BD36" i="120" s="1"/>
  <c r="BC17" i="120"/>
  <c r="BC36" i="120" s="1"/>
  <c r="BB17" i="120"/>
  <c r="BB36" i="120" s="1"/>
  <c r="BA17" i="120"/>
  <c r="BA36" i="120" s="1"/>
  <c r="AZ17" i="120"/>
  <c r="AZ36" i="120" s="1"/>
  <c r="AY17" i="120"/>
  <c r="AY36" i="120" s="1"/>
  <c r="AX17" i="120"/>
  <c r="AX36" i="120" s="1"/>
  <c r="AW17" i="120"/>
  <c r="AW36" i="120" s="1"/>
  <c r="AV17" i="120"/>
  <c r="AV36" i="120" s="1"/>
  <c r="AU17" i="120"/>
  <c r="AU36" i="120" s="1"/>
  <c r="AT17" i="120"/>
  <c r="AT36" i="120" s="1"/>
  <c r="AS17" i="120"/>
  <c r="AS36" i="120" s="1"/>
  <c r="AR17" i="120"/>
  <c r="AR36" i="120" s="1"/>
  <c r="AQ17" i="120"/>
  <c r="AQ36" i="120" s="1"/>
  <c r="AP17" i="120"/>
  <c r="AP36" i="120" s="1"/>
  <c r="AO17" i="120"/>
  <c r="AO36" i="120" s="1"/>
  <c r="AN17" i="120"/>
  <c r="AN36" i="120" s="1"/>
  <c r="AM17" i="120"/>
  <c r="AM36" i="120" s="1"/>
  <c r="AL17" i="120"/>
  <c r="AL36" i="120" s="1"/>
  <c r="AK17" i="120"/>
  <c r="AK36" i="120" s="1"/>
  <c r="AJ17" i="120"/>
  <c r="AJ36" i="120" s="1"/>
  <c r="AI17" i="120"/>
  <c r="AI36" i="120" s="1"/>
  <c r="AH17" i="120"/>
  <c r="AH36" i="120" s="1"/>
  <c r="AG17" i="120"/>
  <c r="AG36" i="120" s="1"/>
  <c r="AF17" i="120"/>
  <c r="AF36" i="120" s="1"/>
  <c r="AE17" i="120"/>
  <c r="AE36" i="120" s="1"/>
  <c r="AD17" i="120"/>
  <c r="AD36" i="120" s="1"/>
  <c r="AC17" i="120"/>
  <c r="AC36" i="120" s="1"/>
  <c r="AB17" i="120"/>
  <c r="AB36" i="120" s="1"/>
  <c r="AA17" i="120"/>
  <c r="AA36" i="120" s="1"/>
  <c r="Z17" i="120"/>
  <c r="Z36" i="120" s="1"/>
  <c r="Y17" i="120"/>
  <c r="Y36" i="120" s="1"/>
  <c r="X17" i="120"/>
  <c r="X36" i="120" s="1"/>
  <c r="W17" i="120"/>
  <c r="W36" i="120" s="1"/>
  <c r="V17" i="120"/>
  <c r="V36" i="120" s="1"/>
  <c r="U17" i="120"/>
  <c r="U36" i="120" s="1"/>
  <c r="T17" i="120"/>
  <c r="T36" i="120" s="1"/>
  <c r="S17" i="120"/>
  <c r="S36" i="120" s="1"/>
  <c r="R17" i="120"/>
  <c r="R36" i="120" s="1"/>
  <c r="Q17" i="120"/>
  <c r="Q36" i="120" s="1"/>
  <c r="P17" i="120"/>
  <c r="P36" i="120" s="1"/>
  <c r="O17" i="120"/>
  <c r="O36" i="120" s="1"/>
  <c r="N17" i="120"/>
  <c r="N36" i="120" s="1"/>
  <c r="M17" i="120"/>
  <c r="M36" i="120" s="1"/>
  <c r="L17" i="120"/>
  <c r="L36" i="120" s="1"/>
  <c r="K17" i="120"/>
  <c r="K36" i="120" s="1"/>
  <c r="J17" i="120"/>
  <c r="J36" i="120" s="1"/>
  <c r="I17" i="120"/>
  <c r="I36" i="120" s="1"/>
  <c r="H17" i="120"/>
  <c r="H36" i="120" s="1"/>
  <c r="G17" i="120"/>
  <c r="G36" i="120" s="1"/>
  <c r="F17" i="120"/>
  <c r="F36" i="120" s="1"/>
  <c r="E17" i="120"/>
  <c r="E36" i="120" s="1"/>
  <c r="D17" i="120"/>
  <c r="D36" i="120" s="1"/>
  <c r="C17" i="120"/>
  <c r="C36" i="120" s="1"/>
  <c r="B17" i="120"/>
  <c r="B36" i="120" s="1"/>
  <c r="CT15" i="120"/>
  <c r="CT34" i="120" s="1"/>
  <c r="CS15" i="120"/>
  <c r="CS34" i="120" s="1"/>
  <c r="CR15" i="120"/>
  <c r="CR34" i="120" s="1"/>
  <c r="CQ15" i="120"/>
  <c r="CQ34" i="120" s="1"/>
  <c r="CP15" i="120"/>
  <c r="CP34" i="120" s="1"/>
  <c r="CO15" i="120"/>
  <c r="CO34" i="120" s="1"/>
  <c r="CN15" i="120"/>
  <c r="CN34" i="120" s="1"/>
  <c r="CM15" i="120"/>
  <c r="CM34" i="120" s="1"/>
  <c r="CL15" i="120"/>
  <c r="CL34" i="120" s="1"/>
  <c r="CK15" i="120"/>
  <c r="CK34" i="120" s="1"/>
  <c r="CJ15" i="120"/>
  <c r="CJ34" i="120" s="1"/>
  <c r="CI15" i="120"/>
  <c r="CI34" i="120" s="1"/>
  <c r="CH15" i="120"/>
  <c r="CH34" i="120" s="1"/>
  <c r="CG15" i="120"/>
  <c r="CG34" i="120" s="1"/>
  <c r="CF15" i="120"/>
  <c r="CF34" i="120" s="1"/>
  <c r="CE15" i="120"/>
  <c r="CE34" i="120" s="1"/>
  <c r="CD15" i="120"/>
  <c r="CD34" i="120" s="1"/>
  <c r="CC15" i="120"/>
  <c r="CC34" i="120" s="1"/>
  <c r="CB15" i="120"/>
  <c r="CB34" i="120" s="1"/>
  <c r="CA15" i="120"/>
  <c r="CA34" i="120" s="1"/>
  <c r="BZ15" i="120"/>
  <c r="BZ34" i="120" s="1"/>
  <c r="BY15" i="120"/>
  <c r="BY34" i="120" s="1"/>
  <c r="BX15" i="120"/>
  <c r="BX34" i="120" s="1"/>
  <c r="BW15" i="120"/>
  <c r="BW34" i="120" s="1"/>
  <c r="BV15" i="120"/>
  <c r="BV34" i="120" s="1"/>
  <c r="BU15" i="120"/>
  <c r="BU34" i="120" s="1"/>
  <c r="BT15" i="120"/>
  <c r="BT34" i="120" s="1"/>
  <c r="BS15" i="120"/>
  <c r="BS34" i="120" s="1"/>
  <c r="BR15" i="120"/>
  <c r="BR34" i="120" s="1"/>
  <c r="BQ15" i="120"/>
  <c r="BQ34" i="120" s="1"/>
  <c r="BP15" i="120"/>
  <c r="BP34" i="120" s="1"/>
  <c r="BO15" i="120"/>
  <c r="BO34" i="120" s="1"/>
  <c r="BN15" i="120"/>
  <c r="BN34" i="120" s="1"/>
  <c r="BM15" i="120"/>
  <c r="BM34" i="120" s="1"/>
  <c r="BL15" i="120"/>
  <c r="BL34" i="120" s="1"/>
  <c r="BK15" i="120"/>
  <c r="BK34" i="120" s="1"/>
  <c r="BJ15" i="120"/>
  <c r="BJ34" i="120" s="1"/>
  <c r="BI15" i="120"/>
  <c r="BI34" i="120" s="1"/>
  <c r="BH15" i="120"/>
  <c r="BH34" i="120" s="1"/>
  <c r="BG15" i="120"/>
  <c r="BG34" i="120" s="1"/>
  <c r="BF15" i="120"/>
  <c r="BF34" i="120" s="1"/>
  <c r="BE15" i="120"/>
  <c r="BE34" i="120" s="1"/>
  <c r="BD15" i="120"/>
  <c r="BD34" i="120" s="1"/>
  <c r="BC15" i="120"/>
  <c r="BC34" i="120" s="1"/>
  <c r="BB15" i="120"/>
  <c r="BB34" i="120" s="1"/>
  <c r="BA15" i="120"/>
  <c r="BA34" i="120" s="1"/>
  <c r="AZ15" i="120"/>
  <c r="AZ34" i="120" s="1"/>
  <c r="AY15" i="120"/>
  <c r="AY34" i="120" s="1"/>
  <c r="AX15" i="120"/>
  <c r="AX34" i="120" s="1"/>
  <c r="AW15" i="120"/>
  <c r="AW34" i="120" s="1"/>
  <c r="AV15" i="120"/>
  <c r="AV34" i="120" s="1"/>
  <c r="AU15" i="120"/>
  <c r="AU34" i="120" s="1"/>
  <c r="AT15" i="120"/>
  <c r="AT34" i="120" s="1"/>
  <c r="AS15" i="120"/>
  <c r="AS34" i="120" s="1"/>
  <c r="AR15" i="120"/>
  <c r="AR34" i="120" s="1"/>
  <c r="AQ15" i="120"/>
  <c r="AQ34" i="120" s="1"/>
  <c r="AP15" i="120"/>
  <c r="AP34" i="120" s="1"/>
  <c r="AO15" i="120"/>
  <c r="AO34" i="120" s="1"/>
  <c r="AN15" i="120"/>
  <c r="AN34" i="120" s="1"/>
  <c r="AM15" i="120"/>
  <c r="AM34" i="120" s="1"/>
  <c r="AL15" i="120"/>
  <c r="AL34" i="120" s="1"/>
  <c r="AK15" i="120"/>
  <c r="AK34" i="120" s="1"/>
  <c r="AJ15" i="120"/>
  <c r="AJ34" i="120" s="1"/>
  <c r="AI15" i="120"/>
  <c r="AI34" i="120" s="1"/>
  <c r="AH15" i="120"/>
  <c r="AH34" i="120" s="1"/>
  <c r="AG15" i="120"/>
  <c r="AG34" i="120" s="1"/>
  <c r="AF15" i="120"/>
  <c r="AF34" i="120" s="1"/>
  <c r="AE15" i="120"/>
  <c r="AE34" i="120" s="1"/>
  <c r="AD15" i="120"/>
  <c r="AD34" i="120" s="1"/>
  <c r="AC15" i="120"/>
  <c r="AC34" i="120" s="1"/>
  <c r="AB15" i="120"/>
  <c r="AB34" i="120" s="1"/>
  <c r="AA15" i="120"/>
  <c r="AA34" i="120" s="1"/>
  <c r="Z15" i="120"/>
  <c r="Z34" i="120" s="1"/>
  <c r="Y15" i="120"/>
  <c r="Y34" i="120" s="1"/>
  <c r="X15" i="120"/>
  <c r="X34" i="120" s="1"/>
  <c r="W15" i="120"/>
  <c r="W34" i="120" s="1"/>
  <c r="V15" i="120"/>
  <c r="V34" i="120" s="1"/>
  <c r="U15" i="120"/>
  <c r="U34" i="120" s="1"/>
  <c r="T15" i="120"/>
  <c r="T34" i="120" s="1"/>
  <c r="S15" i="120"/>
  <c r="S34" i="120" s="1"/>
  <c r="R15" i="120"/>
  <c r="R34" i="120" s="1"/>
  <c r="Q15" i="120"/>
  <c r="Q34" i="120" s="1"/>
  <c r="P15" i="120"/>
  <c r="P34" i="120" s="1"/>
  <c r="O15" i="120"/>
  <c r="O34" i="120" s="1"/>
  <c r="N15" i="120"/>
  <c r="N34" i="120" s="1"/>
  <c r="M15" i="120"/>
  <c r="M34" i="120" s="1"/>
  <c r="L15" i="120"/>
  <c r="L34" i="120" s="1"/>
  <c r="K15" i="120"/>
  <c r="K34" i="120" s="1"/>
  <c r="J15" i="120"/>
  <c r="J34" i="120" s="1"/>
  <c r="I15" i="120"/>
  <c r="I34" i="120" s="1"/>
  <c r="H15" i="120"/>
  <c r="H34" i="120" s="1"/>
  <c r="G15" i="120"/>
  <c r="G34" i="120" s="1"/>
  <c r="F15" i="120"/>
  <c r="F34" i="120" s="1"/>
  <c r="E15" i="120"/>
  <c r="E34" i="120" s="1"/>
  <c r="D15" i="120"/>
  <c r="D34" i="120" s="1"/>
  <c r="C15" i="120"/>
  <c r="C34" i="120" s="1"/>
  <c r="B15" i="120"/>
  <c r="B34" i="120" s="1"/>
  <c r="CT14" i="120"/>
  <c r="CT33" i="120" s="1"/>
  <c r="CS14" i="120"/>
  <c r="CS33" i="120" s="1"/>
  <c r="CR14" i="120"/>
  <c r="CR33" i="120" s="1"/>
  <c r="CQ14" i="120"/>
  <c r="CQ33" i="120" s="1"/>
  <c r="CP14" i="120"/>
  <c r="CP33" i="120" s="1"/>
  <c r="CO14" i="120"/>
  <c r="CO33" i="120" s="1"/>
  <c r="CN14" i="120"/>
  <c r="CN33" i="120" s="1"/>
  <c r="CM14" i="120"/>
  <c r="CM33" i="120" s="1"/>
  <c r="CL14" i="120"/>
  <c r="CL33" i="120" s="1"/>
  <c r="CK14" i="120"/>
  <c r="CK33" i="120" s="1"/>
  <c r="CJ14" i="120"/>
  <c r="CJ33" i="120" s="1"/>
  <c r="CI14" i="120"/>
  <c r="CI33" i="120" s="1"/>
  <c r="CH14" i="120"/>
  <c r="CH33" i="120" s="1"/>
  <c r="CG14" i="120"/>
  <c r="CG33" i="120" s="1"/>
  <c r="CF14" i="120"/>
  <c r="CF33" i="120" s="1"/>
  <c r="CE14" i="120"/>
  <c r="CE33" i="120" s="1"/>
  <c r="CD14" i="120"/>
  <c r="CD33" i="120" s="1"/>
  <c r="CC14" i="120"/>
  <c r="CC33" i="120" s="1"/>
  <c r="CB14" i="120"/>
  <c r="CB33" i="120" s="1"/>
  <c r="CA14" i="120"/>
  <c r="CA33" i="120" s="1"/>
  <c r="BZ14" i="120"/>
  <c r="BZ33" i="120" s="1"/>
  <c r="BY14" i="120"/>
  <c r="BY33" i="120" s="1"/>
  <c r="BX14" i="120"/>
  <c r="BX33" i="120" s="1"/>
  <c r="BW14" i="120"/>
  <c r="BW33" i="120" s="1"/>
  <c r="BV14" i="120"/>
  <c r="BV33" i="120" s="1"/>
  <c r="BU14" i="120"/>
  <c r="BU33" i="120" s="1"/>
  <c r="BT14" i="120"/>
  <c r="BT33" i="120" s="1"/>
  <c r="BS14" i="120"/>
  <c r="BS33" i="120" s="1"/>
  <c r="BR14" i="120"/>
  <c r="BR33" i="120" s="1"/>
  <c r="BQ14" i="120"/>
  <c r="BQ33" i="120" s="1"/>
  <c r="BP14" i="120"/>
  <c r="BP33" i="120" s="1"/>
  <c r="BO14" i="120"/>
  <c r="BO33" i="120" s="1"/>
  <c r="BN14" i="120"/>
  <c r="BN33" i="120" s="1"/>
  <c r="BM14" i="120"/>
  <c r="BM33" i="120" s="1"/>
  <c r="BL14" i="120"/>
  <c r="BL33" i="120" s="1"/>
  <c r="BK14" i="120"/>
  <c r="BK33" i="120" s="1"/>
  <c r="BJ14" i="120"/>
  <c r="BJ33" i="120" s="1"/>
  <c r="BI14" i="120"/>
  <c r="BI33" i="120" s="1"/>
  <c r="BH14" i="120"/>
  <c r="BH33" i="120" s="1"/>
  <c r="BG14" i="120"/>
  <c r="BG33" i="120" s="1"/>
  <c r="BF14" i="120"/>
  <c r="BF33" i="120" s="1"/>
  <c r="BE14" i="120"/>
  <c r="BE33" i="120" s="1"/>
  <c r="BD14" i="120"/>
  <c r="BD33" i="120" s="1"/>
  <c r="BC14" i="120"/>
  <c r="BC33" i="120" s="1"/>
  <c r="BB14" i="120"/>
  <c r="BB33" i="120" s="1"/>
  <c r="BA14" i="120"/>
  <c r="BA33" i="120" s="1"/>
  <c r="AZ14" i="120"/>
  <c r="AZ33" i="120" s="1"/>
  <c r="AY14" i="120"/>
  <c r="AY33" i="120" s="1"/>
  <c r="AX14" i="120"/>
  <c r="AX33" i="120" s="1"/>
  <c r="AW14" i="120"/>
  <c r="AW33" i="120" s="1"/>
  <c r="AV14" i="120"/>
  <c r="AV33" i="120" s="1"/>
  <c r="AU14" i="120"/>
  <c r="AU33" i="120" s="1"/>
  <c r="AT14" i="120"/>
  <c r="AT33" i="120" s="1"/>
  <c r="AS14" i="120"/>
  <c r="AS33" i="120" s="1"/>
  <c r="AR14" i="120"/>
  <c r="AR33" i="120" s="1"/>
  <c r="AQ14" i="120"/>
  <c r="AQ33" i="120" s="1"/>
  <c r="AP14" i="120"/>
  <c r="AP33" i="120" s="1"/>
  <c r="AO14" i="120"/>
  <c r="AO33" i="120" s="1"/>
  <c r="AN14" i="120"/>
  <c r="AN33" i="120" s="1"/>
  <c r="AM14" i="120"/>
  <c r="AM33" i="120" s="1"/>
  <c r="AL14" i="120"/>
  <c r="AL33" i="120" s="1"/>
  <c r="AK14" i="120"/>
  <c r="AK33" i="120" s="1"/>
  <c r="AJ14" i="120"/>
  <c r="AJ33" i="120" s="1"/>
  <c r="AI14" i="120"/>
  <c r="AI33" i="120" s="1"/>
  <c r="AH14" i="120"/>
  <c r="AH33" i="120" s="1"/>
  <c r="AG14" i="120"/>
  <c r="AG33" i="120" s="1"/>
  <c r="AF14" i="120"/>
  <c r="AF33" i="120" s="1"/>
  <c r="AE14" i="120"/>
  <c r="AE33" i="120" s="1"/>
  <c r="AD14" i="120"/>
  <c r="AD33" i="120" s="1"/>
  <c r="AC14" i="120"/>
  <c r="AC33" i="120" s="1"/>
  <c r="AB14" i="120"/>
  <c r="AB33" i="120" s="1"/>
  <c r="AA14" i="120"/>
  <c r="AA33" i="120" s="1"/>
  <c r="Z14" i="120"/>
  <c r="Z33" i="120" s="1"/>
  <c r="Y14" i="120"/>
  <c r="Y33" i="120" s="1"/>
  <c r="X14" i="120"/>
  <c r="X33" i="120" s="1"/>
  <c r="W14" i="120"/>
  <c r="W33" i="120" s="1"/>
  <c r="V14" i="120"/>
  <c r="V33" i="120" s="1"/>
  <c r="U14" i="120"/>
  <c r="U33" i="120" s="1"/>
  <c r="T14" i="120"/>
  <c r="T33" i="120" s="1"/>
  <c r="S14" i="120"/>
  <c r="S33" i="120" s="1"/>
  <c r="R14" i="120"/>
  <c r="R33" i="120" s="1"/>
  <c r="Q14" i="120"/>
  <c r="Q33" i="120" s="1"/>
  <c r="P14" i="120"/>
  <c r="P33" i="120" s="1"/>
  <c r="O14" i="120"/>
  <c r="O33" i="120" s="1"/>
  <c r="N14" i="120"/>
  <c r="N33" i="120" s="1"/>
  <c r="M14" i="120"/>
  <c r="M33" i="120" s="1"/>
  <c r="L14" i="120"/>
  <c r="L33" i="120" s="1"/>
  <c r="K14" i="120"/>
  <c r="K33" i="120" s="1"/>
  <c r="J14" i="120"/>
  <c r="J33" i="120" s="1"/>
  <c r="I14" i="120"/>
  <c r="I33" i="120" s="1"/>
  <c r="H14" i="120"/>
  <c r="H33" i="120" s="1"/>
  <c r="G14" i="120"/>
  <c r="G33" i="120" s="1"/>
  <c r="F14" i="120"/>
  <c r="F33" i="120" s="1"/>
  <c r="E14" i="120"/>
  <c r="E33" i="120" s="1"/>
  <c r="D14" i="120"/>
  <c r="D33" i="120" s="1"/>
  <c r="C14" i="120"/>
  <c r="C33" i="120" s="1"/>
  <c r="B14" i="120"/>
  <c r="B33" i="120" s="1"/>
  <c r="CT12" i="120"/>
  <c r="CT31" i="120" s="1"/>
  <c r="CS12" i="120"/>
  <c r="CS31" i="120" s="1"/>
  <c r="CR12" i="120"/>
  <c r="CR31" i="120" s="1"/>
  <c r="CQ12" i="120"/>
  <c r="CQ31" i="120" s="1"/>
  <c r="CP12" i="120"/>
  <c r="CP31" i="120" s="1"/>
  <c r="CO12" i="120"/>
  <c r="CO31" i="120" s="1"/>
  <c r="CN12" i="120"/>
  <c r="CN31" i="120" s="1"/>
  <c r="CM12" i="120"/>
  <c r="CM31" i="120" s="1"/>
  <c r="CL12" i="120"/>
  <c r="CL31" i="120" s="1"/>
  <c r="CK12" i="120"/>
  <c r="CK31" i="120" s="1"/>
  <c r="CJ12" i="120"/>
  <c r="CJ31" i="120" s="1"/>
  <c r="CI12" i="120"/>
  <c r="CI31" i="120" s="1"/>
  <c r="CH12" i="120"/>
  <c r="CH31" i="120" s="1"/>
  <c r="CG12" i="120"/>
  <c r="CG31" i="120" s="1"/>
  <c r="CF12" i="120"/>
  <c r="CF31" i="120" s="1"/>
  <c r="CE12" i="120"/>
  <c r="CE31" i="120" s="1"/>
  <c r="CD12" i="120"/>
  <c r="CD31" i="120" s="1"/>
  <c r="CC12" i="120"/>
  <c r="CC31" i="120" s="1"/>
  <c r="CB12" i="120"/>
  <c r="CB31" i="120" s="1"/>
  <c r="CA12" i="120"/>
  <c r="CA31" i="120" s="1"/>
  <c r="BZ12" i="120"/>
  <c r="BZ31" i="120" s="1"/>
  <c r="BY12" i="120"/>
  <c r="BY31" i="120" s="1"/>
  <c r="BX12" i="120"/>
  <c r="BX31" i="120" s="1"/>
  <c r="BW12" i="120"/>
  <c r="BW31" i="120" s="1"/>
  <c r="BV12" i="120"/>
  <c r="BV31" i="120" s="1"/>
  <c r="BU12" i="120"/>
  <c r="BU31" i="120" s="1"/>
  <c r="BT12" i="120"/>
  <c r="BT31" i="120" s="1"/>
  <c r="BS12" i="120"/>
  <c r="BS31" i="120" s="1"/>
  <c r="BR12" i="120"/>
  <c r="BR31" i="120" s="1"/>
  <c r="BQ12" i="120"/>
  <c r="BQ31" i="120" s="1"/>
  <c r="BP12" i="120"/>
  <c r="BP31" i="120" s="1"/>
  <c r="BO12" i="120"/>
  <c r="BO31" i="120" s="1"/>
  <c r="BN12" i="120"/>
  <c r="BN31" i="120" s="1"/>
  <c r="BM12" i="120"/>
  <c r="BM31" i="120" s="1"/>
  <c r="BL12" i="120"/>
  <c r="BL31" i="120" s="1"/>
  <c r="BK12" i="120"/>
  <c r="BK31" i="120" s="1"/>
  <c r="BJ12" i="120"/>
  <c r="BJ31" i="120" s="1"/>
  <c r="BI12" i="120"/>
  <c r="BI31" i="120" s="1"/>
  <c r="BH12" i="120"/>
  <c r="BH31" i="120" s="1"/>
  <c r="BG12" i="120"/>
  <c r="BG31" i="120" s="1"/>
  <c r="BF12" i="120"/>
  <c r="BF31" i="120" s="1"/>
  <c r="BE12" i="120"/>
  <c r="BE31" i="120" s="1"/>
  <c r="BD12" i="120"/>
  <c r="BD31" i="120" s="1"/>
  <c r="BC12" i="120"/>
  <c r="BC31" i="120" s="1"/>
  <c r="BB12" i="120"/>
  <c r="BB31" i="120" s="1"/>
  <c r="BA12" i="120"/>
  <c r="BA31" i="120" s="1"/>
  <c r="AZ12" i="120"/>
  <c r="AZ31" i="120" s="1"/>
  <c r="AY12" i="120"/>
  <c r="AY31" i="120" s="1"/>
  <c r="AX12" i="120"/>
  <c r="AX31" i="120" s="1"/>
  <c r="AW12" i="120"/>
  <c r="AW31" i="120" s="1"/>
  <c r="AV12" i="120"/>
  <c r="AV31" i="120" s="1"/>
  <c r="AU12" i="120"/>
  <c r="AU31" i="120" s="1"/>
  <c r="AT12" i="120"/>
  <c r="AT31" i="120" s="1"/>
  <c r="AS12" i="120"/>
  <c r="AS31" i="120" s="1"/>
  <c r="AR12" i="120"/>
  <c r="AR31" i="120" s="1"/>
  <c r="AQ12" i="120"/>
  <c r="AQ31" i="120" s="1"/>
  <c r="AP12" i="120"/>
  <c r="AP31" i="120" s="1"/>
  <c r="AO12" i="120"/>
  <c r="AO31" i="120" s="1"/>
  <c r="AN12" i="120"/>
  <c r="AN31" i="120" s="1"/>
  <c r="AM12" i="120"/>
  <c r="AM31" i="120" s="1"/>
  <c r="AL12" i="120"/>
  <c r="AL31" i="120" s="1"/>
  <c r="AK12" i="120"/>
  <c r="AK31" i="120" s="1"/>
  <c r="AJ12" i="120"/>
  <c r="AJ31" i="120" s="1"/>
  <c r="AI12" i="120"/>
  <c r="AI31" i="120" s="1"/>
  <c r="AH12" i="120"/>
  <c r="AH31" i="120" s="1"/>
  <c r="AG12" i="120"/>
  <c r="AG31" i="120" s="1"/>
  <c r="AF12" i="120"/>
  <c r="AF31" i="120" s="1"/>
  <c r="AE12" i="120"/>
  <c r="AE31" i="120" s="1"/>
  <c r="AD12" i="120"/>
  <c r="AD31" i="120" s="1"/>
  <c r="AC12" i="120"/>
  <c r="AC31" i="120" s="1"/>
  <c r="AB12" i="120"/>
  <c r="AB31" i="120" s="1"/>
  <c r="AA12" i="120"/>
  <c r="AA31" i="120" s="1"/>
  <c r="Z12" i="120"/>
  <c r="Z31" i="120" s="1"/>
  <c r="Y12" i="120"/>
  <c r="Y31" i="120" s="1"/>
  <c r="X12" i="120"/>
  <c r="X31" i="120" s="1"/>
  <c r="W12" i="120"/>
  <c r="W31" i="120" s="1"/>
  <c r="V12" i="120"/>
  <c r="V31" i="120" s="1"/>
  <c r="U12" i="120"/>
  <c r="U31" i="120" s="1"/>
  <c r="T12" i="120"/>
  <c r="T31" i="120" s="1"/>
  <c r="S12" i="120"/>
  <c r="S31" i="120" s="1"/>
  <c r="R12" i="120"/>
  <c r="R31" i="120" s="1"/>
  <c r="Q12" i="120"/>
  <c r="Q31" i="120" s="1"/>
  <c r="P12" i="120"/>
  <c r="P31" i="120" s="1"/>
  <c r="O12" i="120"/>
  <c r="O31" i="120" s="1"/>
  <c r="N12" i="120"/>
  <c r="N31" i="120" s="1"/>
  <c r="M12" i="120"/>
  <c r="M31" i="120" s="1"/>
  <c r="L12" i="120"/>
  <c r="L31" i="120" s="1"/>
  <c r="K12" i="120"/>
  <c r="K31" i="120" s="1"/>
  <c r="J12" i="120"/>
  <c r="J31" i="120" s="1"/>
  <c r="I12" i="120"/>
  <c r="I31" i="120" s="1"/>
  <c r="H12" i="120"/>
  <c r="H31" i="120" s="1"/>
  <c r="G12" i="120"/>
  <c r="G31" i="120" s="1"/>
  <c r="F12" i="120"/>
  <c r="F31" i="120" s="1"/>
  <c r="E12" i="120"/>
  <c r="E31" i="120" s="1"/>
  <c r="D12" i="120"/>
  <c r="D31" i="120" s="1"/>
  <c r="C12" i="120"/>
  <c r="C31" i="120" s="1"/>
  <c r="B12" i="120"/>
  <c r="B31" i="120" s="1"/>
  <c r="CT11" i="120"/>
  <c r="CT30" i="120" s="1"/>
  <c r="CS11" i="120"/>
  <c r="CS30" i="120" s="1"/>
  <c r="CR11" i="120"/>
  <c r="CR30" i="120" s="1"/>
  <c r="CQ11" i="120"/>
  <c r="CQ30" i="120" s="1"/>
  <c r="CP11" i="120"/>
  <c r="CP30" i="120" s="1"/>
  <c r="CO11" i="120"/>
  <c r="CO30" i="120" s="1"/>
  <c r="CN11" i="120"/>
  <c r="CN30" i="120" s="1"/>
  <c r="CM11" i="120"/>
  <c r="CM30" i="120" s="1"/>
  <c r="CL11" i="120"/>
  <c r="CL30" i="120" s="1"/>
  <c r="CK11" i="120"/>
  <c r="CK30" i="120" s="1"/>
  <c r="CJ11" i="120"/>
  <c r="CJ30" i="120" s="1"/>
  <c r="CI11" i="120"/>
  <c r="CI30" i="120" s="1"/>
  <c r="CH11" i="120"/>
  <c r="CH30" i="120" s="1"/>
  <c r="CG11" i="120"/>
  <c r="CG30" i="120" s="1"/>
  <c r="CF11" i="120"/>
  <c r="CF30" i="120" s="1"/>
  <c r="CE11" i="120"/>
  <c r="CE30" i="120" s="1"/>
  <c r="CD11" i="120"/>
  <c r="CD30" i="120" s="1"/>
  <c r="CC11" i="120"/>
  <c r="CC30" i="120" s="1"/>
  <c r="CB11" i="120"/>
  <c r="CB30" i="120" s="1"/>
  <c r="CA11" i="120"/>
  <c r="CA30" i="120" s="1"/>
  <c r="BZ11" i="120"/>
  <c r="BZ30" i="120" s="1"/>
  <c r="BY11" i="120"/>
  <c r="BY30" i="120" s="1"/>
  <c r="BX11" i="120"/>
  <c r="BX30" i="120" s="1"/>
  <c r="BW11" i="120"/>
  <c r="BW30" i="120" s="1"/>
  <c r="BV11" i="120"/>
  <c r="BV30" i="120" s="1"/>
  <c r="BU11" i="120"/>
  <c r="BU30" i="120" s="1"/>
  <c r="BT11" i="120"/>
  <c r="BT30" i="120" s="1"/>
  <c r="BS11" i="120"/>
  <c r="BS30" i="120" s="1"/>
  <c r="BR11" i="120"/>
  <c r="BR30" i="120" s="1"/>
  <c r="BQ11" i="120"/>
  <c r="BQ30" i="120" s="1"/>
  <c r="BP11" i="120"/>
  <c r="BP30" i="120" s="1"/>
  <c r="BO11" i="120"/>
  <c r="BO30" i="120" s="1"/>
  <c r="BN11" i="120"/>
  <c r="BN30" i="120" s="1"/>
  <c r="BM11" i="120"/>
  <c r="BM30" i="120" s="1"/>
  <c r="BL11" i="120"/>
  <c r="BL30" i="120" s="1"/>
  <c r="BK11" i="120"/>
  <c r="BK30" i="120" s="1"/>
  <c r="BJ11" i="120"/>
  <c r="BJ30" i="120" s="1"/>
  <c r="BI11" i="120"/>
  <c r="BI30" i="120" s="1"/>
  <c r="BH11" i="120"/>
  <c r="BH30" i="120" s="1"/>
  <c r="BG11" i="120"/>
  <c r="BG30" i="120" s="1"/>
  <c r="BF11" i="120"/>
  <c r="BF30" i="120" s="1"/>
  <c r="BE11" i="120"/>
  <c r="BE30" i="120" s="1"/>
  <c r="BD11" i="120"/>
  <c r="BD30" i="120" s="1"/>
  <c r="BC11" i="120"/>
  <c r="BC30" i="120" s="1"/>
  <c r="BB11" i="120"/>
  <c r="BB30" i="120" s="1"/>
  <c r="BA11" i="120"/>
  <c r="BA30" i="120" s="1"/>
  <c r="AZ11" i="120"/>
  <c r="AZ30" i="120" s="1"/>
  <c r="AY11" i="120"/>
  <c r="AY30" i="120" s="1"/>
  <c r="AX11" i="120"/>
  <c r="AX30" i="120" s="1"/>
  <c r="AW11" i="120"/>
  <c r="AW30" i="120" s="1"/>
  <c r="AV11" i="120"/>
  <c r="AV30" i="120" s="1"/>
  <c r="AU11" i="120"/>
  <c r="AU30" i="120" s="1"/>
  <c r="AT11" i="120"/>
  <c r="AT30" i="120" s="1"/>
  <c r="AS11" i="120"/>
  <c r="AS30" i="120" s="1"/>
  <c r="AR11" i="120"/>
  <c r="AR30" i="120" s="1"/>
  <c r="AQ11" i="120"/>
  <c r="AQ30" i="120" s="1"/>
  <c r="AP11" i="120"/>
  <c r="AP30" i="120" s="1"/>
  <c r="AO11" i="120"/>
  <c r="AO30" i="120" s="1"/>
  <c r="AN11" i="120"/>
  <c r="AN30" i="120" s="1"/>
  <c r="AM11" i="120"/>
  <c r="AM30" i="120" s="1"/>
  <c r="AL11" i="120"/>
  <c r="AL30" i="120" s="1"/>
  <c r="AK11" i="120"/>
  <c r="AK30" i="120" s="1"/>
  <c r="AJ11" i="120"/>
  <c r="AJ30" i="120" s="1"/>
  <c r="AI11" i="120"/>
  <c r="AI30" i="120" s="1"/>
  <c r="AH11" i="120"/>
  <c r="AH30" i="120" s="1"/>
  <c r="AG11" i="120"/>
  <c r="AG30" i="120" s="1"/>
  <c r="AF11" i="120"/>
  <c r="AF30" i="120" s="1"/>
  <c r="AE11" i="120"/>
  <c r="AE30" i="120" s="1"/>
  <c r="AD11" i="120"/>
  <c r="AD30" i="120" s="1"/>
  <c r="AC11" i="120"/>
  <c r="AC30" i="120" s="1"/>
  <c r="AB11" i="120"/>
  <c r="AB30" i="120" s="1"/>
  <c r="AA11" i="120"/>
  <c r="AA30" i="120" s="1"/>
  <c r="Z11" i="120"/>
  <c r="Z30" i="120" s="1"/>
  <c r="Y11" i="120"/>
  <c r="Y30" i="120" s="1"/>
  <c r="X11" i="120"/>
  <c r="X30" i="120" s="1"/>
  <c r="W11" i="120"/>
  <c r="W30" i="120" s="1"/>
  <c r="V11" i="120"/>
  <c r="V30" i="120" s="1"/>
  <c r="U11" i="120"/>
  <c r="U30" i="120" s="1"/>
  <c r="T11" i="120"/>
  <c r="T30" i="120" s="1"/>
  <c r="S11" i="120"/>
  <c r="S30" i="120" s="1"/>
  <c r="R11" i="120"/>
  <c r="R30" i="120" s="1"/>
  <c r="Q11" i="120"/>
  <c r="Q30" i="120" s="1"/>
  <c r="P11" i="120"/>
  <c r="P30" i="120" s="1"/>
  <c r="O11" i="120"/>
  <c r="O30" i="120" s="1"/>
  <c r="N11" i="120"/>
  <c r="N30" i="120" s="1"/>
  <c r="M11" i="120"/>
  <c r="M30" i="120" s="1"/>
  <c r="L11" i="120"/>
  <c r="L30" i="120" s="1"/>
  <c r="K11" i="120"/>
  <c r="K30" i="120" s="1"/>
  <c r="J11" i="120"/>
  <c r="J30" i="120" s="1"/>
  <c r="I11" i="120"/>
  <c r="I30" i="120" s="1"/>
  <c r="H11" i="120"/>
  <c r="H30" i="120" s="1"/>
  <c r="G11" i="120"/>
  <c r="G30" i="120" s="1"/>
  <c r="F11" i="120"/>
  <c r="F30" i="120" s="1"/>
  <c r="E11" i="120"/>
  <c r="E30" i="120" s="1"/>
  <c r="D11" i="120"/>
  <c r="D30" i="120" s="1"/>
  <c r="C11" i="120"/>
  <c r="C30" i="120" s="1"/>
  <c r="B11" i="120"/>
  <c r="B30" i="120" s="1"/>
  <c r="CT9" i="120"/>
  <c r="CT28" i="120" s="1"/>
  <c r="CS9" i="120"/>
  <c r="CS28" i="120" s="1"/>
  <c r="CR9" i="120"/>
  <c r="CR28" i="120" s="1"/>
  <c r="CQ9" i="120"/>
  <c r="CQ28" i="120" s="1"/>
  <c r="CP9" i="120"/>
  <c r="CP28" i="120" s="1"/>
  <c r="CO9" i="120"/>
  <c r="CO28" i="120" s="1"/>
  <c r="CN9" i="120"/>
  <c r="CN28" i="120" s="1"/>
  <c r="CM9" i="120"/>
  <c r="CM28" i="120" s="1"/>
  <c r="CL9" i="120"/>
  <c r="CL28" i="120" s="1"/>
  <c r="CK9" i="120"/>
  <c r="CK28" i="120" s="1"/>
  <c r="CJ9" i="120"/>
  <c r="CJ28" i="120" s="1"/>
  <c r="CI9" i="120"/>
  <c r="CI28" i="120" s="1"/>
  <c r="CH9" i="120"/>
  <c r="CH28" i="120" s="1"/>
  <c r="CG9" i="120"/>
  <c r="CG28" i="120" s="1"/>
  <c r="CF9" i="120"/>
  <c r="CF28" i="120" s="1"/>
  <c r="CE9" i="120"/>
  <c r="CE28" i="120" s="1"/>
  <c r="CD9" i="120"/>
  <c r="CD28" i="120" s="1"/>
  <c r="CC9" i="120"/>
  <c r="CC28" i="120" s="1"/>
  <c r="CB9" i="120"/>
  <c r="CB28" i="120" s="1"/>
  <c r="CA9" i="120"/>
  <c r="CA28" i="120" s="1"/>
  <c r="BZ9" i="120"/>
  <c r="BZ28" i="120" s="1"/>
  <c r="BY9" i="120"/>
  <c r="BY28" i="120" s="1"/>
  <c r="BX9" i="120"/>
  <c r="BX28" i="120" s="1"/>
  <c r="BW9" i="120"/>
  <c r="BW28" i="120" s="1"/>
  <c r="BV9" i="120"/>
  <c r="BV28" i="120" s="1"/>
  <c r="BU9" i="120"/>
  <c r="BU28" i="120" s="1"/>
  <c r="BT9" i="120"/>
  <c r="BT28" i="120" s="1"/>
  <c r="BS9" i="120"/>
  <c r="BS28" i="120" s="1"/>
  <c r="BR9" i="120"/>
  <c r="BR28" i="120" s="1"/>
  <c r="BQ9" i="120"/>
  <c r="BQ28" i="120" s="1"/>
  <c r="BP9" i="120"/>
  <c r="BP28" i="120" s="1"/>
  <c r="BO9" i="120"/>
  <c r="BO28" i="120" s="1"/>
  <c r="BN9" i="120"/>
  <c r="BN28" i="120" s="1"/>
  <c r="BM9" i="120"/>
  <c r="BM28" i="120" s="1"/>
  <c r="BL9" i="120"/>
  <c r="BL28" i="120" s="1"/>
  <c r="BK9" i="120"/>
  <c r="BK28" i="120" s="1"/>
  <c r="BJ9" i="120"/>
  <c r="BJ28" i="120" s="1"/>
  <c r="BI9" i="120"/>
  <c r="BI28" i="120" s="1"/>
  <c r="BH9" i="120"/>
  <c r="BH28" i="120" s="1"/>
  <c r="BG9" i="120"/>
  <c r="BG28" i="120" s="1"/>
  <c r="BF9" i="120"/>
  <c r="BF28" i="120" s="1"/>
  <c r="BE9" i="120"/>
  <c r="BE28" i="120" s="1"/>
  <c r="BD9" i="120"/>
  <c r="BD28" i="120" s="1"/>
  <c r="BC9" i="120"/>
  <c r="BC28" i="120" s="1"/>
  <c r="BB9" i="120"/>
  <c r="BB28" i="120" s="1"/>
  <c r="BA9" i="120"/>
  <c r="BA28" i="120" s="1"/>
  <c r="AZ9" i="120"/>
  <c r="AZ28" i="120" s="1"/>
  <c r="AY9" i="120"/>
  <c r="AY28" i="120" s="1"/>
  <c r="AX9" i="120"/>
  <c r="AX28" i="120" s="1"/>
  <c r="AW9" i="120"/>
  <c r="AW28" i="120" s="1"/>
  <c r="AV9" i="120"/>
  <c r="AV28" i="120" s="1"/>
  <c r="AU9" i="120"/>
  <c r="AU28" i="120" s="1"/>
  <c r="AT9" i="120"/>
  <c r="AT28" i="120" s="1"/>
  <c r="AS9" i="120"/>
  <c r="AS28" i="120" s="1"/>
  <c r="AR9" i="120"/>
  <c r="AR28" i="120" s="1"/>
  <c r="AQ9" i="120"/>
  <c r="AQ28" i="120" s="1"/>
  <c r="AP9" i="120"/>
  <c r="AP28" i="120" s="1"/>
  <c r="AO9" i="120"/>
  <c r="AO28" i="120" s="1"/>
  <c r="AN9" i="120"/>
  <c r="AN28" i="120" s="1"/>
  <c r="AM9" i="120"/>
  <c r="AM28" i="120" s="1"/>
  <c r="AL9" i="120"/>
  <c r="AL28" i="120" s="1"/>
  <c r="AK9" i="120"/>
  <c r="AK28" i="120" s="1"/>
  <c r="AJ9" i="120"/>
  <c r="AJ28" i="120" s="1"/>
  <c r="AI9" i="120"/>
  <c r="AI28" i="120" s="1"/>
  <c r="AH9" i="120"/>
  <c r="AH28" i="120" s="1"/>
  <c r="AG9" i="120"/>
  <c r="AG28" i="120" s="1"/>
  <c r="AF9" i="120"/>
  <c r="AF28" i="120" s="1"/>
  <c r="AE9" i="120"/>
  <c r="AE28" i="120" s="1"/>
  <c r="AD9" i="120"/>
  <c r="AD28" i="120" s="1"/>
  <c r="AC9" i="120"/>
  <c r="AC28" i="120" s="1"/>
  <c r="AB9" i="120"/>
  <c r="AB28" i="120" s="1"/>
  <c r="AA9" i="120"/>
  <c r="AA28" i="120" s="1"/>
  <c r="Z9" i="120"/>
  <c r="Z28" i="120" s="1"/>
  <c r="Y9" i="120"/>
  <c r="Y28" i="120" s="1"/>
  <c r="X9" i="120"/>
  <c r="X28" i="120" s="1"/>
  <c r="W9" i="120"/>
  <c r="W28" i="120" s="1"/>
  <c r="V9" i="120"/>
  <c r="V28" i="120" s="1"/>
  <c r="U9" i="120"/>
  <c r="U28" i="120" s="1"/>
  <c r="T9" i="120"/>
  <c r="T28" i="120" s="1"/>
  <c r="S9" i="120"/>
  <c r="S28" i="120" s="1"/>
  <c r="R9" i="120"/>
  <c r="R28" i="120" s="1"/>
  <c r="Q9" i="120"/>
  <c r="Q28" i="120" s="1"/>
  <c r="P9" i="120"/>
  <c r="P28" i="120" s="1"/>
  <c r="O9" i="120"/>
  <c r="O28" i="120" s="1"/>
  <c r="N9" i="120"/>
  <c r="N28" i="120" s="1"/>
  <c r="M9" i="120"/>
  <c r="M28" i="120" s="1"/>
  <c r="L9" i="120"/>
  <c r="L28" i="120" s="1"/>
  <c r="K9" i="120"/>
  <c r="K28" i="120" s="1"/>
  <c r="J9" i="120"/>
  <c r="J28" i="120" s="1"/>
  <c r="I9" i="120"/>
  <c r="I28" i="120" s="1"/>
  <c r="H9" i="120"/>
  <c r="H28" i="120" s="1"/>
  <c r="G9" i="120"/>
  <c r="G28" i="120" s="1"/>
  <c r="F9" i="120"/>
  <c r="F28" i="120" s="1"/>
  <c r="E9" i="120"/>
  <c r="E28" i="120" s="1"/>
  <c r="D9" i="120"/>
  <c r="D28" i="120" s="1"/>
  <c r="C9" i="120"/>
  <c r="C28" i="120" s="1"/>
  <c r="B9" i="120"/>
  <c r="B28" i="120" s="1"/>
  <c r="CT8" i="120"/>
  <c r="CT27" i="120" s="1"/>
  <c r="CS8" i="120"/>
  <c r="CS27" i="120" s="1"/>
  <c r="CR8" i="120"/>
  <c r="CR27" i="120" s="1"/>
  <c r="CQ8" i="120"/>
  <c r="CQ27" i="120" s="1"/>
  <c r="CP8" i="120"/>
  <c r="CP27" i="120" s="1"/>
  <c r="CO8" i="120"/>
  <c r="CO27" i="120" s="1"/>
  <c r="CN8" i="120"/>
  <c r="CN27" i="120" s="1"/>
  <c r="CM8" i="120"/>
  <c r="CM27" i="120" s="1"/>
  <c r="CL8" i="120"/>
  <c r="CL27" i="120" s="1"/>
  <c r="CK8" i="120"/>
  <c r="CK27" i="120" s="1"/>
  <c r="CJ8" i="120"/>
  <c r="CJ27" i="120" s="1"/>
  <c r="CI8" i="120"/>
  <c r="CI27" i="120" s="1"/>
  <c r="CH8" i="120"/>
  <c r="CH27" i="120" s="1"/>
  <c r="CG8" i="120"/>
  <c r="CG27" i="120" s="1"/>
  <c r="CF8" i="120"/>
  <c r="CF27" i="120" s="1"/>
  <c r="CE8" i="120"/>
  <c r="CE27" i="120" s="1"/>
  <c r="CD8" i="120"/>
  <c r="CD27" i="120" s="1"/>
  <c r="CC8" i="120"/>
  <c r="CC27" i="120" s="1"/>
  <c r="CB8" i="120"/>
  <c r="CB27" i="120" s="1"/>
  <c r="CA8" i="120"/>
  <c r="CA27" i="120" s="1"/>
  <c r="BZ8" i="120"/>
  <c r="BZ27" i="120" s="1"/>
  <c r="BY8" i="120"/>
  <c r="BY27" i="120" s="1"/>
  <c r="BX8" i="120"/>
  <c r="BX27" i="120" s="1"/>
  <c r="BW8" i="120"/>
  <c r="BW27" i="120" s="1"/>
  <c r="BV8" i="120"/>
  <c r="BV27" i="120" s="1"/>
  <c r="BU8" i="120"/>
  <c r="BU27" i="120" s="1"/>
  <c r="BT8" i="120"/>
  <c r="BT27" i="120" s="1"/>
  <c r="BS8" i="120"/>
  <c r="BS27" i="120" s="1"/>
  <c r="BR8" i="120"/>
  <c r="BR27" i="120" s="1"/>
  <c r="BQ8" i="120"/>
  <c r="BQ27" i="120" s="1"/>
  <c r="BP8" i="120"/>
  <c r="BP27" i="120" s="1"/>
  <c r="BO8" i="120"/>
  <c r="BO27" i="120" s="1"/>
  <c r="BN8" i="120"/>
  <c r="BN27" i="120" s="1"/>
  <c r="BM8" i="120"/>
  <c r="BM27" i="120" s="1"/>
  <c r="BL8" i="120"/>
  <c r="BL27" i="120" s="1"/>
  <c r="BK8" i="120"/>
  <c r="BK27" i="120" s="1"/>
  <c r="BJ8" i="120"/>
  <c r="BJ27" i="120" s="1"/>
  <c r="BI8" i="120"/>
  <c r="BI27" i="120" s="1"/>
  <c r="BH8" i="120"/>
  <c r="BH27" i="120" s="1"/>
  <c r="BG8" i="120"/>
  <c r="BG27" i="120" s="1"/>
  <c r="BF8" i="120"/>
  <c r="BF27" i="120" s="1"/>
  <c r="BE8" i="120"/>
  <c r="BE27" i="120" s="1"/>
  <c r="BD8" i="120"/>
  <c r="BD27" i="120" s="1"/>
  <c r="BC8" i="120"/>
  <c r="BC27" i="120" s="1"/>
  <c r="BB8" i="120"/>
  <c r="BB27" i="120" s="1"/>
  <c r="BA8" i="120"/>
  <c r="BA27" i="120" s="1"/>
  <c r="AZ8" i="120"/>
  <c r="AZ27" i="120" s="1"/>
  <c r="AY8" i="120"/>
  <c r="AY27" i="120" s="1"/>
  <c r="AX8" i="120"/>
  <c r="AX27" i="120" s="1"/>
  <c r="AW8" i="120"/>
  <c r="AW27" i="120" s="1"/>
  <c r="AV8" i="120"/>
  <c r="AV27" i="120" s="1"/>
  <c r="AU8" i="120"/>
  <c r="AU27" i="120" s="1"/>
  <c r="AT8" i="120"/>
  <c r="AT27" i="120" s="1"/>
  <c r="AS8" i="120"/>
  <c r="AS27" i="120" s="1"/>
  <c r="AR8" i="120"/>
  <c r="AR27" i="120" s="1"/>
  <c r="AQ8" i="120"/>
  <c r="AQ27" i="120" s="1"/>
  <c r="AP8" i="120"/>
  <c r="AP27" i="120" s="1"/>
  <c r="AO8" i="120"/>
  <c r="AO27" i="120" s="1"/>
  <c r="AN8" i="120"/>
  <c r="AN27" i="120" s="1"/>
  <c r="AM8" i="120"/>
  <c r="AM27" i="120" s="1"/>
  <c r="AL8" i="120"/>
  <c r="AL27" i="120" s="1"/>
  <c r="AK8" i="120"/>
  <c r="AK27" i="120" s="1"/>
  <c r="AJ8" i="120"/>
  <c r="AJ27" i="120" s="1"/>
  <c r="AI8" i="120"/>
  <c r="AI27" i="120" s="1"/>
  <c r="AH8" i="120"/>
  <c r="AH27" i="120" s="1"/>
  <c r="AG8" i="120"/>
  <c r="AG27" i="120" s="1"/>
  <c r="AF8" i="120"/>
  <c r="AF27" i="120" s="1"/>
  <c r="AE8" i="120"/>
  <c r="AE27" i="120" s="1"/>
  <c r="AD8" i="120"/>
  <c r="AD27" i="120" s="1"/>
  <c r="AC8" i="120"/>
  <c r="AC27" i="120" s="1"/>
  <c r="AB8" i="120"/>
  <c r="AB27" i="120" s="1"/>
  <c r="AA8" i="120"/>
  <c r="AA27" i="120" s="1"/>
  <c r="Z8" i="120"/>
  <c r="Z27" i="120" s="1"/>
  <c r="Y8" i="120"/>
  <c r="Y27" i="120" s="1"/>
  <c r="X8" i="120"/>
  <c r="X27" i="120" s="1"/>
  <c r="W8" i="120"/>
  <c r="W27" i="120" s="1"/>
  <c r="V8" i="120"/>
  <c r="V27" i="120" s="1"/>
  <c r="U8" i="120"/>
  <c r="U27" i="120" s="1"/>
  <c r="T8" i="120"/>
  <c r="T27" i="120" s="1"/>
  <c r="S8" i="120"/>
  <c r="S27" i="120" s="1"/>
  <c r="R8" i="120"/>
  <c r="R27" i="120" s="1"/>
  <c r="Q8" i="120"/>
  <c r="Q27" i="120" s="1"/>
  <c r="P8" i="120"/>
  <c r="P27" i="120" s="1"/>
  <c r="O8" i="120"/>
  <c r="O27" i="120" s="1"/>
  <c r="N8" i="120"/>
  <c r="N27" i="120" s="1"/>
  <c r="M8" i="120"/>
  <c r="M27" i="120" s="1"/>
  <c r="L8" i="120"/>
  <c r="L27" i="120" s="1"/>
  <c r="K8" i="120"/>
  <c r="K27" i="120" s="1"/>
  <c r="J8" i="120"/>
  <c r="J27" i="120" s="1"/>
  <c r="I8" i="120"/>
  <c r="I27" i="120" s="1"/>
  <c r="H8" i="120"/>
  <c r="H27" i="120" s="1"/>
  <c r="G8" i="120"/>
  <c r="G27" i="120" s="1"/>
  <c r="F8" i="120"/>
  <c r="F27" i="120" s="1"/>
  <c r="E8" i="120"/>
  <c r="E27" i="120" s="1"/>
  <c r="D8" i="120"/>
  <c r="D27" i="120" s="1"/>
  <c r="C8" i="120"/>
  <c r="C27" i="120" s="1"/>
  <c r="B8" i="120"/>
  <c r="B27" i="120" s="1"/>
  <c r="HX6" i="120"/>
  <c r="HX25" i="120" s="1"/>
  <c r="HW6" i="120"/>
  <c r="HW25" i="120" s="1"/>
  <c r="HV6" i="120"/>
  <c r="HV25" i="120" s="1"/>
  <c r="HU6" i="120"/>
  <c r="HU25" i="120" s="1"/>
  <c r="HT6" i="120"/>
  <c r="HT25" i="120" s="1"/>
  <c r="HS6" i="120"/>
  <c r="HS25" i="120" s="1"/>
  <c r="HR6" i="120"/>
  <c r="HR25" i="120" s="1"/>
  <c r="HQ6" i="120"/>
  <c r="HQ25" i="120" s="1"/>
  <c r="HP6" i="120"/>
  <c r="HP25" i="120" s="1"/>
  <c r="HO6" i="120"/>
  <c r="HO25" i="120" s="1"/>
  <c r="HN6" i="120"/>
  <c r="HN25" i="120" s="1"/>
  <c r="HM6" i="120"/>
  <c r="HM25" i="120" s="1"/>
  <c r="HL6" i="120"/>
  <c r="HL25" i="120" s="1"/>
  <c r="HK6" i="120"/>
  <c r="HK25" i="120" s="1"/>
  <c r="HJ6" i="120"/>
  <c r="HJ25" i="120" s="1"/>
  <c r="HI6" i="120"/>
  <c r="HI25" i="120" s="1"/>
  <c r="HH6" i="120"/>
  <c r="HH25" i="120" s="1"/>
  <c r="HG6" i="120"/>
  <c r="HG25" i="120" s="1"/>
  <c r="HF6" i="120"/>
  <c r="HF25" i="120" s="1"/>
  <c r="HE6" i="120"/>
  <c r="HE25" i="120" s="1"/>
  <c r="HD6" i="120"/>
  <c r="HD25" i="120" s="1"/>
  <c r="HC6" i="120"/>
  <c r="HC25" i="120" s="1"/>
  <c r="HB6" i="120"/>
  <c r="HB25" i="120" s="1"/>
  <c r="HA6" i="120"/>
  <c r="HA25" i="120" s="1"/>
  <c r="GZ6" i="120"/>
  <c r="GZ25" i="120" s="1"/>
  <c r="GY6" i="120"/>
  <c r="GY25" i="120" s="1"/>
  <c r="GX6" i="120"/>
  <c r="GX25" i="120" s="1"/>
  <c r="GW6" i="120"/>
  <c r="GW25" i="120" s="1"/>
  <c r="GV6" i="120"/>
  <c r="GV25" i="120" s="1"/>
  <c r="GU6" i="120"/>
  <c r="GU25" i="120" s="1"/>
  <c r="GT6" i="120"/>
  <c r="GT25" i="120" s="1"/>
  <c r="GS6" i="120"/>
  <c r="GS25" i="120" s="1"/>
  <c r="GR6" i="120"/>
  <c r="GR25" i="120" s="1"/>
  <c r="GQ6" i="120"/>
  <c r="GQ25" i="120" s="1"/>
  <c r="GP6" i="120"/>
  <c r="GP25" i="120" s="1"/>
  <c r="GO6" i="120"/>
  <c r="GO25" i="120" s="1"/>
  <c r="GN6" i="120"/>
  <c r="GN25" i="120" s="1"/>
  <c r="GM6" i="120"/>
  <c r="GM25" i="120" s="1"/>
  <c r="GL6" i="120"/>
  <c r="GL25" i="120" s="1"/>
  <c r="GK6" i="120"/>
  <c r="GK25" i="120" s="1"/>
  <c r="GJ6" i="120"/>
  <c r="GJ25" i="120" s="1"/>
  <c r="GI6" i="120"/>
  <c r="GI25" i="120" s="1"/>
  <c r="GH6" i="120"/>
  <c r="GH25" i="120" s="1"/>
  <c r="GG6" i="120"/>
  <c r="GG25" i="120" s="1"/>
  <c r="GF6" i="120"/>
  <c r="GF25" i="120" s="1"/>
  <c r="GE6" i="120"/>
  <c r="GE25" i="120" s="1"/>
  <c r="GD6" i="120"/>
  <c r="GD25" i="120" s="1"/>
  <c r="GC6" i="120"/>
  <c r="GC25" i="120" s="1"/>
  <c r="GB6" i="120"/>
  <c r="GB25" i="120" s="1"/>
  <c r="GA6" i="120"/>
  <c r="GA25" i="120" s="1"/>
  <c r="FZ6" i="120"/>
  <c r="FZ25" i="120" s="1"/>
  <c r="FY6" i="120"/>
  <c r="FY25" i="120" s="1"/>
  <c r="FX6" i="120"/>
  <c r="FX25" i="120" s="1"/>
  <c r="FW6" i="120"/>
  <c r="FW25" i="120" s="1"/>
  <c r="FV6" i="120"/>
  <c r="FV25" i="120" s="1"/>
  <c r="FU6" i="120"/>
  <c r="FU25" i="120" s="1"/>
  <c r="FT6" i="120"/>
  <c r="FT25" i="120" s="1"/>
  <c r="FS6" i="120"/>
  <c r="FS25" i="120" s="1"/>
  <c r="FR6" i="120"/>
  <c r="FR25" i="120" s="1"/>
  <c r="FQ6" i="120"/>
  <c r="FQ25" i="120" s="1"/>
  <c r="FP6" i="120"/>
  <c r="FP25" i="120" s="1"/>
  <c r="FO6" i="120"/>
  <c r="FO25" i="120" s="1"/>
  <c r="FN6" i="120"/>
  <c r="FN25" i="120" s="1"/>
  <c r="FM6" i="120"/>
  <c r="FM25" i="120" s="1"/>
  <c r="FL6" i="120"/>
  <c r="FL25" i="120" s="1"/>
  <c r="FK6" i="120"/>
  <c r="FK25" i="120" s="1"/>
  <c r="FJ6" i="120"/>
  <c r="FJ25" i="120" s="1"/>
  <c r="FI6" i="120"/>
  <c r="FI25" i="120" s="1"/>
  <c r="FH6" i="120"/>
  <c r="FH25" i="120" s="1"/>
  <c r="FG6" i="120"/>
  <c r="FG25" i="120" s="1"/>
  <c r="FF6" i="120"/>
  <c r="FF25" i="120" s="1"/>
  <c r="FE6" i="120"/>
  <c r="FE25" i="120" s="1"/>
  <c r="FD6" i="120"/>
  <c r="FD25" i="120" s="1"/>
  <c r="FC6" i="120"/>
  <c r="FC25" i="120" s="1"/>
  <c r="FB6" i="120"/>
  <c r="FB25" i="120" s="1"/>
  <c r="FA6" i="120"/>
  <c r="FA25" i="120" s="1"/>
  <c r="EZ6" i="120"/>
  <c r="EZ25" i="120" s="1"/>
  <c r="EY6" i="120"/>
  <c r="EY25" i="120" s="1"/>
  <c r="EX6" i="120"/>
  <c r="EX25" i="120" s="1"/>
  <c r="EW6" i="120"/>
  <c r="EW25" i="120" s="1"/>
  <c r="EV6" i="120"/>
  <c r="EV25" i="120" s="1"/>
  <c r="EU6" i="120"/>
  <c r="EU25" i="120" s="1"/>
  <c r="ET6" i="120"/>
  <c r="ET25" i="120" s="1"/>
  <c r="ES6" i="120"/>
  <c r="ES25" i="120" s="1"/>
  <c r="ER6" i="120"/>
  <c r="ER25" i="120" s="1"/>
  <c r="EQ6" i="120"/>
  <c r="EQ25" i="120" s="1"/>
  <c r="EP6" i="120"/>
  <c r="EP25" i="120" s="1"/>
  <c r="EO6" i="120"/>
  <c r="EO25" i="120" s="1"/>
  <c r="EN6" i="120"/>
  <c r="EN25" i="120" s="1"/>
  <c r="EM6" i="120"/>
  <c r="EM25" i="120" s="1"/>
  <c r="EL6" i="120"/>
  <c r="EL25" i="120" s="1"/>
  <c r="EK6" i="120"/>
  <c r="EK25" i="120" s="1"/>
  <c r="EJ6" i="120"/>
  <c r="EJ25" i="120" s="1"/>
  <c r="EI6" i="120"/>
  <c r="EI25" i="120" s="1"/>
  <c r="EH6" i="120"/>
  <c r="EH25" i="120" s="1"/>
  <c r="EG6" i="120"/>
  <c r="EG25" i="120" s="1"/>
  <c r="EF6" i="120"/>
  <c r="EF25" i="120" s="1"/>
  <c r="EE6" i="120"/>
  <c r="EE25" i="120" s="1"/>
  <c r="ED6" i="120"/>
  <c r="ED25" i="120" s="1"/>
  <c r="EC6" i="120"/>
  <c r="EC25" i="120" s="1"/>
  <c r="EB6" i="120"/>
  <c r="EB25" i="120" s="1"/>
  <c r="EA6" i="120"/>
  <c r="EA25" i="120" s="1"/>
  <c r="DZ6" i="120"/>
  <c r="DZ25" i="120" s="1"/>
  <c r="DY6" i="120"/>
  <c r="DY25" i="120" s="1"/>
  <c r="DX6" i="120"/>
  <c r="DX25" i="120" s="1"/>
  <c r="DW6" i="120"/>
  <c r="DW25" i="120" s="1"/>
  <c r="DV6" i="120"/>
  <c r="DV25" i="120" s="1"/>
  <c r="DU6" i="120"/>
  <c r="DU25" i="120" s="1"/>
  <c r="DT6" i="120"/>
  <c r="DT25" i="120" s="1"/>
  <c r="DS6" i="120"/>
  <c r="DS25" i="120" s="1"/>
  <c r="DR6" i="120"/>
  <c r="DR25" i="120" s="1"/>
  <c r="DQ6" i="120"/>
  <c r="DQ25" i="120" s="1"/>
  <c r="DP6" i="120"/>
  <c r="DP25" i="120" s="1"/>
  <c r="DO6" i="120"/>
  <c r="DO25" i="120" s="1"/>
  <c r="DN6" i="120"/>
  <c r="DN25" i="120" s="1"/>
  <c r="DM6" i="120"/>
  <c r="DM25" i="120" s="1"/>
  <c r="DL6" i="120"/>
  <c r="DL25" i="120" s="1"/>
  <c r="DK6" i="120"/>
  <c r="DK25" i="120" s="1"/>
  <c r="DJ6" i="120"/>
  <c r="DJ25" i="120" s="1"/>
  <c r="DI6" i="120"/>
  <c r="DI25" i="120" s="1"/>
  <c r="DH6" i="120"/>
  <c r="DH25" i="120" s="1"/>
  <c r="DG6" i="120"/>
  <c r="DG25" i="120" s="1"/>
  <c r="DF6" i="120"/>
  <c r="DF25" i="120" s="1"/>
  <c r="DE6" i="120"/>
  <c r="DE25" i="120" s="1"/>
  <c r="DD6" i="120"/>
  <c r="DD25" i="120" s="1"/>
  <c r="DC6" i="120"/>
  <c r="DC25" i="120" s="1"/>
  <c r="DB6" i="120"/>
  <c r="DB25" i="120" s="1"/>
  <c r="DA6" i="120"/>
  <c r="DA25" i="120" s="1"/>
  <c r="CZ6" i="120"/>
  <c r="CZ25" i="120" s="1"/>
  <c r="CY6" i="120"/>
  <c r="CY25" i="120" s="1"/>
  <c r="CX6" i="120"/>
  <c r="CX25" i="120" s="1"/>
  <c r="CW6" i="120"/>
  <c r="CW25" i="120" s="1"/>
  <c r="CV6" i="120"/>
  <c r="CV25" i="120" s="1"/>
  <c r="CU6" i="120"/>
  <c r="CU25" i="120" s="1"/>
  <c r="CT6" i="120"/>
  <c r="CT25" i="120" s="1"/>
  <c r="CS6" i="120"/>
  <c r="CS25" i="120" s="1"/>
  <c r="CR6" i="120"/>
  <c r="CR25" i="120" s="1"/>
  <c r="CQ6" i="120"/>
  <c r="CQ25" i="120" s="1"/>
  <c r="CP6" i="120"/>
  <c r="CP25" i="120" s="1"/>
  <c r="CO6" i="120"/>
  <c r="CO25" i="120" s="1"/>
  <c r="CN6" i="120"/>
  <c r="CN25" i="120" s="1"/>
  <c r="CM6" i="120"/>
  <c r="CM25" i="120" s="1"/>
  <c r="CL6" i="120"/>
  <c r="CL25" i="120" s="1"/>
  <c r="CK6" i="120"/>
  <c r="CK25" i="120" s="1"/>
  <c r="CJ6" i="120"/>
  <c r="CJ25" i="120" s="1"/>
  <c r="CI6" i="120"/>
  <c r="CI25" i="120" s="1"/>
  <c r="CH6" i="120"/>
  <c r="CH25" i="120" s="1"/>
  <c r="CG6" i="120"/>
  <c r="CG25" i="120" s="1"/>
  <c r="CF6" i="120"/>
  <c r="CF25" i="120" s="1"/>
  <c r="CE6" i="120"/>
  <c r="CE25" i="120" s="1"/>
  <c r="CD6" i="120"/>
  <c r="CD25" i="120" s="1"/>
  <c r="CC6" i="120"/>
  <c r="CC25" i="120" s="1"/>
  <c r="CB6" i="120"/>
  <c r="CB25" i="120" s="1"/>
  <c r="CA6" i="120"/>
  <c r="CA25" i="120" s="1"/>
  <c r="BZ6" i="120"/>
  <c r="BZ25" i="120" s="1"/>
  <c r="BY6" i="120"/>
  <c r="BY25" i="120" s="1"/>
  <c r="BX6" i="120"/>
  <c r="BX25" i="120" s="1"/>
  <c r="BW6" i="120"/>
  <c r="BW25" i="120" s="1"/>
  <c r="BV6" i="120"/>
  <c r="BV25" i="120" s="1"/>
  <c r="BU6" i="120"/>
  <c r="BU25" i="120" s="1"/>
  <c r="BT6" i="120"/>
  <c r="BT25" i="120" s="1"/>
  <c r="BS6" i="120"/>
  <c r="BS25" i="120" s="1"/>
  <c r="BR6" i="120"/>
  <c r="BR25" i="120" s="1"/>
  <c r="BQ6" i="120"/>
  <c r="BQ25" i="120" s="1"/>
  <c r="BP6" i="120"/>
  <c r="BP25" i="120" s="1"/>
  <c r="BO6" i="120"/>
  <c r="BO25" i="120" s="1"/>
  <c r="BN6" i="120"/>
  <c r="BN25" i="120" s="1"/>
  <c r="BM6" i="120"/>
  <c r="BM25" i="120" s="1"/>
  <c r="BL6" i="120"/>
  <c r="BL25" i="120" s="1"/>
  <c r="BK6" i="120"/>
  <c r="BK25" i="120" s="1"/>
  <c r="BJ6" i="120"/>
  <c r="BJ25" i="120" s="1"/>
  <c r="BI6" i="120"/>
  <c r="BI25" i="120" s="1"/>
  <c r="BH6" i="120"/>
  <c r="BH25" i="120" s="1"/>
  <c r="BG6" i="120"/>
  <c r="BG25" i="120" s="1"/>
  <c r="BF6" i="120"/>
  <c r="BF25" i="120" s="1"/>
  <c r="BE6" i="120"/>
  <c r="BE25" i="120" s="1"/>
  <c r="BD6" i="120"/>
  <c r="BD25" i="120" s="1"/>
  <c r="BC6" i="120"/>
  <c r="BC25" i="120" s="1"/>
  <c r="BB6" i="120"/>
  <c r="BB25" i="120" s="1"/>
  <c r="BA6" i="120"/>
  <c r="BA25" i="120" s="1"/>
  <c r="AZ6" i="120"/>
  <c r="AZ25" i="120" s="1"/>
  <c r="AY6" i="120"/>
  <c r="AY25" i="120" s="1"/>
  <c r="AX6" i="120"/>
  <c r="AX25" i="120" s="1"/>
  <c r="AW6" i="120"/>
  <c r="AW25" i="120" s="1"/>
  <c r="AV6" i="120"/>
  <c r="AV25" i="120" s="1"/>
  <c r="AU6" i="120"/>
  <c r="AU25" i="120" s="1"/>
  <c r="AT6" i="120"/>
  <c r="AT25" i="120" s="1"/>
  <c r="AS6" i="120"/>
  <c r="AS25" i="120" s="1"/>
  <c r="AR6" i="120"/>
  <c r="AR25" i="120" s="1"/>
  <c r="AQ6" i="120"/>
  <c r="AQ25" i="120" s="1"/>
  <c r="AP6" i="120"/>
  <c r="AP25" i="120" s="1"/>
  <c r="AO6" i="120"/>
  <c r="AO25" i="120" s="1"/>
  <c r="AN6" i="120"/>
  <c r="AN25" i="120" s="1"/>
  <c r="AM6" i="120"/>
  <c r="AM25" i="120" s="1"/>
  <c r="AL6" i="120"/>
  <c r="AL25" i="120" s="1"/>
  <c r="AK6" i="120"/>
  <c r="AK25" i="120" s="1"/>
  <c r="AJ6" i="120"/>
  <c r="AJ25" i="120" s="1"/>
  <c r="AI6" i="120"/>
  <c r="AI25" i="120" s="1"/>
  <c r="AH6" i="120"/>
  <c r="AH25" i="120" s="1"/>
  <c r="AG6" i="120"/>
  <c r="AG25" i="120" s="1"/>
  <c r="AF6" i="120"/>
  <c r="AF25" i="120" s="1"/>
  <c r="AE6" i="120"/>
  <c r="AE25" i="120" s="1"/>
  <c r="AD6" i="120"/>
  <c r="AD25" i="120" s="1"/>
  <c r="AC6" i="120"/>
  <c r="AC25" i="120" s="1"/>
  <c r="AB6" i="120"/>
  <c r="AB25" i="120" s="1"/>
  <c r="AA6" i="120"/>
  <c r="AA25" i="120" s="1"/>
  <c r="Z6" i="120"/>
  <c r="Z25" i="120" s="1"/>
  <c r="Y6" i="120"/>
  <c r="Y25" i="120" s="1"/>
  <c r="X6" i="120"/>
  <c r="X25" i="120" s="1"/>
  <c r="W6" i="120"/>
  <c r="W25" i="120" s="1"/>
  <c r="V6" i="120"/>
  <c r="V25" i="120" s="1"/>
  <c r="U6" i="120"/>
  <c r="U25" i="120" s="1"/>
  <c r="T6" i="120"/>
  <c r="T25" i="120" s="1"/>
  <c r="S6" i="120"/>
  <c r="S25" i="120" s="1"/>
  <c r="R6" i="120"/>
  <c r="R25" i="120" s="1"/>
  <c r="Q6" i="120"/>
  <c r="Q25" i="120" s="1"/>
  <c r="P6" i="120"/>
  <c r="P25" i="120" s="1"/>
  <c r="O6" i="120"/>
  <c r="O25" i="120" s="1"/>
  <c r="N6" i="120"/>
  <c r="N25" i="120" s="1"/>
  <c r="M6" i="120"/>
  <c r="M25" i="120" s="1"/>
  <c r="L6" i="120"/>
  <c r="L25" i="120" s="1"/>
  <c r="K6" i="120"/>
  <c r="K25" i="120" s="1"/>
  <c r="J6" i="120"/>
  <c r="J25" i="120" s="1"/>
  <c r="I6" i="120"/>
  <c r="I25" i="120" s="1"/>
  <c r="H6" i="120"/>
  <c r="H25" i="120" s="1"/>
  <c r="G6" i="120"/>
  <c r="G25" i="120" s="1"/>
  <c r="F6" i="120"/>
  <c r="F25" i="120" s="1"/>
  <c r="E6" i="120"/>
  <c r="E25" i="120" s="1"/>
  <c r="D6" i="120"/>
  <c r="D25" i="120" s="1"/>
  <c r="C6" i="120"/>
  <c r="C25" i="120" s="1"/>
  <c r="B6" i="120"/>
  <c r="B25" i="120" s="1"/>
  <c r="HX5" i="120"/>
  <c r="HX24" i="120" s="1"/>
  <c r="HW5" i="120"/>
  <c r="HW24" i="120" s="1"/>
  <c r="HV5" i="120"/>
  <c r="HV24" i="120" s="1"/>
  <c r="HU5" i="120"/>
  <c r="HU24" i="120" s="1"/>
  <c r="HT5" i="120"/>
  <c r="HT24" i="120" s="1"/>
  <c r="HS5" i="120"/>
  <c r="HS24" i="120" s="1"/>
  <c r="HR5" i="120"/>
  <c r="HR24" i="120" s="1"/>
  <c r="HQ5" i="120"/>
  <c r="HQ24" i="120" s="1"/>
  <c r="HP5" i="120"/>
  <c r="HP24" i="120" s="1"/>
  <c r="HO5" i="120"/>
  <c r="HO24" i="120" s="1"/>
  <c r="HN5" i="120"/>
  <c r="HN24" i="120" s="1"/>
  <c r="HM5" i="120"/>
  <c r="HM24" i="120" s="1"/>
  <c r="HL5" i="120"/>
  <c r="HL24" i="120" s="1"/>
  <c r="HK5" i="120"/>
  <c r="HK24" i="120" s="1"/>
  <c r="HJ5" i="120"/>
  <c r="HJ24" i="120" s="1"/>
  <c r="HI5" i="120"/>
  <c r="HI24" i="120" s="1"/>
  <c r="HH5" i="120"/>
  <c r="HH24" i="120" s="1"/>
  <c r="HG5" i="120"/>
  <c r="HG24" i="120" s="1"/>
  <c r="HF5" i="120"/>
  <c r="HF24" i="120" s="1"/>
  <c r="HE5" i="120"/>
  <c r="HE24" i="120" s="1"/>
  <c r="HD5" i="120"/>
  <c r="HD24" i="120" s="1"/>
  <c r="HC5" i="120"/>
  <c r="HC24" i="120" s="1"/>
  <c r="HB5" i="120"/>
  <c r="HB24" i="120" s="1"/>
  <c r="HA5" i="120"/>
  <c r="HA24" i="120" s="1"/>
  <c r="GZ5" i="120"/>
  <c r="GZ24" i="120" s="1"/>
  <c r="GY5" i="120"/>
  <c r="GY24" i="120" s="1"/>
  <c r="GX5" i="120"/>
  <c r="GX24" i="120" s="1"/>
  <c r="GW5" i="120"/>
  <c r="GW24" i="120" s="1"/>
  <c r="GV5" i="120"/>
  <c r="GV24" i="120" s="1"/>
  <c r="GU5" i="120"/>
  <c r="GU24" i="120" s="1"/>
  <c r="GT5" i="120"/>
  <c r="GT24" i="120" s="1"/>
  <c r="GS5" i="120"/>
  <c r="GS24" i="120" s="1"/>
  <c r="GR5" i="120"/>
  <c r="GR24" i="120" s="1"/>
  <c r="GQ5" i="120"/>
  <c r="GQ24" i="120" s="1"/>
  <c r="GP5" i="120"/>
  <c r="GP24" i="120" s="1"/>
  <c r="GO5" i="120"/>
  <c r="GO24" i="120" s="1"/>
  <c r="GN5" i="120"/>
  <c r="GN24" i="120" s="1"/>
  <c r="GM5" i="120"/>
  <c r="GM24" i="120" s="1"/>
  <c r="GL5" i="120"/>
  <c r="GL24" i="120" s="1"/>
  <c r="GK5" i="120"/>
  <c r="GK24" i="120" s="1"/>
  <c r="GJ5" i="120"/>
  <c r="GJ24" i="120" s="1"/>
  <c r="GI5" i="120"/>
  <c r="GI24" i="120" s="1"/>
  <c r="GH5" i="120"/>
  <c r="GH24" i="120" s="1"/>
  <c r="GG5" i="120"/>
  <c r="GG24" i="120" s="1"/>
  <c r="GF5" i="120"/>
  <c r="GF24" i="120" s="1"/>
  <c r="GE5" i="120"/>
  <c r="GE24" i="120" s="1"/>
  <c r="GD5" i="120"/>
  <c r="GD24" i="120" s="1"/>
  <c r="GC5" i="120"/>
  <c r="GC24" i="120" s="1"/>
  <c r="GB5" i="120"/>
  <c r="GB24" i="120" s="1"/>
  <c r="GA5" i="120"/>
  <c r="GA24" i="120" s="1"/>
  <c r="FZ5" i="120"/>
  <c r="FZ24" i="120" s="1"/>
  <c r="FY5" i="120"/>
  <c r="FY24" i="120" s="1"/>
  <c r="FX5" i="120"/>
  <c r="FX24" i="120" s="1"/>
  <c r="FW5" i="120"/>
  <c r="FW24" i="120" s="1"/>
  <c r="FV5" i="120"/>
  <c r="FV24" i="120" s="1"/>
  <c r="FU5" i="120"/>
  <c r="FU24" i="120" s="1"/>
  <c r="FT5" i="120"/>
  <c r="FT24" i="120" s="1"/>
  <c r="FS5" i="120"/>
  <c r="FS24" i="120" s="1"/>
  <c r="FR5" i="120"/>
  <c r="FR24" i="120" s="1"/>
  <c r="FQ5" i="120"/>
  <c r="FQ24" i="120" s="1"/>
  <c r="FP5" i="120"/>
  <c r="FP24" i="120" s="1"/>
  <c r="FO5" i="120"/>
  <c r="FO24" i="120" s="1"/>
  <c r="FN5" i="120"/>
  <c r="FN24" i="120" s="1"/>
  <c r="FM5" i="120"/>
  <c r="FM24" i="120" s="1"/>
  <c r="FL5" i="120"/>
  <c r="FL24" i="120" s="1"/>
  <c r="FK5" i="120"/>
  <c r="FK24" i="120" s="1"/>
  <c r="FJ5" i="120"/>
  <c r="FJ24" i="120" s="1"/>
  <c r="FI5" i="120"/>
  <c r="FI24" i="120" s="1"/>
  <c r="FH5" i="120"/>
  <c r="FH24" i="120" s="1"/>
  <c r="FG5" i="120"/>
  <c r="FG24" i="120" s="1"/>
  <c r="FF5" i="120"/>
  <c r="FF24" i="120" s="1"/>
  <c r="FE5" i="120"/>
  <c r="FE24" i="120" s="1"/>
  <c r="FD5" i="120"/>
  <c r="FD24" i="120" s="1"/>
  <c r="FC5" i="120"/>
  <c r="FC24" i="120" s="1"/>
  <c r="FB5" i="120"/>
  <c r="FB24" i="120" s="1"/>
  <c r="FA5" i="120"/>
  <c r="FA24" i="120" s="1"/>
  <c r="EZ5" i="120"/>
  <c r="EZ24" i="120" s="1"/>
  <c r="EY5" i="120"/>
  <c r="EY24" i="120" s="1"/>
  <c r="EX5" i="120"/>
  <c r="EX24" i="120" s="1"/>
  <c r="EW5" i="120"/>
  <c r="EW24" i="120" s="1"/>
  <c r="EV5" i="120"/>
  <c r="EV24" i="120" s="1"/>
  <c r="EU5" i="120"/>
  <c r="EU24" i="120" s="1"/>
  <c r="ET5" i="120"/>
  <c r="ET24" i="120" s="1"/>
  <c r="ES5" i="120"/>
  <c r="ES24" i="120" s="1"/>
  <c r="ER5" i="120"/>
  <c r="ER24" i="120" s="1"/>
  <c r="EQ5" i="120"/>
  <c r="EQ24" i="120" s="1"/>
  <c r="EP5" i="120"/>
  <c r="EP24" i="120" s="1"/>
  <c r="EO5" i="120"/>
  <c r="EO24" i="120" s="1"/>
  <c r="EN5" i="120"/>
  <c r="EN24" i="120" s="1"/>
  <c r="EM5" i="120"/>
  <c r="EM24" i="120" s="1"/>
  <c r="EL5" i="120"/>
  <c r="EL24" i="120" s="1"/>
  <c r="EK5" i="120"/>
  <c r="EK24" i="120" s="1"/>
  <c r="EJ5" i="120"/>
  <c r="EJ24" i="120" s="1"/>
  <c r="EI5" i="120"/>
  <c r="EI24" i="120" s="1"/>
  <c r="EH5" i="120"/>
  <c r="EH24" i="120" s="1"/>
  <c r="EG5" i="120"/>
  <c r="EG24" i="120" s="1"/>
  <c r="EF5" i="120"/>
  <c r="EF24" i="120" s="1"/>
  <c r="EE5" i="120"/>
  <c r="EE24" i="120" s="1"/>
  <c r="ED5" i="120"/>
  <c r="ED24" i="120" s="1"/>
  <c r="EC5" i="120"/>
  <c r="EC24" i="120" s="1"/>
  <c r="EB5" i="120"/>
  <c r="EB24" i="120" s="1"/>
  <c r="EA5" i="120"/>
  <c r="EA24" i="120" s="1"/>
  <c r="DZ5" i="120"/>
  <c r="DZ24" i="120" s="1"/>
  <c r="DY5" i="120"/>
  <c r="DY24" i="120" s="1"/>
  <c r="DX5" i="120"/>
  <c r="DX24" i="120" s="1"/>
  <c r="DW5" i="120"/>
  <c r="DW24" i="120" s="1"/>
  <c r="DV5" i="120"/>
  <c r="DV24" i="120" s="1"/>
  <c r="DU5" i="120"/>
  <c r="DU24" i="120" s="1"/>
  <c r="DT5" i="120"/>
  <c r="DT24" i="120" s="1"/>
  <c r="DS5" i="120"/>
  <c r="DS24" i="120" s="1"/>
  <c r="DR5" i="120"/>
  <c r="DR24" i="120" s="1"/>
  <c r="DQ5" i="120"/>
  <c r="DQ24" i="120" s="1"/>
  <c r="DP5" i="120"/>
  <c r="DP24" i="120" s="1"/>
  <c r="DO5" i="120"/>
  <c r="DO24" i="120" s="1"/>
  <c r="DN5" i="120"/>
  <c r="DN24" i="120" s="1"/>
  <c r="DM5" i="120"/>
  <c r="DM24" i="120" s="1"/>
  <c r="DL5" i="120"/>
  <c r="DL24" i="120" s="1"/>
  <c r="DK5" i="120"/>
  <c r="DK24" i="120" s="1"/>
  <c r="DJ5" i="120"/>
  <c r="DJ24" i="120" s="1"/>
  <c r="DI5" i="120"/>
  <c r="DI24" i="120" s="1"/>
  <c r="DH5" i="120"/>
  <c r="DH24" i="120" s="1"/>
  <c r="DG5" i="120"/>
  <c r="DG24" i="120" s="1"/>
  <c r="DF5" i="120"/>
  <c r="DF24" i="120" s="1"/>
  <c r="DE5" i="120"/>
  <c r="DE24" i="120" s="1"/>
  <c r="DD5" i="120"/>
  <c r="DD24" i="120" s="1"/>
  <c r="DC5" i="120"/>
  <c r="DC24" i="120" s="1"/>
  <c r="DB5" i="120"/>
  <c r="DB24" i="120" s="1"/>
  <c r="DA5" i="120"/>
  <c r="DA24" i="120" s="1"/>
  <c r="CZ5" i="120"/>
  <c r="CZ24" i="120" s="1"/>
  <c r="CY5" i="120"/>
  <c r="CY24" i="120" s="1"/>
  <c r="CX5" i="120"/>
  <c r="CX24" i="120" s="1"/>
  <c r="CW5" i="120"/>
  <c r="CW24" i="120" s="1"/>
  <c r="CV5" i="120"/>
  <c r="CV24" i="120" s="1"/>
  <c r="CU5" i="120"/>
  <c r="CU24" i="120" s="1"/>
  <c r="CT5" i="120"/>
  <c r="CT24" i="120" s="1"/>
  <c r="CS5" i="120"/>
  <c r="CS24" i="120" s="1"/>
  <c r="CR5" i="120"/>
  <c r="CR24" i="120" s="1"/>
  <c r="CQ5" i="120"/>
  <c r="CQ24" i="120" s="1"/>
  <c r="CP5" i="120"/>
  <c r="CP24" i="120" s="1"/>
  <c r="CO5" i="120"/>
  <c r="CO24" i="120" s="1"/>
  <c r="CN5" i="120"/>
  <c r="CN24" i="120" s="1"/>
  <c r="CM5" i="120"/>
  <c r="CM24" i="120" s="1"/>
  <c r="CL5" i="120"/>
  <c r="CL24" i="120" s="1"/>
  <c r="CK5" i="120"/>
  <c r="CK24" i="120" s="1"/>
  <c r="CJ5" i="120"/>
  <c r="CJ24" i="120" s="1"/>
  <c r="CI5" i="120"/>
  <c r="CI24" i="120" s="1"/>
  <c r="CH5" i="120"/>
  <c r="CH24" i="120" s="1"/>
  <c r="CG5" i="120"/>
  <c r="CG24" i="120" s="1"/>
  <c r="CF5" i="120"/>
  <c r="CF24" i="120" s="1"/>
  <c r="CE5" i="120"/>
  <c r="CE24" i="120" s="1"/>
  <c r="CD5" i="120"/>
  <c r="CD24" i="120" s="1"/>
  <c r="CC5" i="120"/>
  <c r="CC24" i="120" s="1"/>
  <c r="CB5" i="120"/>
  <c r="CB24" i="120" s="1"/>
  <c r="CA5" i="120"/>
  <c r="CA24" i="120" s="1"/>
  <c r="BZ5" i="120"/>
  <c r="BZ24" i="120" s="1"/>
  <c r="BY5" i="120"/>
  <c r="BY24" i="120" s="1"/>
  <c r="BX5" i="120"/>
  <c r="BX24" i="120" s="1"/>
  <c r="BW5" i="120"/>
  <c r="BW24" i="120" s="1"/>
  <c r="BV5" i="120"/>
  <c r="BV24" i="120" s="1"/>
  <c r="BU5" i="120"/>
  <c r="BU24" i="120" s="1"/>
  <c r="BT5" i="120"/>
  <c r="BT24" i="120" s="1"/>
  <c r="BS5" i="120"/>
  <c r="BS24" i="120" s="1"/>
  <c r="BR5" i="120"/>
  <c r="BR24" i="120" s="1"/>
  <c r="BQ5" i="120"/>
  <c r="BQ24" i="120" s="1"/>
  <c r="BP5" i="120"/>
  <c r="BP24" i="120" s="1"/>
  <c r="BO5" i="120"/>
  <c r="BO24" i="120" s="1"/>
  <c r="BN5" i="120"/>
  <c r="BN24" i="120" s="1"/>
  <c r="BM5" i="120"/>
  <c r="BM24" i="120" s="1"/>
  <c r="BL5" i="120"/>
  <c r="BL24" i="120" s="1"/>
  <c r="BK5" i="120"/>
  <c r="BK24" i="120" s="1"/>
  <c r="BJ5" i="120"/>
  <c r="BJ24" i="120" s="1"/>
  <c r="BI5" i="120"/>
  <c r="BI24" i="120" s="1"/>
  <c r="BH5" i="120"/>
  <c r="BH24" i="120" s="1"/>
  <c r="BG5" i="120"/>
  <c r="BG24" i="120" s="1"/>
  <c r="BF5" i="120"/>
  <c r="BF24" i="120" s="1"/>
  <c r="BE5" i="120"/>
  <c r="BE24" i="120" s="1"/>
  <c r="BD5" i="120"/>
  <c r="BD24" i="120" s="1"/>
  <c r="BC5" i="120"/>
  <c r="BC24" i="120" s="1"/>
  <c r="BB5" i="120"/>
  <c r="BB24" i="120" s="1"/>
  <c r="BA5" i="120"/>
  <c r="BA24" i="120" s="1"/>
  <c r="AZ5" i="120"/>
  <c r="AZ24" i="120" s="1"/>
  <c r="AY5" i="120"/>
  <c r="AY24" i="120" s="1"/>
  <c r="AX5" i="120"/>
  <c r="AX24" i="120" s="1"/>
  <c r="AW5" i="120"/>
  <c r="AW24" i="120" s="1"/>
  <c r="AV5" i="120"/>
  <c r="AV24" i="120" s="1"/>
  <c r="AU5" i="120"/>
  <c r="AU24" i="120" s="1"/>
  <c r="AT5" i="120"/>
  <c r="AT24" i="120" s="1"/>
  <c r="AS5" i="120"/>
  <c r="AS24" i="120" s="1"/>
  <c r="AR5" i="120"/>
  <c r="AR24" i="120" s="1"/>
  <c r="AQ5" i="120"/>
  <c r="AQ24" i="120" s="1"/>
  <c r="AP5" i="120"/>
  <c r="AP24" i="120" s="1"/>
  <c r="AO5" i="120"/>
  <c r="AO24" i="120" s="1"/>
  <c r="AN5" i="120"/>
  <c r="AN24" i="120" s="1"/>
  <c r="AM5" i="120"/>
  <c r="AM24" i="120" s="1"/>
  <c r="AL5" i="120"/>
  <c r="AL24" i="120" s="1"/>
  <c r="AK5" i="120"/>
  <c r="AK24" i="120" s="1"/>
  <c r="AJ5" i="120"/>
  <c r="AJ24" i="120" s="1"/>
  <c r="AI5" i="120"/>
  <c r="AI24" i="120" s="1"/>
  <c r="AH5" i="120"/>
  <c r="AH24" i="120" s="1"/>
  <c r="AG5" i="120"/>
  <c r="AG24" i="120" s="1"/>
  <c r="AF5" i="120"/>
  <c r="AF24" i="120" s="1"/>
  <c r="AE5" i="120"/>
  <c r="AE24" i="120" s="1"/>
  <c r="AD5" i="120"/>
  <c r="AD24" i="120" s="1"/>
  <c r="AC5" i="120"/>
  <c r="AC24" i="120" s="1"/>
  <c r="AB5" i="120"/>
  <c r="AB24" i="120" s="1"/>
  <c r="AA5" i="120"/>
  <c r="AA24" i="120" s="1"/>
  <c r="Z5" i="120"/>
  <c r="Z24" i="120" s="1"/>
  <c r="Y5" i="120"/>
  <c r="Y24" i="120" s="1"/>
  <c r="X5" i="120"/>
  <c r="X24" i="120" s="1"/>
  <c r="W5" i="120"/>
  <c r="W24" i="120" s="1"/>
  <c r="V5" i="120"/>
  <c r="V24" i="120" s="1"/>
  <c r="U5" i="120"/>
  <c r="U24" i="120" s="1"/>
  <c r="T5" i="120"/>
  <c r="T24" i="120" s="1"/>
  <c r="S5" i="120"/>
  <c r="S24" i="120" s="1"/>
  <c r="R5" i="120"/>
  <c r="R24" i="120" s="1"/>
  <c r="Q5" i="120"/>
  <c r="Q24" i="120" s="1"/>
  <c r="P5" i="120"/>
  <c r="P24" i="120" s="1"/>
  <c r="O5" i="120"/>
  <c r="O24" i="120" s="1"/>
  <c r="N5" i="120"/>
  <c r="N24" i="120" s="1"/>
  <c r="M5" i="120"/>
  <c r="M24" i="120" s="1"/>
  <c r="L5" i="120"/>
  <c r="L24" i="120" s="1"/>
  <c r="K5" i="120"/>
  <c r="K24" i="120" s="1"/>
  <c r="J5" i="120"/>
  <c r="J24" i="120" s="1"/>
  <c r="I5" i="120"/>
  <c r="I24" i="120" s="1"/>
  <c r="H5" i="120"/>
  <c r="H24" i="120" s="1"/>
  <c r="G5" i="120"/>
  <c r="G24" i="120" s="1"/>
  <c r="F5" i="120"/>
  <c r="F24" i="120" s="1"/>
  <c r="E5" i="120"/>
  <c r="E24" i="120" s="1"/>
  <c r="D5" i="120"/>
  <c r="D24" i="120" s="1"/>
  <c r="C5" i="120"/>
  <c r="C24" i="120" s="1"/>
  <c r="B5" i="120"/>
  <c r="B24" i="120" s="1"/>
  <c r="B21" i="37"/>
  <c r="B20" i="37"/>
  <c r="B18" i="37"/>
  <c r="B17" i="37"/>
  <c r="B15" i="37"/>
  <c r="B14" i="37"/>
  <c r="B12" i="37"/>
  <c r="B11" i="37"/>
  <c r="B9" i="37"/>
  <c r="B8" i="37"/>
  <c r="B6" i="37"/>
  <c r="B5" i="37"/>
  <c r="B21" i="36"/>
  <c r="B40" i="36" s="1"/>
  <c r="B20" i="36"/>
  <c r="B39" i="36" s="1"/>
  <c r="B18" i="36"/>
  <c r="B37" i="36" s="1"/>
  <c r="B17" i="36"/>
  <c r="B36" i="36" s="1"/>
  <c r="B15" i="36"/>
  <c r="B34" i="36" s="1"/>
  <c r="B14" i="36"/>
  <c r="B33" i="36" s="1"/>
  <c r="B12" i="36"/>
  <c r="B31" i="36" s="1"/>
  <c r="B11" i="36"/>
  <c r="B30" i="36" s="1"/>
  <c r="B9" i="36"/>
  <c r="B28" i="36" s="1"/>
  <c r="B8" i="36"/>
  <c r="B27" i="36" s="1"/>
  <c r="B6" i="36"/>
  <c r="B25" i="36" s="1"/>
  <c r="B5" i="36"/>
  <c r="B24" i="36" s="1"/>
  <c r="B21" i="35"/>
  <c r="B40" i="35" s="1"/>
  <c r="B20" i="35"/>
  <c r="B39" i="35" s="1"/>
  <c r="B18" i="35"/>
  <c r="B37" i="35" s="1"/>
  <c r="B17" i="35"/>
  <c r="B36" i="35" s="1"/>
  <c r="B15" i="35"/>
  <c r="B34" i="35" s="1"/>
  <c r="B14" i="35"/>
  <c r="B33" i="35" s="1"/>
  <c r="B12" i="35"/>
  <c r="B31" i="35" s="1"/>
  <c r="B11" i="35"/>
  <c r="B30" i="35" s="1"/>
  <c r="B9" i="35"/>
  <c r="B28" i="35" s="1"/>
  <c r="B8" i="35"/>
  <c r="B27" i="35" s="1"/>
  <c r="B6" i="35"/>
  <c r="B25" i="35" s="1"/>
  <c r="B5" i="35"/>
  <c r="B24" i="35" s="1"/>
  <c r="F3" i="60"/>
  <c r="E3" i="60"/>
  <c r="D3" i="60"/>
  <c r="C3" i="60"/>
  <c r="B3" i="60"/>
  <c r="F2" i="60"/>
  <c r="E2" i="60"/>
  <c r="D2" i="60"/>
  <c r="C2" i="60"/>
  <c r="B2" i="60"/>
  <c r="F3" i="59"/>
  <c r="F21" i="59" s="1"/>
  <c r="E3" i="59"/>
  <c r="E21" i="59" s="1"/>
  <c r="D3" i="59"/>
  <c r="D21" i="59" s="1"/>
  <c r="C3" i="59"/>
  <c r="C21" i="59" s="1"/>
  <c r="B3" i="59"/>
  <c r="B21" i="59" s="1"/>
  <c r="F2" i="59"/>
  <c r="F20" i="59" s="1"/>
  <c r="E2" i="59"/>
  <c r="E20" i="59" s="1"/>
  <c r="D2" i="59"/>
  <c r="D20" i="59" s="1"/>
  <c r="C2" i="59"/>
  <c r="C20" i="59" s="1"/>
  <c r="B2" i="59"/>
  <c r="B20" i="59" s="1"/>
  <c r="F18" i="32"/>
  <c r="E18" i="32"/>
  <c r="E18" i="59" s="1"/>
  <c r="E36" i="59" s="1"/>
  <c r="D18" i="32"/>
  <c r="D18" i="59" s="1"/>
  <c r="D36" i="59" s="1"/>
  <c r="C18" i="32"/>
  <c r="C18" i="59" s="1"/>
  <c r="C36" i="59" s="1"/>
  <c r="B18" i="32"/>
  <c r="B18" i="60" s="1"/>
  <c r="F17" i="32"/>
  <c r="F17" i="60" s="1"/>
  <c r="E17" i="32"/>
  <c r="E17" i="60" s="1"/>
  <c r="D17" i="32"/>
  <c r="D17" i="60" s="1"/>
  <c r="C17" i="32"/>
  <c r="B17" i="32"/>
  <c r="B17" i="60" s="1"/>
  <c r="F15" i="32"/>
  <c r="F15" i="60" s="1"/>
  <c r="E15" i="32"/>
  <c r="E15" i="60" s="1"/>
  <c r="D15" i="32"/>
  <c r="C15" i="32"/>
  <c r="C15" i="60" s="1"/>
  <c r="B15" i="32"/>
  <c r="B15" i="60" s="1"/>
  <c r="F14" i="32"/>
  <c r="F14" i="60" s="1"/>
  <c r="E14" i="32"/>
  <c r="D14" i="32"/>
  <c r="D14" i="60" s="1"/>
  <c r="C14" i="32"/>
  <c r="C14" i="60" s="1"/>
  <c r="B14" i="32"/>
  <c r="B14" i="60" s="1"/>
  <c r="F12" i="32"/>
  <c r="E12" i="32"/>
  <c r="E12" i="60" s="1"/>
  <c r="D12" i="32"/>
  <c r="D12" i="60" s="1"/>
  <c r="C12" i="32"/>
  <c r="C12" i="60" s="1"/>
  <c r="B12" i="32"/>
  <c r="B12" i="60" s="1"/>
  <c r="F11" i="32"/>
  <c r="F11" i="60" s="1"/>
  <c r="E11" i="32"/>
  <c r="E11" i="60" s="1"/>
  <c r="D11" i="32"/>
  <c r="D11" i="60" s="1"/>
  <c r="C11" i="32"/>
  <c r="B11" i="32"/>
  <c r="B11" i="60" s="1"/>
  <c r="F9" i="32"/>
  <c r="F9" i="60" s="1"/>
  <c r="E9" i="32"/>
  <c r="E9" i="60" s="1"/>
  <c r="D9" i="32"/>
  <c r="C9" i="32"/>
  <c r="C9" i="60" s="1"/>
  <c r="B9" i="32"/>
  <c r="B9" i="60" s="1"/>
  <c r="F8" i="32"/>
  <c r="F8" i="60" s="1"/>
  <c r="E8" i="32"/>
  <c r="D8" i="32"/>
  <c r="D8" i="60" s="1"/>
  <c r="C8" i="32"/>
  <c r="C8" i="60" s="1"/>
  <c r="B8" i="32"/>
  <c r="B8" i="60" s="1"/>
  <c r="F6" i="32"/>
  <c r="E6" i="32"/>
  <c r="E6" i="60" s="1"/>
  <c r="D6" i="32"/>
  <c r="D6" i="60" s="1"/>
  <c r="C6" i="32"/>
  <c r="C6" i="60" s="1"/>
  <c r="B6" i="32"/>
  <c r="F5" i="32"/>
  <c r="F5" i="60" s="1"/>
  <c r="E5" i="32"/>
  <c r="E5" i="60" s="1"/>
  <c r="D5" i="32"/>
  <c r="D5" i="60" s="1"/>
  <c r="C5" i="32"/>
  <c r="B5" i="32"/>
  <c r="B5" i="60" s="1"/>
  <c r="F3" i="32"/>
  <c r="F21" i="32" s="1"/>
  <c r="E3" i="32"/>
  <c r="E21" i="32" s="1"/>
  <c r="D3" i="32"/>
  <c r="D21" i="32" s="1"/>
  <c r="C3" i="32"/>
  <c r="C21" i="32" s="1"/>
  <c r="B3" i="32"/>
  <c r="B21" i="32" s="1"/>
  <c r="F2" i="32"/>
  <c r="F20" i="32" s="1"/>
  <c r="E2" i="32"/>
  <c r="E20" i="32" s="1"/>
  <c r="D2" i="32"/>
  <c r="D20" i="32" s="1"/>
  <c r="C2" i="32"/>
  <c r="C20" i="32" s="1"/>
  <c r="B2" i="32"/>
  <c r="B20" i="32" s="1"/>
  <c r="B21" i="57"/>
  <c r="B40" i="57" s="1"/>
  <c r="B20" i="57"/>
  <c r="B39" i="57" s="1"/>
  <c r="B18" i="57"/>
  <c r="B37" i="57" s="1"/>
  <c r="B17" i="57"/>
  <c r="B36" i="57" s="1"/>
  <c r="B15" i="57"/>
  <c r="B34" i="57" s="1"/>
  <c r="B14" i="57"/>
  <c r="B33" i="57" s="1"/>
  <c r="B12" i="57"/>
  <c r="B31" i="57" s="1"/>
  <c r="B11" i="57"/>
  <c r="B30" i="57" s="1"/>
  <c r="B9" i="57"/>
  <c r="B28" i="57" s="1"/>
  <c r="B8" i="57"/>
  <c r="B27" i="57" s="1"/>
  <c r="B6" i="57"/>
  <c r="B25" i="57" s="1"/>
  <c r="B5" i="57"/>
  <c r="B24" i="57" s="1"/>
  <c r="B21" i="56"/>
  <c r="B40" i="56" s="1"/>
  <c r="B20" i="56"/>
  <c r="B39" i="56" s="1"/>
  <c r="B18" i="56"/>
  <c r="B37" i="56" s="1"/>
  <c r="B17" i="56"/>
  <c r="B36" i="56" s="1"/>
  <c r="B15" i="56"/>
  <c r="B34" i="56" s="1"/>
  <c r="B14" i="56"/>
  <c r="B33" i="56" s="1"/>
  <c r="B12" i="56"/>
  <c r="B31" i="56" s="1"/>
  <c r="B11" i="56"/>
  <c r="B30" i="56" s="1"/>
  <c r="B9" i="56"/>
  <c r="B28" i="56" s="1"/>
  <c r="B8" i="56"/>
  <c r="B27" i="56" s="1"/>
  <c r="B6" i="56"/>
  <c r="B25" i="56" s="1"/>
  <c r="B5" i="56"/>
  <c r="B24" i="56" s="1"/>
  <c r="B21" i="55"/>
  <c r="B20" i="55"/>
  <c r="B18" i="55"/>
  <c r="B17" i="55"/>
  <c r="B15" i="55"/>
  <c r="B14" i="55"/>
  <c r="B12" i="55"/>
  <c r="B11" i="55"/>
  <c r="B9" i="55"/>
  <c r="B8" i="55"/>
  <c r="B6" i="55"/>
  <c r="B5" i="55"/>
  <c r="B21" i="53"/>
  <c r="B20" i="53"/>
  <c r="B18" i="53"/>
  <c r="B17" i="53"/>
  <c r="B15" i="53"/>
  <c r="B14" i="53"/>
  <c r="B12" i="53"/>
  <c r="B11" i="53"/>
  <c r="B9" i="53"/>
  <c r="B8" i="53"/>
  <c r="B6" i="53"/>
  <c r="B5" i="53"/>
  <c r="B21" i="52"/>
  <c r="B40" i="52" s="1"/>
  <c r="B20" i="52"/>
  <c r="B39" i="52" s="1"/>
  <c r="B18" i="52"/>
  <c r="B37" i="52" s="1"/>
  <c r="B17" i="52"/>
  <c r="B36" i="52" s="1"/>
  <c r="B15" i="52"/>
  <c r="B34" i="52" s="1"/>
  <c r="B14" i="52"/>
  <c r="B33" i="52" s="1"/>
  <c r="B12" i="52"/>
  <c r="B31" i="52" s="1"/>
  <c r="B11" i="52"/>
  <c r="B30" i="52" s="1"/>
  <c r="B9" i="52"/>
  <c r="B28" i="52" s="1"/>
  <c r="B8" i="52"/>
  <c r="B27" i="52" s="1"/>
  <c r="B6" i="52"/>
  <c r="B25" i="52" s="1"/>
  <c r="B5" i="52"/>
  <c r="B24" i="52" s="1"/>
  <c r="B21" i="51"/>
  <c r="B40" i="51" s="1"/>
  <c r="B20" i="51"/>
  <c r="B39" i="51" s="1"/>
  <c r="B18" i="51"/>
  <c r="B37" i="51" s="1"/>
  <c r="B17" i="51"/>
  <c r="B36" i="51" s="1"/>
  <c r="B15" i="51"/>
  <c r="B34" i="51" s="1"/>
  <c r="B14" i="51"/>
  <c r="B33" i="51" s="1"/>
  <c r="B12" i="51"/>
  <c r="B31" i="51" s="1"/>
  <c r="B11" i="51"/>
  <c r="B30" i="51" s="1"/>
  <c r="B9" i="51"/>
  <c r="B28" i="51" s="1"/>
  <c r="B8" i="51"/>
  <c r="B27" i="51" s="1"/>
  <c r="B6" i="51"/>
  <c r="B25" i="51" s="1"/>
  <c r="B5" i="51"/>
  <c r="B24" i="51" s="1"/>
  <c r="AM16" i="119"/>
  <c r="AM30" i="119" s="1"/>
  <c r="AL16" i="119"/>
  <c r="AL30" i="119" s="1"/>
  <c r="AK16" i="119"/>
  <c r="AK30" i="119" s="1"/>
  <c r="AJ16" i="119"/>
  <c r="AJ30" i="119" s="1"/>
  <c r="AI16" i="119"/>
  <c r="AI30" i="119" s="1"/>
  <c r="AH16" i="119"/>
  <c r="AH30" i="119" s="1"/>
  <c r="AG16" i="119"/>
  <c r="AG30" i="119" s="1"/>
  <c r="AF16" i="119"/>
  <c r="AF30" i="119" s="1"/>
  <c r="AE16" i="119"/>
  <c r="AE30" i="119" s="1"/>
  <c r="AD16" i="119"/>
  <c r="AD30" i="119" s="1"/>
  <c r="AC16" i="119"/>
  <c r="AC30" i="119" s="1"/>
  <c r="AB16" i="119"/>
  <c r="AB30" i="119" s="1"/>
  <c r="AA16" i="119"/>
  <c r="AA30" i="119" s="1"/>
  <c r="Z16" i="119"/>
  <c r="Z30" i="119" s="1"/>
  <c r="Y16" i="119"/>
  <c r="Y30" i="119" s="1"/>
  <c r="X16" i="119"/>
  <c r="X30" i="119" s="1"/>
  <c r="W16" i="119"/>
  <c r="W30" i="119" s="1"/>
  <c r="V16" i="119"/>
  <c r="V30" i="119" s="1"/>
  <c r="U16" i="119"/>
  <c r="U30" i="119" s="1"/>
  <c r="T16" i="119"/>
  <c r="T30" i="119" s="1"/>
  <c r="S16" i="119"/>
  <c r="S30" i="119" s="1"/>
  <c r="R16" i="119"/>
  <c r="R30" i="119" s="1"/>
  <c r="Q16" i="119"/>
  <c r="Q30" i="119" s="1"/>
  <c r="P16" i="119"/>
  <c r="P30" i="119" s="1"/>
  <c r="O16" i="119"/>
  <c r="O30" i="119" s="1"/>
  <c r="N16" i="119"/>
  <c r="N30" i="119" s="1"/>
  <c r="M16" i="119"/>
  <c r="M30" i="119" s="1"/>
  <c r="L16" i="119"/>
  <c r="L30" i="119" s="1"/>
  <c r="K16" i="119"/>
  <c r="K30" i="119" s="1"/>
  <c r="J16" i="119"/>
  <c r="J30" i="119" s="1"/>
  <c r="I16" i="119"/>
  <c r="I30" i="119" s="1"/>
  <c r="H16" i="119"/>
  <c r="H30" i="119" s="1"/>
  <c r="G16" i="119"/>
  <c r="G30" i="119" s="1"/>
  <c r="F16" i="119"/>
  <c r="F30" i="119" s="1"/>
  <c r="E16" i="119"/>
  <c r="E30" i="119" s="1"/>
  <c r="D16" i="119"/>
  <c r="D30" i="119" s="1"/>
  <c r="C16" i="119"/>
  <c r="C30" i="119" s="1"/>
  <c r="B16" i="119"/>
  <c r="B30" i="119" s="1"/>
  <c r="AM14" i="119"/>
  <c r="AM28" i="119" s="1"/>
  <c r="AL14" i="119"/>
  <c r="AL28" i="119" s="1"/>
  <c r="AK14" i="119"/>
  <c r="AK28" i="119" s="1"/>
  <c r="AJ14" i="119"/>
  <c r="AJ28" i="119" s="1"/>
  <c r="AI14" i="119"/>
  <c r="AI28" i="119" s="1"/>
  <c r="AH14" i="119"/>
  <c r="AH28" i="119" s="1"/>
  <c r="AG14" i="119"/>
  <c r="AG28" i="119" s="1"/>
  <c r="AF14" i="119"/>
  <c r="AF28" i="119" s="1"/>
  <c r="AE14" i="119"/>
  <c r="AE28" i="119" s="1"/>
  <c r="AD14" i="119"/>
  <c r="AD28" i="119" s="1"/>
  <c r="AC14" i="119"/>
  <c r="AC28" i="119" s="1"/>
  <c r="AB14" i="119"/>
  <c r="AB28" i="119" s="1"/>
  <c r="AA14" i="119"/>
  <c r="AA28" i="119" s="1"/>
  <c r="Z14" i="119"/>
  <c r="Z28" i="119" s="1"/>
  <c r="Y14" i="119"/>
  <c r="Y28" i="119" s="1"/>
  <c r="X14" i="119"/>
  <c r="X28" i="119" s="1"/>
  <c r="W14" i="119"/>
  <c r="W28" i="119" s="1"/>
  <c r="V14" i="119"/>
  <c r="V28" i="119" s="1"/>
  <c r="U14" i="119"/>
  <c r="U28" i="119" s="1"/>
  <c r="T14" i="119"/>
  <c r="T28" i="119" s="1"/>
  <c r="S14" i="119"/>
  <c r="S28" i="119" s="1"/>
  <c r="R14" i="119"/>
  <c r="R28" i="119" s="1"/>
  <c r="Q14" i="119"/>
  <c r="Q28" i="119" s="1"/>
  <c r="P14" i="119"/>
  <c r="P28" i="119" s="1"/>
  <c r="O14" i="119"/>
  <c r="O28" i="119" s="1"/>
  <c r="N14" i="119"/>
  <c r="N28" i="119" s="1"/>
  <c r="M14" i="119"/>
  <c r="M28" i="119" s="1"/>
  <c r="L14" i="119"/>
  <c r="L28" i="119" s="1"/>
  <c r="K14" i="119"/>
  <c r="K28" i="119" s="1"/>
  <c r="J14" i="119"/>
  <c r="J28" i="119" s="1"/>
  <c r="I14" i="119"/>
  <c r="I28" i="119" s="1"/>
  <c r="H14" i="119"/>
  <c r="H28" i="119" s="1"/>
  <c r="G14" i="119"/>
  <c r="G28" i="119" s="1"/>
  <c r="F14" i="119"/>
  <c r="F28" i="119" s="1"/>
  <c r="E14" i="119"/>
  <c r="E28" i="119" s="1"/>
  <c r="D14" i="119"/>
  <c r="D28" i="119" s="1"/>
  <c r="C14" i="119"/>
  <c r="C28" i="119" s="1"/>
  <c r="B14" i="119"/>
  <c r="B28" i="119" s="1"/>
  <c r="AM12" i="119"/>
  <c r="AM26" i="119" s="1"/>
  <c r="AL12" i="119"/>
  <c r="AL26" i="119" s="1"/>
  <c r="AK12" i="119"/>
  <c r="AK26" i="119" s="1"/>
  <c r="AJ12" i="119"/>
  <c r="AJ26" i="119" s="1"/>
  <c r="AI12" i="119"/>
  <c r="AI26" i="119" s="1"/>
  <c r="AH12" i="119"/>
  <c r="AH26" i="119" s="1"/>
  <c r="AG12" i="119"/>
  <c r="AG26" i="119" s="1"/>
  <c r="AF12" i="119"/>
  <c r="AF26" i="119" s="1"/>
  <c r="AE12" i="119"/>
  <c r="AE26" i="119" s="1"/>
  <c r="AD12" i="119"/>
  <c r="AD26" i="119" s="1"/>
  <c r="AC12" i="119"/>
  <c r="AC26" i="119" s="1"/>
  <c r="AB12" i="119"/>
  <c r="AB26" i="119" s="1"/>
  <c r="AA12" i="119"/>
  <c r="AA26" i="119" s="1"/>
  <c r="Z12" i="119"/>
  <c r="Z26" i="119" s="1"/>
  <c r="Y12" i="119"/>
  <c r="Y26" i="119" s="1"/>
  <c r="X12" i="119"/>
  <c r="X26" i="119" s="1"/>
  <c r="W12" i="119"/>
  <c r="W26" i="119" s="1"/>
  <c r="V12" i="119"/>
  <c r="V26" i="119" s="1"/>
  <c r="U12" i="119"/>
  <c r="U26" i="119" s="1"/>
  <c r="T12" i="119"/>
  <c r="T26" i="119" s="1"/>
  <c r="S12" i="119"/>
  <c r="S26" i="119" s="1"/>
  <c r="R12" i="119"/>
  <c r="R26" i="119" s="1"/>
  <c r="Q12" i="119"/>
  <c r="Q26" i="119" s="1"/>
  <c r="P12" i="119"/>
  <c r="P26" i="119" s="1"/>
  <c r="O12" i="119"/>
  <c r="O26" i="119" s="1"/>
  <c r="N12" i="119"/>
  <c r="N26" i="119" s="1"/>
  <c r="M12" i="119"/>
  <c r="M26" i="119" s="1"/>
  <c r="L12" i="119"/>
  <c r="L26" i="119" s="1"/>
  <c r="K12" i="119"/>
  <c r="K26" i="119" s="1"/>
  <c r="J12" i="119"/>
  <c r="J26" i="119" s="1"/>
  <c r="I12" i="119"/>
  <c r="I26" i="119" s="1"/>
  <c r="H12" i="119"/>
  <c r="H26" i="119" s="1"/>
  <c r="G12" i="119"/>
  <c r="G26" i="119" s="1"/>
  <c r="F12" i="119"/>
  <c r="F26" i="119" s="1"/>
  <c r="E12" i="119"/>
  <c r="E26" i="119" s="1"/>
  <c r="D12" i="119"/>
  <c r="D26" i="119" s="1"/>
  <c r="C12" i="119"/>
  <c r="C26" i="119" s="1"/>
  <c r="B12" i="119"/>
  <c r="B26" i="119" s="1"/>
  <c r="AM10" i="119"/>
  <c r="AM24" i="119" s="1"/>
  <c r="AL10" i="119"/>
  <c r="AL24" i="119" s="1"/>
  <c r="AK10" i="119"/>
  <c r="AK24" i="119" s="1"/>
  <c r="AJ10" i="119"/>
  <c r="AJ24" i="119" s="1"/>
  <c r="AI10" i="119"/>
  <c r="AI24" i="119" s="1"/>
  <c r="AH10" i="119"/>
  <c r="AH24" i="119" s="1"/>
  <c r="AG10" i="119"/>
  <c r="AG24" i="119" s="1"/>
  <c r="AF10" i="119"/>
  <c r="AF24" i="119" s="1"/>
  <c r="AE10" i="119"/>
  <c r="AE24" i="119" s="1"/>
  <c r="AD10" i="119"/>
  <c r="AD24" i="119" s="1"/>
  <c r="AC10" i="119"/>
  <c r="AC24" i="119" s="1"/>
  <c r="AB10" i="119"/>
  <c r="AB24" i="119" s="1"/>
  <c r="AA10" i="119"/>
  <c r="AA24" i="119" s="1"/>
  <c r="Z10" i="119"/>
  <c r="Z24" i="119" s="1"/>
  <c r="Y10" i="119"/>
  <c r="Y24" i="119" s="1"/>
  <c r="X10" i="119"/>
  <c r="X24" i="119" s="1"/>
  <c r="W10" i="119"/>
  <c r="W24" i="119" s="1"/>
  <c r="V10" i="119"/>
  <c r="V24" i="119" s="1"/>
  <c r="U10" i="119"/>
  <c r="U24" i="119" s="1"/>
  <c r="T10" i="119"/>
  <c r="T24" i="119" s="1"/>
  <c r="S10" i="119"/>
  <c r="S24" i="119" s="1"/>
  <c r="R10" i="119"/>
  <c r="R24" i="119" s="1"/>
  <c r="Q10" i="119"/>
  <c r="Q24" i="119" s="1"/>
  <c r="P10" i="119"/>
  <c r="P24" i="119" s="1"/>
  <c r="O10" i="119"/>
  <c r="O24" i="119" s="1"/>
  <c r="N10" i="119"/>
  <c r="N24" i="119" s="1"/>
  <c r="M10" i="119"/>
  <c r="M24" i="119" s="1"/>
  <c r="L10" i="119"/>
  <c r="L24" i="119" s="1"/>
  <c r="K10" i="119"/>
  <c r="K24" i="119" s="1"/>
  <c r="J10" i="119"/>
  <c r="J24" i="119" s="1"/>
  <c r="I10" i="119"/>
  <c r="I24" i="119" s="1"/>
  <c r="H10" i="119"/>
  <c r="H24" i="119" s="1"/>
  <c r="G10" i="119"/>
  <c r="G24" i="119" s="1"/>
  <c r="F10" i="119"/>
  <c r="F24" i="119" s="1"/>
  <c r="E10" i="119"/>
  <c r="E24" i="119" s="1"/>
  <c r="D10" i="119"/>
  <c r="D24" i="119" s="1"/>
  <c r="C10" i="119"/>
  <c r="C24" i="119" s="1"/>
  <c r="B10" i="119"/>
  <c r="B24" i="119" s="1"/>
  <c r="AM8" i="119"/>
  <c r="AM22" i="119" s="1"/>
  <c r="AL8" i="119"/>
  <c r="AL22" i="119" s="1"/>
  <c r="AK8" i="119"/>
  <c r="AK22" i="119" s="1"/>
  <c r="AJ8" i="119"/>
  <c r="AJ22" i="119" s="1"/>
  <c r="AI8" i="119"/>
  <c r="AI22" i="119" s="1"/>
  <c r="AH8" i="119"/>
  <c r="AH22" i="119" s="1"/>
  <c r="AG8" i="119"/>
  <c r="AG22" i="119" s="1"/>
  <c r="AF8" i="119"/>
  <c r="AF22" i="119" s="1"/>
  <c r="AE8" i="119"/>
  <c r="AE22" i="119" s="1"/>
  <c r="AD8" i="119"/>
  <c r="AD22" i="119" s="1"/>
  <c r="AC8" i="119"/>
  <c r="AC22" i="119" s="1"/>
  <c r="AB8" i="119"/>
  <c r="AB22" i="119" s="1"/>
  <c r="AA8" i="119"/>
  <c r="AA22" i="119" s="1"/>
  <c r="Z8" i="119"/>
  <c r="Z22" i="119" s="1"/>
  <c r="Y8" i="119"/>
  <c r="Y22" i="119" s="1"/>
  <c r="X8" i="119"/>
  <c r="X22" i="119" s="1"/>
  <c r="W8" i="119"/>
  <c r="W22" i="119" s="1"/>
  <c r="V8" i="119"/>
  <c r="V22" i="119" s="1"/>
  <c r="U8" i="119"/>
  <c r="U22" i="119" s="1"/>
  <c r="T8" i="119"/>
  <c r="T22" i="119" s="1"/>
  <c r="S8" i="119"/>
  <c r="S22" i="119" s="1"/>
  <c r="R8" i="119"/>
  <c r="R22" i="119" s="1"/>
  <c r="Q8" i="119"/>
  <c r="Q22" i="119" s="1"/>
  <c r="P8" i="119"/>
  <c r="P22" i="119" s="1"/>
  <c r="O8" i="119"/>
  <c r="O22" i="119" s="1"/>
  <c r="N8" i="119"/>
  <c r="N22" i="119" s="1"/>
  <c r="M8" i="119"/>
  <c r="M22" i="119" s="1"/>
  <c r="L8" i="119"/>
  <c r="L22" i="119" s="1"/>
  <c r="K8" i="119"/>
  <c r="K22" i="119" s="1"/>
  <c r="J8" i="119"/>
  <c r="J22" i="119" s="1"/>
  <c r="I8" i="119"/>
  <c r="I22" i="119" s="1"/>
  <c r="H8" i="119"/>
  <c r="H22" i="119" s="1"/>
  <c r="G8" i="119"/>
  <c r="G22" i="119" s="1"/>
  <c r="F8" i="119"/>
  <c r="F22" i="119" s="1"/>
  <c r="E8" i="119"/>
  <c r="E22" i="119" s="1"/>
  <c r="D8" i="119"/>
  <c r="D22" i="119" s="1"/>
  <c r="C8" i="119"/>
  <c r="C22" i="119" s="1"/>
  <c r="B8" i="119"/>
  <c r="B22" i="119" s="1"/>
  <c r="FQ6" i="119"/>
  <c r="FQ20" i="119" s="1"/>
  <c r="FP6" i="119"/>
  <c r="FP20" i="119" s="1"/>
  <c r="FO6" i="119"/>
  <c r="FO20" i="119" s="1"/>
  <c r="FN6" i="119"/>
  <c r="FN20" i="119" s="1"/>
  <c r="FM6" i="119"/>
  <c r="FM20" i="119" s="1"/>
  <c r="FL6" i="119"/>
  <c r="FL20" i="119" s="1"/>
  <c r="FK6" i="119"/>
  <c r="FK20" i="119" s="1"/>
  <c r="FJ6" i="119"/>
  <c r="FJ20" i="119" s="1"/>
  <c r="FI6" i="119"/>
  <c r="FI20" i="119" s="1"/>
  <c r="FH6" i="119"/>
  <c r="FH20" i="119" s="1"/>
  <c r="FG6" i="119"/>
  <c r="FG20" i="119" s="1"/>
  <c r="FF6" i="119"/>
  <c r="FF20" i="119" s="1"/>
  <c r="FE6" i="119"/>
  <c r="FE20" i="119" s="1"/>
  <c r="FD6" i="119"/>
  <c r="FD20" i="119" s="1"/>
  <c r="FC6" i="119"/>
  <c r="FC20" i="119" s="1"/>
  <c r="FB6" i="119"/>
  <c r="FB20" i="119" s="1"/>
  <c r="FA6" i="119"/>
  <c r="FA20" i="119" s="1"/>
  <c r="EZ6" i="119"/>
  <c r="EZ20" i="119" s="1"/>
  <c r="EY6" i="119"/>
  <c r="EY20" i="119" s="1"/>
  <c r="EX6" i="119"/>
  <c r="EX20" i="119" s="1"/>
  <c r="EW6" i="119"/>
  <c r="EW20" i="119" s="1"/>
  <c r="EV6" i="119"/>
  <c r="EV20" i="119" s="1"/>
  <c r="EU6" i="119"/>
  <c r="EU20" i="119" s="1"/>
  <c r="ET6" i="119"/>
  <c r="ET20" i="119" s="1"/>
  <c r="ES6" i="119"/>
  <c r="ES20" i="119" s="1"/>
  <c r="ER6" i="119"/>
  <c r="ER20" i="119" s="1"/>
  <c r="EQ6" i="119"/>
  <c r="EQ20" i="119" s="1"/>
  <c r="EP6" i="119"/>
  <c r="EP20" i="119" s="1"/>
  <c r="EO6" i="119"/>
  <c r="EO20" i="119" s="1"/>
  <c r="EN6" i="119"/>
  <c r="EN20" i="119" s="1"/>
  <c r="EM6" i="119"/>
  <c r="EM20" i="119" s="1"/>
  <c r="EL6" i="119"/>
  <c r="EL20" i="119" s="1"/>
  <c r="EK6" i="119"/>
  <c r="EK20" i="119" s="1"/>
  <c r="EJ6" i="119"/>
  <c r="EJ20" i="119" s="1"/>
  <c r="EI6" i="119"/>
  <c r="EI20" i="119" s="1"/>
  <c r="EH6" i="119"/>
  <c r="EH20" i="119" s="1"/>
  <c r="EG6" i="119"/>
  <c r="EG20" i="119" s="1"/>
  <c r="EF6" i="119"/>
  <c r="EF20" i="119" s="1"/>
  <c r="EE6" i="119"/>
  <c r="EE20" i="119" s="1"/>
  <c r="ED6" i="119"/>
  <c r="ED20" i="119" s="1"/>
  <c r="EC6" i="119"/>
  <c r="EC20" i="119" s="1"/>
  <c r="EB6" i="119"/>
  <c r="EB20" i="119" s="1"/>
  <c r="EA6" i="119"/>
  <c r="EA20" i="119" s="1"/>
  <c r="DZ6" i="119"/>
  <c r="DZ20" i="119" s="1"/>
  <c r="DY6" i="119"/>
  <c r="DY20" i="119" s="1"/>
  <c r="DX6" i="119"/>
  <c r="DX20" i="119" s="1"/>
  <c r="DW6" i="119"/>
  <c r="DW20" i="119" s="1"/>
  <c r="DV6" i="119"/>
  <c r="DV20" i="119" s="1"/>
  <c r="DU6" i="119"/>
  <c r="DU20" i="119" s="1"/>
  <c r="DT6" i="119"/>
  <c r="DT20" i="119" s="1"/>
  <c r="DS6" i="119"/>
  <c r="DS20" i="119" s="1"/>
  <c r="DR6" i="119"/>
  <c r="DR20" i="119" s="1"/>
  <c r="DQ6" i="119"/>
  <c r="DQ20" i="119" s="1"/>
  <c r="DP6" i="119"/>
  <c r="DP20" i="119" s="1"/>
  <c r="DO6" i="119"/>
  <c r="DO20" i="119" s="1"/>
  <c r="DN6" i="119"/>
  <c r="DN20" i="119" s="1"/>
  <c r="DM6" i="119"/>
  <c r="DM20" i="119" s="1"/>
  <c r="DL6" i="119"/>
  <c r="DL20" i="119" s="1"/>
  <c r="DK6" i="119"/>
  <c r="DK20" i="119" s="1"/>
  <c r="DJ6" i="119"/>
  <c r="DJ20" i="119" s="1"/>
  <c r="DI6" i="119"/>
  <c r="DI20" i="119" s="1"/>
  <c r="DH6" i="119"/>
  <c r="DH20" i="119" s="1"/>
  <c r="DG6" i="119"/>
  <c r="DG20" i="119" s="1"/>
  <c r="DF6" i="119"/>
  <c r="DF20" i="119" s="1"/>
  <c r="DE6" i="119"/>
  <c r="DE20" i="119" s="1"/>
  <c r="DD6" i="119"/>
  <c r="DD20" i="119" s="1"/>
  <c r="DC6" i="119"/>
  <c r="DC20" i="119" s="1"/>
  <c r="DB6" i="119"/>
  <c r="DB20" i="119" s="1"/>
  <c r="DA6" i="119"/>
  <c r="DA20" i="119" s="1"/>
  <c r="CZ6" i="119"/>
  <c r="CZ20" i="119" s="1"/>
  <c r="CY6" i="119"/>
  <c r="CY20" i="119" s="1"/>
  <c r="CX6" i="119"/>
  <c r="CX20" i="119" s="1"/>
  <c r="CW6" i="119"/>
  <c r="CW20" i="119" s="1"/>
  <c r="CV6" i="119"/>
  <c r="CV20" i="119" s="1"/>
  <c r="CU6" i="119"/>
  <c r="CU20" i="119" s="1"/>
  <c r="CT6" i="119"/>
  <c r="CT20" i="119" s="1"/>
  <c r="CS6" i="119"/>
  <c r="CS20" i="119" s="1"/>
  <c r="CR6" i="119"/>
  <c r="CR20" i="119" s="1"/>
  <c r="CQ6" i="119"/>
  <c r="CQ20" i="119" s="1"/>
  <c r="CP6" i="119"/>
  <c r="CP20" i="119" s="1"/>
  <c r="CO6" i="119"/>
  <c r="CO20" i="119" s="1"/>
  <c r="CN6" i="119"/>
  <c r="CN20" i="119" s="1"/>
  <c r="CM6" i="119"/>
  <c r="CM20" i="119" s="1"/>
  <c r="CL6" i="119"/>
  <c r="CL20" i="119" s="1"/>
  <c r="CK6" i="119"/>
  <c r="CK20" i="119" s="1"/>
  <c r="CJ6" i="119"/>
  <c r="CJ20" i="119" s="1"/>
  <c r="CI6" i="119"/>
  <c r="CI20" i="119" s="1"/>
  <c r="CH6" i="119"/>
  <c r="CH20" i="119" s="1"/>
  <c r="CG6" i="119"/>
  <c r="CG20" i="119" s="1"/>
  <c r="CF6" i="119"/>
  <c r="CF20" i="119" s="1"/>
  <c r="CE6" i="119"/>
  <c r="CE20" i="119" s="1"/>
  <c r="CD6" i="119"/>
  <c r="CD20" i="119" s="1"/>
  <c r="CC6" i="119"/>
  <c r="CC20" i="119" s="1"/>
  <c r="CB6" i="119"/>
  <c r="CB20" i="119" s="1"/>
  <c r="CA6" i="119"/>
  <c r="CA20" i="119" s="1"/>
  <c r="BZ6" i="119"/>
  <c r="BZ20" i="119" s="1"/>
  <c r="BY6" i="119"/>
  <c r="BY20" i="119" s="1"/>
  <c r="BX6" i="119"/>
  <c r="BX20" i="119" s="1"/>
  <c r="BW6" i="119"/>
  <c r="BW20" i="119" s="1"/>
  <c r="BV6" i="119"/>
  <c r="BV20" i="119" s="1"/>
  <c r="BU6" i="119"/>
  <c r="BU20" i="119" s="1"/>
  <c r="BT6" i="119"/>
  <c r="BT20" i="119" s="1"/>
  <c r="BS6" i="119"/>
  <c r="BS20" i="119" s="1"/>
  <c r="BR6" i="119"/>
  <c r="BR20" i="119" s="1"/>
  <c r="BQ6" i="119"/>
  <c r="BQ20" i="119" s="1"/>
  <c r="BP6" i="119"/>
  <c r="BP20" i="119" s="1"/>
  <c r="BO6" i="119"/>
  <c r="BO20" i="119" s="1"/>
  <c r="BN6" i="119"/>
  <c r="BN20" i="119" s="1"/>
  <c r="BM6" i="119"/>
  <c r="BM20" i="119" s="1"/>
  <c r="BL6" i="119"/>
  <c r="BL20" i="119" s="1"/>
  <c r="BK6" i="119"/>
  <c r="BK20" i="119" s="1"/>
  <c r="BJ6" i="119"/>
  <c r="BJ20" i="119" s="1"/>
  <c r="BI6" i="119"/>
  <c r="BI20" i="119" s="1"/>
  <c r="BH6" i="119"/>
  <c r="BH20" i="119" s="1"/>
  <c r="BG6" i="119"/>
  <c r="BG20" i="119" s="1"/>
  <c r="BF6" i="119"/>
  <c r="BF20" i="119" s="1"/>
  <c r="BE6" i="119"/>
  <c r="BE20" i="119" s="1"/>
  <c r="BD6" i="119"/>
  <c r="BD20" i="119" s="1"/>
  <c r="BC6" i="119"/>
  <c r="BC20" i="119" s="1"/>
  <c r="BB6" i="119"/>
  <c r="BB20" i="119" s="1"/>
  <c r="BA6" i="119"/>
  <c r="BA20" i="119" s="1"/>
  <c r="AZ6" i="119"/>
  <c r="AZ20" i="119" s="1"/>
  <c r="AY6" i="119"/>
  <c r="AY20" i="119" s="1"/>
  <c r="AX6" i="119"/>
  <c r="AX20" i="119" s="1"/>
  <c r="AW6" i="119"/>
  <c r="AW20" i="119" s="1"/>
  <c r="AV6" i="119"/>
  <c r="AV20" i="119" s="1"/>
  <c r="AU6" i="119"/>
  <c r="AU20" i="119" s="1"/>
  <c r="AT6" i="119"/>
  <c r="AT20" i="119" s="1"/>
  <c r="AS6" i="119"/>
  <c r="AS20" i="119" s="1"/>
  <c r="AR6" i="119"/>
  <c r="AR20" i="119" s="1"/>
  <c r="AQ6" i="119"/>
  <c r="AQ20" i="119" s="1"/>
  <c r="AP6" i="119"/>
  <c r="AP20" i="119" s="1"/>
  <c r="AO6" i="119"/>
  <c r="AO20" i="119" s="1"/>
  <c r="AN6" i="119"/>
  <c r="AN20" i="119" s="1"/>
  <c r="AM6" i="119"/>
  <c r="AM20" i="119" s="1"/>
  <c r="AL6" i="119"/>
  <c r="AL20" i="119" s="1"/>
  <c r="AK6" i="119"/>
  <c r="AK20" i="119" s="1"/>
  <c r="AJ6" i="119"/>
  <c r="AJ20" i="119" s="1"/>
  <c r="AI6" i="119"/>
  <c r="AI20" i="119" s="1"/>
  <c r="AH6" i="119"/>
  <c r="AH20" i="119" s="1"/>
  <c r="AG6" i="119"/>
  <c r="AG20" i="119" s="1"/>
  <c r="AF6" i="119"/>
  <c r="AF20" i="119" s="1"/>
  <c r="AE6" i="119"/>
  <c r="AE20" i="119" s="1"/>
  <c r="AD6" i="119"/>
  <c r="AD20" i="119" s="1"/>
  <c r="AC6" i="119"/>
  <c r="AC20" i="119" s="1"/>
  <c r="AB6" i="119"/>
  <c r="AB20" i="119" s="1"/>
  <c r="AA6" i="119"/>
  <c r="AA20" i="119" s="1"/>
  <c r="Z6" i="119"/>
  <c r="Z20" i="119" s="1"/>
  <c r="Y6" i="119"/>
  <c r="Y20" i="119" s="1"/>
  <c r="X6" i="119"/>
  <c r="X20" i="119" s="1"/>
  <c r="W6" i="119"/>
  <c r="W20" i="119" s="1"/>
  <c r="V6" i="119"/>
  <c r="V20" i="119" s="1"/>
  <c r="U6" i="119"/>
  <c r="U20" i="119" s="1"/>
  <c r="T6" i="119"/>
  <c r="T20" i="119" s="1"/>
  <c r="S6" i="119"/>
  <c r="S20" i="119" s="1"/>
  <c r="R6" i="119"/>
  <c r="R20" i="119" s="1"/>
  <c r="Q6" i="119"/>
  <c r="Q20" i="119" s="1"/>
  <c r="P6" i="119"/>
  <c r="P20" i="119" s="1"/>
  <c r="O6" i="119"/>
  <c r="O20" i="119" s="1"/>
  <c r="N6" i="119"/>
  <c r="N20" i="119" s="1"/>
  <c r="M6" i="119"/>
  <c r="M20" i="119" s="1"/>
  <c r="L6" i="119"/>
  <c r="L20" i="119" s="1"/>
  <c r="K6" i="119"/>
  <c r="K20" i="119" s="1"/>
  <c r="J6" i="119"/>
  <c r="J20" i="119" s="1"/>
  <c r="I6" i="119"/>
  <c r="I20" i="119" s="1"/>
  <c r="H6" i="119"/>
  <c r="H20" i="119" s="1"/>
  <c r="G6" i="119"/>
  <c r="G20" i="119" s="1"/>
  <c r="F6" i="119"/>
  <c r="F20" i="119" s="1"/>
  <c r="E6" i="119"/>
  <c r="E20" i="119" s="1"/>
  <c r="D6" i="119"/>
  <c r="D20" i="119" s="1"/>
  <c r="C6" i="119"/>
  <c r="C20" i="119" s="1"/>
  <c r="B6" i="119"/>
  <c r="B20" i="119" s="1"/>
  <c r="FQ5" i="119"/>
  <c r="FQ19" i="119" s="1"/>
  <c r="FP5" i="119"/>
  <c r="FP19" i="119" s="1"/>
  <c r="FO5" i="119"/>
  <c r="FO19" i="119" s="1"/>
  <c r="FN5" i="119"/>
  <c r="FN19" i="119" s="1"/>
  <c r="FM5" i="119"/>
  <c r="FM19" i="119" s="1"/>
  <c r="FL5" i="119"/>
  <c r="FL19" i="119" s="1"/>
  <c r="FK5" i="119"/>
  <c r="FK19" i="119" s="1"/>
  <c r="FJ5" i="119"/>
  <c r="FJ19" i="119" s="1"/>
  <c r="FI5" i="119"/>
  <c r="FI19" i="119" s="1"/>
  <c r="FH5" i="119"/>
  <c r="FH19" i="119" s="1"/>
  <c r="FG5" i="119"/>
  <c r="FG19" i="119" s="1"/>
  <c r="FF5" i="119"/>
  <c r="FF19" i="119" s="1"/>
  <c r="FE5" i="119"/>
  <c r="FE19" i="119" s="1"/>
  <c r="FD5" i="119"/>
  <c r="FD19" i="119" s="1"/>
  <c r="FC5" i="119"/>
  <c r="FC19" i="119" s="1"/>
  <c r="FB5" i="119"/>
  <c r="FB19" i="119" s="1"/>
  <c r="FA5" i="119"/>
  <c r="FA19" i="119" s="1"/>
  <c r="EZ5" i="119"/>
  <c r="EZ19" i="119" s="1"/>
  <c r="EY5" i="119"/>
  <c r="EY19" i="119" s="1"/>
  <c r="EX5" i="119"/>
  <c r="EX19" i="119" s="1"/>
  <c r="EW5" i="119"/>
  <c r="EW19" i="119" s="1"/>
  <c r="EV5" i="119"/>
  <c r="EV19" i="119" s="1"/>
  <c r="EU5" i="119"/>
  <c r="EU19" i="119" s="1"/>
  <c r="ET5" i="119"/>
  <c r="ET19" i="119" s="1"/>
  <c r="ES5" i="119"/>
  <c r="ES19" i="119" s="1"/>
  <c r="ER5" i="119"/>
  <c r="ER19" i="119" s="1"/>
  <c r="EQ5" i="119"/>
  <c r="EQ19" i="119" s="1"/>
  <c r="EP5" i="119"/>
  <c r="EP19" i="119" s="1"/>
  <c r="EO5" i="119"/>
  <c r="EO19" i="119" s="1"/>
  <c r="EN5" i="119"/>
  <c r="EN19" i="119" s="1"/>
  <c r="EM5" i="119"/>
  <c r="EM19" i="119" s="1"/>
  <c r="EL5" i="119"/>
  <c r="EL19" i="119" s="1"/>
  <c r="EK5" i="119"/>
  <c r="EK19" i="119" s="1"/>
  <c r="EJ5" i="119"/>
  <c r="EJ19" i="119" s="1"/>
  <c r="EI5" i="119"/>
  <c r="EI19" i="119" s="1"/>
  <c r="EH5" i="119"/>
  <c r="EH19" i="119" s="1"/>
  <c r="EG5" i="119"/>
  <c r="EG19" i="119" s="1"/>
  <c r="EF5" i="119"/>
  <c r="EF19" i="119" s="1"/>
  <c r="EE5" i="119"/>
  <c r="EE19" i="119" s="1"/>
  <c r="ED5" i="119"/>
  <c r="ED19" i="119" s="1"/>
  <c r="EC5" i="119"/>
  <c r="EC19" i="119" s="1"/>
  <c r="EB5" i="119"/>
  <c r="EB19" i="119" s="1"/>
  <c r="EA5" i="119"/>
  <c r="EA19" i="119" s="1"/>
  <c r="DZ5" i="119"/>
  <c r="DZ19" i="119" s="1"/>
  <c r="DY5" i="119"/>
  <c r="DY19" i="119" s="1"/>
  <c r="DX5" i="119"/>
  <c r="DX19" i="119" s="1"/>
  <c r="DW5" i="119"/>
  <c r="DW19" i="119" s="1"/>
  <c r="DV5" i="119"/>
  <c r="DV19" i="119" s="1"/>
  <c r="DU5" i="119"/>
  <c r="DU19" i="119" s="1"/>
  <c r="DT5" i="119"/>
  <c r="DT19" i="119" s="1"/>
  <c r="DS5" i="119"/>
  <c r="DS19" i="119" s="1"/>
  <c r="DR5" i="119"/>
  <c r="DR19" i="119" s="1"/>
  <c r="DQ5" i="119"/>
  <c r="DQ19" i="119" s="1"/>
  <c r="DP5" i="119"/>
  <c r="DP19" i="119" s="1"/>
  <c r="DO5" i="119"/>
  <c r="DO19" i="119" s="1"/>
  <c r="DN5" i="119"/>
  <c r="DN19" i="119" s="1"/>
  <c r="DM5" i="119"/>
  <c r="DM19" i="119" s="1"/>
  <c r="DL5" i="119"/>
  <c r="DL19" i="119" s="1"/>
  <c r="DK5" i="119"/>
  <c r="DK19" i="119" s="1"/>
  <c r="DJ5" i="119"/>
  <c r="DJ19" i="119" s="1"/>
  <c r="DI5" i="119"/>
  <c r="DI19" i="119" s="1"/>
  <c r="DH5" i="119"/>
  <c r="DH19" i="119" s="1"/>
  <c r="DG5" i="119"/>
  <c r="DG19" i="119" s="1"/>
  <c r="DF5" i="119"/>
  <c r="DF19" i="119" s="1"/>
  <c r="DE5" i="119"/>
  <c r="DE19" i="119" s="1"/>
  <c r="DD5" i="119"/>
  <c r="DD19" i="119" s="1"/>
  <c r="DC5" i="119"/>
  <c r="DC19" i="119" s="1"/>
  <c r="DB5" i="119"/>
  <c r="DB19" i="119" s="1"/>
  <c r="DA5" i="119"/>
  <c r="DA19" i="119" s="1"/>
  <c r="CZ5" i="119"/>
  <c r="CZ19" i="119" s="1"/>
  <c r="CY5" i="119"/>
  <c r="CY19" i="119" s="1"/>
  <c r="CX5" i="119"/>
  <c r="CX19" i="119" s="1"/>
  <c r="CW5" i="119"/>
  <c r="CW19" i="119" s="1"/>
  <c r="CV5" i="119"/>
  <c r="CV19" i="119" s="1"/>
  <c r="CU5" i="119"/>
  <c r="CU19" i="119" s="1"/>
  <c r="CT5" i="119"/>
  <c r="CT19" i="119" s="1"/>
  <c r="CS5" i="119"/>
  <c r="CS19" i="119" s="1"/>
  <c r="CR5" i="119"/>
  <c r="CR19" i="119" s="1"/>
  <c r="CQ5" i="119"/>
  <c r="CQ19" i="119" s="1"/>
  <c r="CP5" i="119"/>
  <c r="CP19" i="119" s="1"/>
  <c r="CO5" i="119"/>
  <c r="CO19" i="119" s="1"/>
  <c r="CN5" i="119"/>
  <c r="CN19" i="119" s="1"/>
  <c r="CM5" i="119"/>
  <c r="CM19" i="119" s="1"/>
  <c r="CL5" i="119"/>
  <c r="CL19" i="119" s="1"/>
  <c r="CK5" i="119"/>
  <c r="CK19" i="119" s="1"/>
  <c r="CJ5" i="119"/>
  <c r="CJ19" i="119" s="1"/>
  <c r="CI5" i="119"/>
  <c r="CI19" i="119" s="1"/>
  <c r="CH5" i="119"/>
  <c r="CH19" i="119" s="1"/>
  <c r="CG5" i="119"/>
  <c r="CG19" i="119" s="1"/>
  <c r="CF5" i="119"/>
  <c r="CF19" i="119" s="1"/>
  <c r="CE5" i="119"/>
  <c r="CE19" i="119" s="1"/>
  <c r="CD5" i="119"/>
  <c r="CD19" i="119" s="1"/>
  <c r="CC5" i="119"/>
  <c r="CC19" i="119" s="1"/>
  <c r="CB5" i="119"/>
  <c r="CB19" i="119" s="1"/>
  <c r="CA5" i="119"/>
  <c r="CA19" i="119" s="1"/>
  <c r="BZ5" i="119"/>
  <c r="BZ19" i="119" s="1"/>
  <c r="BY5" i="119"/>
  <c r="BY19" i="119" s="1"/>
  <c r="BX5" i="119"/>
  <c r="BX19" i="119" s="1"/>
  <c r="BW5" i="119"/>
  <c r="BW19" i="119" s="1"/>
  <c r="BV5" i="119"/>
  <c r="BV19" i="119" s="1"/>
  <c r="BU5" i="119"/>
  <c r="BU19" i="119" s="1"/>
  <c r="BT5" i="119"/>
  <c r="BT19" i="119" s="1"/>
  <c r="BS5" i="119"/>
  <c r="BS19" i="119" s="1"/>
  <c r="BR5" i="119"/>
  <c r="BR19" i="119" s="1"/>
  <c r="BQ5" i="119"/>
  <c r="BQ19" i="119" s="1"/>
  <c r="BP5" i="119"/>
  <c r="BP19" i="119" s="1"/>
  <c r="BO5" i="119"/>
  <c r="BO19" i="119" s="1"/>
  <c r="BN5" i="119"/>
  <c r="BN19" i="119" s="1"/>
  <c r="BM5" i="119"/>
  <c r="BM19" i="119" s="1"/>
  <c r="BL5" i="119"/>
  <c r="BL19" i="119" s="1"/>
  <c r="BK5" i="119"/>
  <c r="BK19" i="119" s="1"/>
  <c r="BJ5" i="119"/>
  <c r="BJ19" i="119" s="1"/>
  <c r="BI5" i="119"/>
  <c r="BI19" i="119" s="1"/>
  <c r="BH5" i="119"/>
  <c r="BH19" i="119" s="1"/>
  <c r="BG5" i="119"/>
  <c r="BG19" i="119" s="1"/>
  <c r="BF5" i="119"/>
  <c r="BF19" i="119" s="1"/>
  <c r="BE5" i="119"/>
  <c r="BE19" i="119" s="1"/>
  <c r="BD5" i="119"/>
  <c r="BD19" i="119" s="1"/>
  <c r="BC5" i="119"/>
  <c r="BC19" i="119" s="1"/>
  <c r="BB5" i="119"/>
  <c r="BB19" i="119" s="1"/>
  <c r="BA5" i="119"/>
  <c r="BA19" i="119" s="1"/>
  <c r="AZ5" i="119"/>
  <c r="AZ19" i="119" s="1"/>
  <c r="AY5" i="119"/>
  <c r="AY19" i="119" s="1"/>
  <c r="AX5" i="119"/>
  <c r="AX19" i="119" s="1"/>
  <c r="AW5" i="119"/>
  <c r="AW19" i="119" s="1"/>
  <c r="AV5" i="119"/>
  <c r="AV19" i="119" s="1"/>
  <c r="AU5" i="119"/>
  <c r="AU19" i="119" s="1"/>
  <c r="AT5" i="119"/>
  <c r="AT19" i="119" s="1"/>
  <c r="AS5" i="119"/>
  <c r="AS19" i="119" s="1"/>
  <c r="AR5" i="119"/>
  <c r="AR19" i="119" s="1"/>
  <c r="AQ5" i="119"/>
  <c r="AQ19" i="119" s="1"/>
  <c r="AP5" i="119"/>
  <c r="AP19" i="119" s="1"/>
  <c r="AO5" i="119"/>
  <c r="AO19" i="119" s="1"/>
  <c r="AN5" i="119"/>
  <c r="AN19" i="119" s="1"/>
  <c r="AM5" i="119"/>
  <c r="AM19" i="119" s="1"/>
  <c r="AL5" i="119"/>
  <c r="AL19" i="119" s="1"/>
  <c r="AK5" i="119"/>
  <c r="AK19" i="119" s="1"/>
  <c r="AJ5" i="119"/>
  <c r="AJ19" i="119" s="1"/>
  <c r="AI5" i="119"/>
  <c r="AI19" i="119" s="1"/>
  <c r="AH5" i="119"/>
  <c r="AH19" i="119" s="1"/>
  <c r="AG5" i="119"/>
  <c r="AG19" i="119" s="1"/>
  <c r="AF5" i="119"/>
  <c r="AF19" i="119" s="1"/>
  <c r="AE5" i="119"/>
  <c r="AE19" i="119" s="1"/>
  <c r="AD5" i="119"/>
  <c r="AD19" i="119" s="1"/>
  <c r="AC5" i="119"/>
  <c r="AC19" i="119" s="1"/>
  <c r="AB5" i="119"/>
  <c r="AB19" i="119" s="1"/>
  <c r="AA5" i="119"/>
  <c r="AA19" i="119" s="1"/>
  <c r="Z5" i="119"/>
  <c r="Z19" i="119" s="1"/>
  <c r="Y5" i="119"/>
  <c r="Y19" i="119" s="1"/>
  <c r="X5" i="119"/>
  <c r="X19" i="119" s="1"/>
  <c r="W5" i="119"/>
  <c r="W19" i="119" s="1"/>
  <c r="V5" i="119"/>
  <c r="V19" i="119" s="1"/>
  <c r="U5" i="119"/>
  <c r="U19" i="119" s="1"/>
  <c r="T5" i="119"/>
  <c r="T19" i="119" s="1"/>
  <c r="S5" i="119"/>
  <c r="S19" i="119" s="1"/>
  <c r="R5" i="119"/>
  <c r="R19" i="119" s="1"/>
  <c r="Q5" i="119"/>
  <c r="Q19" i="119" s="1"/>
  <c r="P5" i="119"/>
  <c r="P19" i="119" s="1"/>
  <c r="O5" i="119"/>
  <c r="O19" i="119" s="1"/>
  <c r="N5" i="119"/>
  <c r="N19" i="119" s="1"/>
  <c r="M5" i="119"/>
  <c r="M19" i="119" s="1"/>
  <c r="L5" i="119"/>
  <c r="L19" i="119" s="1"/>
  <c r="K5" i="119"/>
  <c r="K19" i="119" s="1"/>
  <c r="J5" i="119"/>
  <c r="J19" i="119" s="1"/>
  <c r="I5" i="119"/>
  <c r="I19" i="119" s="1"/>
  <c r="H5" i="119"/>
  <c r="H19" i="119" s="1"/>
  <c r="G5" i="119"/>
  <c r="G19" i="119" s="1"/>
  <c r="F5" i="119"/>
  <c r="F19" i="119" s="1"/>
  <c r="E5" i="119"/>
  <c r="E19" i="119" s="1"/>
  <c r="D5" i="119"/>
  <c r="D19" i="119" s="1"/>
  <c r="C5" i="119"/>
  <c r="C19" i="119" s="1"/>
  <c r="B5" i="119"/>
  <c r="B19" i="119" s="1"/>
  <c r="G24" i="20"/>
  <c r="F24" i="20"/>
  <c r="E24" i="20"/>
  <c r="D24" i="20"/>
  <c r="D21" i="20" s="1"/>
  <c r="C24" i="20"/>
  <c r="B24" i="20"/>
  <c r="G21" i="20"/>
  <c r="F21" i="20"/>
  <c r="C21" i="20"/>
  <c r="B21" i="20"/>
  <c r="G20" i="20"/>
  <c r="F20" i="20"/>
  <c r="E20" i="20"/>
  <c r="D20" i="20"/>
  <c r="C20" i="20"/>
  <c r="B20" i="20"/>
  <c r="G18" i="20"/>
  <c r="F18" i="20"/>
  <c r="C18" i="20"/>
  <c r="B18" i="20"/>
  <c r="G17" i="20"/>
  <c r="F17" i="20"/>
  <c r="E17" i="20"/>
  <c r="D17" i="20"/>
  <c r="C17" i="20"/>
  <c r="B17" i="20"/>
  <c r="G15" i="20"/>
  <c r="F15" i="20"/>
  <c r="C15" i="20"/>
  <c r="B15" i="20"/>
  <c r="G14" i="20"/>
  <c r="F14" i="20"/>
  <c r="E14" i="20"/>
  <c r="D14" i="20"/>
  <c r="C14" i="20"/>
  <c r="B14" i="20"/>
  <c r="G12" i="20"/>
  <c r="F12" i="20"/>
  <c r="C12" i="20"/>
  <c r="B12" i="20"/>
  <c r="G11" i="20"/>
  <c r="F11" i="20"/>
  <c r="E11" i="20"/>
  <c r="D11" i="20"/>
  <c r="C11" i="20"/>
  <c r="B11" i="20"/>
  <c r="G9" i="20"/>
  <c r="F9" i="20"/>
  <c r="C9" i="20"/>
  <c r="B9" i="20"/>
  <c r="G8" i="20"/>
  <c r="F8" i="20"/>
  <c r="E8" i="20"/>
  <c r="D8" i="20"/>
  <c r="C8" i="20"/>
  <c r="B8" i="20"/>
  <c r="G6" i="20"/>
  <c r="F6" i="20"/>
  <c r="E6" i="20"/>
  <c r="D6" i="20"/>
  <c r="C6" i="20"/>
  <c r="B6" i="20"/>
  <c r="G5" i="20"/>
  <c r="F5" i="20"/>
  <c r="E5" i="20"/>
  <c r="D5" i="20"/>
  <c r="C5" i="20"/>
  <c r="B5" i="20"/>
  <c r="G24" i="19"/>
  <c r="F24" i="19"/>
  <c r="F21" i="19" s="1"/>
  <c r="F43" i="19" s="1"/>
  <c r="E24" i="19"/>
  <c r="D24" i="19"/>
  <c r="C24" i="19"/>
  <c r="B24" i="19"/>
  <c r="B21" i="19" s="1"/>
  <c r="B43" i="19" s="1"/>
  <c r="E21" i="19"/>
  <c r="E43" i="19" s="1"/>
  <c r="D21" i="19"/>
  <c r="D43" i="19" s="1"/>
  <c r="G20" i="19"/>
  <c r="G42" i="19" s="1"/>
  <c r="F20" i="19"/>
  <c r="F42" i="19" s="1"/>
  <c r="E20" i="19"/>
  <c r="E42" i="19" s="1"/>
  <c r="D20" i="19"/>
  <c r="D42" i="19" s="1"/>
  <c r="C20" i="19"/>
  <c r="C42" i="19" s="1"/>
  <c r="B20" i="19"/>
  <c r="B42" i="19" s="1"/>
  <c r="E18" i="19"/>
  <c r="E40" i="19" s="1"/>
  <c r="D18" i="19"/>
  <c r="D40" i="19" s="1"/>
  <c r="G17" i="19"/>
  <c r="G39" i="19" s="1"/>
  <c r="F17" i="19"/>
  <c r="F39" i="19" s="1"/>
  <c r="E17" i="19"/>
  <c r="E39" i="19" s="1"/>
  <c r="D17" i="19"/>
  <c r="D39" i="19" s="1"/>
  <c r="C17" i="19"/>
  <c r="C39" i="19" s="1"/>
  <c r="B17" i="19"/>
  <c r="B39" i="19" s="1"/>
  <c r="E15" i="19"/>
  <c r="E37" i="19" s="1"/>
  <c r="D15" i="19"/>
  <c r="D37" i="19" s="1"/>
  <c r="G14" i="19"/>
  <c r="G36" i="19" s="1"/>
  <c r="F14" i="19"/>
  <c r="F36" i="19" s="1"/>
  <c r="E14" i="19"/>
  <c r="E36" i="19" s="1"/>
  <c r="D14" i="19"/>
  <c r="D36" i="19" s="1"/>
  <c r="C14" i="19"/>
  <c r="C36" i="19" s="1"/>
  <c r="B14" i="19"/>
  <c r="B36" i="19" s="1"/>
  <c r="E12" i="19"/>
  <c r="E34" i="19" s="1"/>
  <c r="D12" i="19"/>
  <c r="D34" i="19" s="1"/>
  <c r="G11" i="19"/>
  <c r="G33" i="19" s="1"/>
  <c r="F11" i="19"/>
  <c r="F33" i="19" s="1"/>
  <c r="E11" i="19"/>
  <c r="E33" i="19" s="1"/>
  <c r="D11" i="19"/>
  <c r="D33" i="19" s="1"/>
  <c r="C11" i="19"/>
  <c r="C33" i="19" s="1"/>
  <c r="B11" i="19"/>
  <c r="B33" i="19" s="1"/>
  <c r="E9" i="19"/>
  <c r="E31" i="19" s="1"/>
  <c r="D9" i="19"/>
  <c r="D31" i="19" s="1"/>
  <c r="G8" i="19"/>
  <c r="G30" i="19" s="1"/>
  <c r="F8" i="19"/>
  <c r="F30" i="19" s="1"/>
  <c r="E8" i="19"/>
  <c r="E30" i="19" s="1"/>
  <c r="D8" i="19"/>
  <c r="D30" i="19" s="1"/>
  <c r="C8" i="19"/>
  <c r="C30" i="19" s="1"/>
  <c r="B8" i="19"/>
  <c r="B30" i="19" s="1"/>
  <c r="G6" i="19"/>
  <c r="G28" i="19" s="1"/>
  <c r="F6" i="19"/>
  <c r="F28" i="19" s="1"/>
  <c r="E6" i="19"/>
  <c r="E28" i="19" s="1"/>
  <c r="D6" i="19"/>
  <c r="D28" i="19" s="1"/>
  <c r="C6" i="19"/>
  <c r="C28" i="19" s="1"/>
  <c r="B6" i="19"/>
  <c r="B28" i="19" s="1"/>
  <c r="G5" i="19"/>
  <c r="G27" i="19" s="1"/>
  <c r="F5" i="19"/>
  <c r="F27" i="19" s="1"/>
  <c r="E5" i="19"/>
  <c r="E27" i="19" s="1"/>
  <c r="D5" i="19"/>
  <c r="D27" i="19" s="1"/>
  <c r="C5" i="19"/>
  <c r="C27" i="19" s="1"/>
  <c r="B5" i="19"/>
  <c r="B27" i="19" s="1"/>
  <c r="AG37" i="17"/>
  <c r="AF37" i="17"/>
  <c r="AE37" i="17"/>
  <c r="AD37" i="17"/>
  <c r="AC37" i="17"/>
  <c r="AB37" i="17"/>
  <c r="AA37" i="17"/>
  <c r="Z37" i="17"/>
  <c r="Y37" i="17"/>
  <c r="X37" i="17"/>
  <c r="W37" i="17"/>
  <c r="V37" i="17"/>
  <c r="U37" i="17"/>
  <c r="T37" i="17"/>
  <c r="S37" i="17"/>
  <c r="R37" i="17"/>
  <c r="Q37" i="17"/>
  <c r="P37" i="17"/>
  <c r="O37" i="17"/>
  <c r="N37" i="17"/>
  <c r="M37" i="17"/>
  <c r="L37" i="17"/>
  <c r="K37" i="17"/>
  <c r="J37" i="17"/>
  <c r="I37" i="17"/>
  <c r="H37" i="17"/>
  <c r="G37" i="17"/>
  <c r="F37" i="17"/>
  <c r="E37" i="17"/>
  <c r="D37" i="17"/>
  <c r="C37" i="17"/>
  <c r="B37" i="17"/>
  <c r="AG18" i="17"/>
  <c r="AG34" i="17" s="1"/>
  <c r="AF18" i="17"/>
  <c r="AF34" i="17" s="1"/>
  <c r="AE18" i="17"/>
  <c r="AE34" i="17" s="1"/>
  <c r="AD18" i="17"/>
  <c r="AD34" i="17" s="1"/>
  <c r="AC18" i="17"/>
  <c r="AC34" i="17" s="1"/>
  <c r="AB18" i="17"/>
  <c r="AB34" i="17" s="1"/>
  <c r="AA18" i="17"/>
  <c r="AA34" i="17" s="1"/>
  <c r="Z18" i="17"/>
  <c r="Z34" i="17" s="1"/>
  <c r="Y18" i="17"/>
  <c r="Y34" i="17" s="1"/>
  <c r="X18" i="17"/>
  <c r="X34" i="17" s="1"/>
  <c r="W18" i="17"/>
  <c r="W34" i="17" s="1"/>
  <c r="V18" i="17"/>
  <c r="V34" i="17" s="1"/>
  <c r="U18" i="17"/>
  <c r="U34" i="17" s="1"/>
  <c r="T18" i="17"/>
  <c r="T34" i="17" s="1"/>
  <c r="S18" i="17"/>
  <c r="S34" i="17" s="1"/>
  <c r="R18" i="17"/>
  <c r="R34" i="17" s="1"/>
  <c r="Q18" i="17"/>
  <c r="Q34" i="17" s="1"/>
  <c r="P18" i="17"/>
  <c r="P34" i="17" s="1"/>
  <c r="O18" i="17"/>
  <c r="O34" i="17" s="1"/>
  <c r="N18" i="17"/>
  <c r="N34" i="17" s="1"/>
  <c r="M18" i="17"/>
  <c r="M34" i="17" s="1"/>
  <c r="L18" i="17"/>
  <c r="L34" i="17" s="1"/>
  <c r="K18" i="17"/>
  <c r="K34" i="17" s="1"/>
  <c r="J18" i="17"/>
  <c r="J34" i="17" s="1"/>
  <c r="I18" i="17"/>
  <c r="I34" i="17" s="1"/>
  <c r="H18" i="17"/>
  <c r="H34" i="17" s="1"/>
  <c r="G18" i="17"/>
  <c r="G34" i="17" s="1"/>
  <c r="F18" i="17"/>
  <c r="F34" i="17" s="1"/>
  <c r="E18" i="17"/>
  <c r="E34" i="17" s="1"/>
  <c r="D18" i="17"/>
  <c r="D34" i="17" s="1"/>
  <c r="C18" i="17"/>
  <c r="C34" i="17" s="1"/>
  <c r="B18" i="17"/>
  <c r="B34" i="17" s="1"/>
  <c r="AG17" i="17"/>
  <c r="AG33" i="17" s="1"/>
  <c r="AF17" i="17"/>
  <c r="AF33" i="17" s="1"/>
  <c r="AE17" i="17"/>
  <c r="AE33" i="17" s="1"/>
  <c r="AD17" i="17"/>
  <c r="AD33" i="17" s="1"/>
  <c r="AC17" i="17"/>
  <c r="AC33" i="17" s="1"/>
  <c r="AB17" i="17"/>
  <c r="AB33" i="17" s="1"/>
  <c r="AA17" i="17"/>
  <c r="AA33" i="17" s="1"/>
  <c r="Z17" i="17"/>
  <c r="Z33" i="17" s="1"/>
  <c r="Y17" i="17"/>
  <c r="Y33" i="17" s="1"/>
  <c r="X17" i="17"/>
  <c r="X33" i="17" s="1"/>
  <c r="W17" i="17"/>
  <c r="W33" i="17" s="1"/>
  <c r="V17" i="17"/>
  <c r="V33" i="17" s="1"/>
  <c r="U17" i="17"/>
  <c r="U33" i="17" s="1"/>
  <c r="T17" i="17"/>
  <c r="T33" i="17" s="1"/>
  <c r="S17" i="17"/>
  <c r="S33" i="17" s="1"/>
  <c r="R17" i="17"/>
  <c r="R33" i="17" s="1"/>
  <c r="Q17" i="17"/>
  <c r="Q33" i="17" s="1"/>
  <c r="P17" i="17"/>
  <c r="P33" i="17" s="1"/>
  <c r="O17" i="17"/>
  <c r="O33" i="17" s="1"/>
  <c r="N17" i="17"/>
  <c r="N33" i="17" s="1"/>
  <c r="M17" i="17"/>
  <c r="M33" i="17" s="1"/>
  <c r="L17" i="17"/>
  <c r="L33" i="17" s="1"/>
  <c r="K17" i="17"/>
  <c r="K33" i="17" s="1"/>
  <c r="J17" i="17"/>
  <c r="J33" i="17" s="1"/>
  <c r="I17" i="17"/>
  <c r="I33" i="17" s="1"/>
  <c r="H17" i="17"/>
  <c r="H33" i="17" s="1"/>
  <c r="G17" i="17"/>
  <c r="G33" i="17" s="1"/>
  <c r="F17" i="17"/>
  <c r="F33" i="17" s="1"/>
  <c r="E17" i="17"/>
  <c r="E33" i="17" s="1"/>
  <c r="D17" i="17"/>
  <c r="D33" i="17" s="1"/>
  <c r="C17" i="17"/>
  <c r="C33" i="17" s="1"/>
  <c r="B17" i="17"/>
  <c r="B33" i="17" s="1"/>
  <c r="AG15" i="17"/>
  <c r="AG31" i="17" s="1"/>
  <c r="AF15" i="17"/>
  <c r="AF31" i="17" s="1"/>
  <c r="AE15" i="17"/>
  <c r="AE31" i="17" s="1"/>
  <c r="AD15" i="17"/>
  <c r="AD31" i="17" s="1"/>
  <c r="AC15" i="17"/>
  <c r="AC31" i="17" s="1"/>
  <c r="AB15" i="17"/>
  <c r="AB31" i="17" s="1"/>
  <c r="AA15" i="17"/>
  <c r="AA31" i="17" s="1"/>
  <c r="Z15" i="17"/>
  <c r="Z31" i="17" s="1"/>
  <c r="Y15" i="17"/>
  <c r="Y31" i="17" s="1"/>
  <c r="X15" i="17"/>
  <c r="X31" i="17" s="1"/>
  <c r="W15" i="17"/>
  <c r="W31" i="17" s="1"/>
  <c r="V15" i="17"/>
  <c r="V31" i="17" s="1"/>
  <c r="U15" i="17"/>
  <c r="U31" i="17" s="1"/>
  <c r="T15" i="17"/>
  <c r="T31" i="17" s="1"/>
  <c r="S15" i="17"/>
  <c r="S31" i="17" s="1"/>
  <c r="R15" i="17"/>
  <c r="R31" i="17" s="1"/>
  <c r="Q15" i="17"/>
  <c r="Q31" i="17" s="1"/>
  <c r="P15" i="17"/>
  <c r="P31" i="17" s="1"/>
  <c r="O15" i="17"/>
  <c r="O31" i="17" s="1"/>
  <c r="N15" i="17"/>
  <c r="N31" i="17" s="1"/>
  <c r="M15" i="17"/>
  <c r="M31" i="17" s="1"/>
  <c r="L15" i="17"/>
  <c r="L31" i="17" s="1"/>
  <c r="K15" i="17"/>
  <c r="K31" i="17" s="1"/>
  <c r="J15" i="17"/>
  <c r="J31" i="17" s="1"/>
  <c r="I15" i="17"/>
  <c r="I31" i="17" s="1"/>
  <c r="H15" i="17"/>
  <c r="H31" i="17" s="1"/>
  <c r="G15" i="17"/>
  <c r="G31" i="17" s="1"/>
  <c r="F15" i="17"/>
  <c r="F31" i="17" s="1"/>
  <c r="E15" i="17"/>
  <c r="E31" i="17" s="1"/>
  <c r="D15" i="17"/>
  <c r="D31" i="17" s="1"/>
  <c r="C15" i="17"/>
  <c r="C31" i="17" s="1"/>
  <c r="B15" i="17"/>
  <c r="B31" i="17" s="1"/>
  <c r="AG14" i="17"/>
  <c r="AG30" i="17" s="1"/>
  <c r="AF14" i="17"/>
  <c r="AF30" i="17" s="1"/>
  <c r="AE14" i="17"/>
  <c r="AE30" i="17" s="1"/>
  <c r="AD14" i="17"/>
  <c r="AD30" i="17" s="1"/>
  <c r="AC14" i="17"/>
  <c r="AC30" i="17" s="1"/>
  <c r="AB14" i="17"/>
  <c r="AB30" i="17" s="1"/>
  <c r="AA14" i="17"/>
  <c r="AA30" i="17" s="1"/>
  <c r="Z14" i="17"/>
  <c r="Z30" i="17" s="1"/>
  <c r="Y14" i="17"/>
  <c r="Y30" i="17" s="1"/>
  <c r="X14" i="17"/>
  <c r="X30" i="17" s="1"/>
  <c r="W14" i="17"/>
  <c r="W30" i="17" s="1"/>
  <c r="V14" i="17"/>
  <c r="V30" i="17" s="1"/>
  <c r="U14" i="17"/>
  <c r="U30" i="17" s="1"/>
  <c r="T14" i="17"/>
  <c r="T30" i="17" s="1"/>
  <c r="S14" i="17"/>
  <c r="S30" i="17" s="1"/>
  <c r="R14" i="17"/>
  <c r="R30" i="17" s="1"/>
  <c r="Q14" i="17"/>
  <c r="Q30" i="17" s="1"/>
  <c r="P14" i="17"/>
  <c r="P30" i="17" s="1"/>
  <c r="O14" i="17"/>
  <c r="O30" i="17" s="1"/>
  <c r="N14" i="17"/>
  <c r="N30" i="17" s="1"/>
  <c r="M14" i="17"/>
  <c r="M30" i="17" s="1"/>
  <c r="L14" i="17"/>
  <c r="L30" i="17" s="1"/>
  <c r="K14" i="17"/>
  <c r="K30" i="17" s="1"/>
  <c r="J14" i="17"/>
  <c r="J30" i="17" s="1"/>
  <c r="I14" i="17"/>
  <c r="I30" i="17" s="1"/>
  <c r="H14" i="17"/>
  <c r="H30" i="17" s="1"/>
  <c r="G14" i="17"/>
  <c r="G30" i="17" s="1"/>
  <c r="F14" i="17"/>
  <c r="F30" i="17" s="1"/>
  <c r="E14" i="17"/>
  <c r="E30" i="17" s="1"/>
  <c r="D14" i="17"/>
  <c r="D30" i="17" s="1"/>
  <c r="C14" i="17"/>
  <c r="C30" i="17" s="1"/>
  <c r="B14" i="17"/>
  <c r="B30" i="17" s="1"/>
  <c r="AG12" i="17"/>
  <c r="AG28" i="17" s="1"/>
  <c r="AF12" i="17"/>
  <c r="AF28" i="17" s="1"/>
  <c r="AE12" i="17"/>
  <c r="AE28" i="17" s="1"/>
  <c r="AD12" i="17"/>
  <c r="AD28" i="17" s="1"/>
  <c r="AC12" i="17"/>
  <c r="AC28" i="17" s="1"/>
  <c r="AB12" i="17"/>
  <c r="AB28" i="17" s="1"/>
  <c r="AA12" i="17"/>
  <c r="AA28" i="17" s="1"/>
  <c r="Z12" i="17"/>
  <c r="Z28" i="17" s="1"/>
  <c r="Y12" i="17"/>
  <c r="Y28" i="17" s="1"/>
  <c r="X12" i="17"/>
  <c r="X28" i="17" s="1"/>
  <c r="W12" i="17"/>
  <c r="W28" i="17" s="1"/>
  <c r="V12" i="17"/>
  <c r="V28" i="17" s="1"/>
  <c r="U12" i="17"/>
  <c r="U28" i="17" s="1"/>
  <c r="T12" i="17"/>
  <c r="T28" i="17" s="1"/>
  <c r="S12" i="17"/>
  <c r="S28" i="17" s="1"/>
  <c r="R12" i="17"/>
  <c r="R28" i="17" s="1"/>
  <c r="Q12" i="17"/>
  <c r="Q28" i="17" s="1"/>
  <c r="P12" i="17"/>
  <c r="P28" i="17" s="1"/>
  <c r="O12" i="17"/>
  <c r="O28" i="17" s="1"/>
  <c r="N12" i="17"/>
  <c r="N28" i="17" s="1"/>
  <c r="M12" i="17"/>
  <c r="M28" i="17" s="1"/>
  <c r="L12" i="17"/>
  <c r="L28" i="17" s="1"/>
  <c r="K12" i="17"/>
  <c r="K28" i="17" s="1"/>
  <c r="J12" i="17"/>
  <c r="J28" i="17" s="1"/>
  <c r="I12" i="17"/>
  <c r="I28" i="17" s="1"/>
  <c r="H12" i="17"/>
  <c r="H28" i="17" s="1"/>
  <c r="G12" i="17"/>
  <c r="G28" i="17" s="1"/>
  <c r="F12" i="17"/>
  <c r="F28" i="17" s="1"/>
  <c r="E12" i="17"/>
  <c r="E28" i="17" s="1"/>
  <c r="D12" i="17"/>
  <c r="D28" i="17" s="1"/>
  <c r="C12" i="17"/>
  <c r="C28" i="17" s="1"/>
  <c r="B12" i="17"/>
  <c r="B28" i="17" s="1"/>
  <c r="AG11" i="17"/>
  <c r="AG27" i="17" s="1"/>
  <c r="AF11" i="17"/>
  <c r="AF27" i="17" s="1"/>
  <c r="AE11" i="17"/>
  <c r="AE27" i="17" s="1"/>
  <c r="AD11" i="17"/>
  <c r="AD27" i="17" s="1"/>
  <c r="AC11" i="17"/>
  <c r="AC27" i="17" s="1"/>
  <c r="AB11" i="17"/>
  <c r="AB27" i="17" s="1"/>
  <c r="AA11" i="17"/>
  <c r="AA27" i="17" s="1"/>
  <c r="Z11" i="17"/>
  <c r="Z27" i="17" s="1"/>
  <c r="Y11" i="17"/>
  <c r="Y27" i="17" s="1"/>
  <c r="X11" i="17"/>
  <c r="X27" i="17" s="1"/>
  <c r="W11" i="17"/>
  <c r="W27" i="17" s="1"/>
  <c r="V11" i="17"/>
  <c r="V27" i="17" s="1"/>
  <c r="U11" i="17"/>
  <c r="U27" i="17" s="1"/>
  <c r="T11" i="17"/>
  <c r="T27" i="17" s="1"/>
  <c r="S11" i="17"/>
  <c r="S27" i="17" s="1"/>
  <c r="R11" i="17"/>
  <c r="R27" i="17" s="1"/>
  <c r="Q11" i="17"/>
  <c r="Q27" i="17" s="1"/>
  <c r="P11" i="17"/>
  <c r="P27" i="17" s="1"/>
  <c r="O11" i="17"/>
  <c r="O27" i="17" s="1"/>
  <c r="N11" i="17"/>
  <c r="N27" i="17" s="1"/>
  <c r="M11" i="17"/>
  <c r="M27" i="17" s="1"/>
  <c r="L11" i="17"/>
  <c r="L27" i="17" s="1"/>
  <c r="K11" i="17"/>
  <c r="K27" i="17" s="1"/>
  <c r="J11" i="17"/>
  <c r="J27" i="17" s="1"/>
  <c r="I11" i="17"/>
  <c r="I27" i="17" s="1"/>
  <c r="H11" i="17"/>
  <c r="H27" i="17" s="1"/>
  <c r="G11" i="17"/>
  <c r="G27" i="17" s="1"/>
  <c r="F11" i="17"/>
  <c r="F27" i="17" s="1"/>
  <c r="E11" i="17"/>
  <c r="E27" i="17" s="1"/>
  <c r="D11" i="17"/>
  <c r="D27" i="17" s="1"/>
  <c r="C11" i="17"/>
  <c r="C27" i="17" s="1"/>
  <c r="B11" i="17"/>
  <c r="B27" i="17" s="1"/>
  <c r="AG9" i="17"/>
  <c r="AG25" i="17" s="1"/>
  <c r="AF9" i="17"/>
  <c r="AF25" i="17" s="1"/>
  <c r="AE9" i="17"/>
  <c r="AE25" i="17" s="1"/>
  <c r="AD9" i="17"/>
  <c r="AD25" i="17" s="1"/>
  <c r="AC9" i="17"/>
  <c r="AC25" i="17" s="1"/>
  <c r="AB9" i="17"/>
  <c r="AB25" i="17" s="1"/>
  <c r="AA9" i="17"/>
  <c r="AA25" i="17" s="1"/>
  <c r="Z9" i="17"/>
  <c r="Z25" i="17" s="1"/>
  <c r="Y9" i="17"/>
  <c r="Y25" i="17" s="1"/>
  <c r="X9" i="17"/>
  <c r="X25" i="17" s="1"/>
  <c r="W9" i="17"/>
  <c r="W25" i="17" s="1"/>
  <c r="V9" i="17"/>
  <c r="V25" i="17" s="1"/>
  <c r="U9" i="17"/>
  <c r="U25" i="17" s="1"/>
  <c r="T9" i="17"/>
  <c r="T25" i="17" s="1"/>
  <c r="S9" i="17"/>
  <c r="S25" i="17" s="1"/>
  <c r="R9" i="17"/>
  <c r="R25" i="17" s="1"/>
  <c r="Q9" i="17"/>
  <c r="Q25" i="17" s="1"/>
  <c r="P9" i="17"/>
  <c r="P25" i="17" s="1"/>
  <c r="O9" i="17"/>
  <c r="O25" i="17" s="1"/>
  <c r="N9" i="17"/>
  <c r="N25" i="17" s="1"/>
  <c r="M9" i="17"/>
  <c r="M25" i="17" s="1"/>
  <c r="L9" i="17"/>
  <c r="L25" i="17" s="1"/>
  <c r="K9" i="17"/>
  <c r="K25" i="17" s="1"/>
  <c r="J9" i="17"/>
  <c r="J25" i="17" s="1"/>
  <c r="I9" i="17"/>
  <c r="I25" i="17" s="1"/>
  <c r="H9" i="17"/>
  <c r="H25" i="17" s="1"/>
  <c r="G9" i="17"/>
  <c r="G25" i="17" s="1"/>
  <c r="F9" i="17"/>
  <c r="F25" i="17" s="1"/>
  <c r="E9" i="17"/>
  <c r="E25" i="17" s="1"/>
  <c r="D9" i="17"/>
  <c r="D25" i="17" s="1"/>
  <c r="C9" i="17"/>
  <c r="C25" i="17" s="1"/>
  <c r="B9" i="17"/>
  <c r="B25" i="17" s="1"/>
  <c r="AG8" i="17"/>
  <c r="AG24" i="17" s="1"/>
  <c r="AF8" i="17"/>
  <c r="AF24" i="17" s="1"/>
  <c r="AE8" i="17"/>
  <c r="AE24" i="17" s="1"/>
  <c r="AD8" i="17"/>
  <c r="AD24" i="17" s="1"/>
  <c r="AC8" i="17"/>
  <c r="AC24" i="17" s="1"/>
  <c r="AB8" i="17"/>
  <c r="AB24" i="17" s="1"/>
  <c r="AA8" i="17"/>
  <c r="AA24" i="17" s="1"/>
  <c r="Z8" i="17"/>
  <c r="Z24" i="17" s="1"/>
  <c r="Y8" i="17"/>
  <c r="Y24" i="17" s="1"/>
  <c r="X8" i="17"/>
  <c r="X24" i="17" s="1"/>
  <c r="W8" i="17"/>
  <c r="W24" i="17" s="1"/>
  <c r="V8" i="17"/>
  <c r="V24" i="17" s="1"/>
  <c r="U8" i="17"/>
  <c r="U24" i="17" s="1"/>
  <c r="T8" i="17"/>
  <c r="T24" i="17" s="1"/>
  <c r="S8" i="17"/>
  <c r="S24" i="17" s="1"/>
  <c r="R8" i="17"/>
  <c r="R24" i="17" s="1"/>
  <c r="Q8" i="17"/>
  <c r="Q24" i="17" s="1"/>
  <c r="P8" i="17"/>
  <c r="P24" i="17" s="1"/>
  <c r="O8" i="17"/>
  <c r="O24" i="17" s="1"/>
  <c r="N8" i="17"/>
  <c r="N24" i="17" s="1"/>
  <c r="M8" i="17"/>
  <c r="M24" i="17" s="1"/>
  <c r="L8" i="17"/>
  <c r="L24" i="17" s="1"/>
  <c r="K8" i="17"/>
  <c r="K24" i="17" s="1"/>
  <c r="J8" i="17"/>
  <c r="J24" i="17" s="1"/>
  <c r="I8" i="17"/>
  <c r="I24" i="17" s="1"/>
  <c r="H8" i="17"/>
  <c r="H24" i="17" s="1"/>
  <c r="G8" i="17"/>
  <c r="G24" i="17" s="1"/>
  <c r="F8" i="17"/>
  <c r="F24" i="17" s="1"/>
  <c r="E8" i="17"/>
  <c r="E24" i="17" s="1"/>
  <c r="D8" i="17"/>
  <c r="D24" i="17" s="1"/>
  <c r="C8" i="17"/>
  <c r="C24" i="17" s="1"/>
  <c r="B8" i="17"/>
  <c r="B24" i="17" s="1"/>
  <c r="AG6" i="17"/>
  <c r="AG22" i="17" s="1"/>
  <c r="AF6" i="17"/>
  <c r="AF22" i="17" s="1"/>
  <c r="AE6" i="17"/>
  <c r="AE22" i="17" s="1"/>
  <c r="AD6" i="17"/>
  <c r="AD22" i="17" s="1"/>
  <c r="AC6" i="17"/>
  <c r="AC22" i="17" s="1"/>
  <c r="AB6" i="17"/>
  <c r="AB22" i="17" s="1"/>
  <c r="AA6" i="17"/>
  <c r="AA22" i="17" s="1"/>
  <c r="Z6" i="17"/>
  <c r="Z22" i="17" s="1"/>
  <c r="Y6" i="17"/>
  <c r="Y22" i="17" s="1"/>
  <c r="X6" i="17"/>
  <c r="X22" i="17" s="1"/>
  <c r="W6" i="17"/>
  <c r="W22" i="17" s="1"/>
  <c r="V6" i="17"/>
  <c r="V22" i="17" s="1"/>
  <c r="U6" i="17"/>
  <c r="U22" i="17" s="1"/>
  <c r="T6" i="17"/>
  <c r="T22" i="17" s="1"/>
  <c r="S6" i="17"/>
  <c r="S22" i="17" s="1"/>
  <c r="R6" i="17"/>
  <c r="R22" i="17" s="1"/>
  <c r="Q6" i="17"/>
  <c r="Q22" i="17" s="1"/>
  <c r="P6" i="17"/>
  <c r="P22" i="17" s="1"/>
  <c r="O6" i="17"/>
  <c r="O22" i="17" s="1"/>
  <c r="N6" i="17"/>
  <c r="N22" i="17" s="1"/>
  <c r="M6" i="17"/>
  <c r="M22" i="17" s="1"/>
  <c r="L6" i="17"/>
  <c r="L22" i="17" s="1"/>
  <c r="K6" i="17"/>
  <c r="K22" i="17" s="1"/>
  <c r="J6" i="17"/>
  <c r="J22" i="17" s="1"/>
  <c r="I6" i="17"/>
  <c r="I22" i="17" s="1"/>
  <c r="H6" i="17"/>
  <c r="H22" i="17" s="1"/>
  <c r="G6" i="17"/>
  <c r="G22" i="17" s="1"/>
  <c r="F6" i="17"/>
  <c r="F22" i="17" s="1"/>
  <c r="E6" i="17"/>
  <c r="E22" i="17" s="1"/>
  <c r="D6" i="17"/>
  <c r="D22" i="17" s="1"/>
  <c r="C6" i="17"/>
  <c r="C22" i="17" s="1"/>
  <c r="B6" i="17"/>
  <c r="B22" i="17" s="1"/>
  <c r="AG5" i="17"/>
  <c r="AG21" i="17" s="1"/>
  <c r="AF5" i="17"/>
  <c r="AF21" i="17" s="1"/>
  <c r="AE5" i="17"/>
  <c r="AE21" i="17" s="1"/>
  <c r="AD5" i="17"/>
  <c r="AD21" i="17" s="1"/>
  <c r="AC5" i="17"/>
  <c r="AC21" i="17" s="1"/>
  <c r="AB5" i="17"/>
  <c r="AB21" i="17" s="1"/>
  <c r="AA5" i="17"/>
  <c r="AA21" i="17" s="1"/>
  <c r="Z5" i="17"/>
  <c r="Z21" i="17" s="1"/>
  <c r="Y5" i="17"/>
  <c r="Y21" i="17" s="1"/>
  <c r="X5" i="17"/>
  <c r="X21" i="17" s="1"/>
  <c r="W5" i="17"/>
  <c r="W21" i="17" s="1"/>
  <c r="V5" i="17"/>
  <c r="V21" i="17" s="1"/>
  <c r="U5" i="17"/>
  <c r="U21" i="17" s="1"/>
  <c r="T5" i="17"/>
  <c r="T21" i="17" s="1"/>
  <c r="S5" i="17"/>
  <c r="S21" i="17" s="1"/>
  <c r="R5" i="17"/>
  <c r="R21" i="17" s="1"/>
  <c r="Q5" i="17"/>
  <c r="Q21" i="17" s="1"/>
  <c r="P5" i="17"/>
  <c r="P21" i="17" s="1"/>
  <c r="O5" i="17"/>
  <c r="O21" i="17" s="1"/>
  <c r="N5" i="17"/>
  <c r="N21" i="17" s="1"/>
  <c r="M5" i="17"/>
  <c r="M21" i="17" s="1"/>
  <c r="L5" i="17"/>
  <c r="L21" i="17" s="1"/>
  <c r="K5" i="17"/>
  <c r="K21" i="17" s="1"/>
  <c r="J5" i="17"/>
  <c r="J21" i="17" s="1"/>
  <c r="I5" i="17"/>
  <c r="I21" i="17" s="1"/>
  <c r="H5" i="17"/>
  <c r="H21" i="17" s="1"/>
  <c r="G5" i="17"/>
  <c r="G21" i="17" s="1"/>
  <c r="F5" i="17"/>
  <c r="F21" i="17" s="1"/>
  <c r="E5" i="17"/>
  <c r="E21" i="17" s="1"/>
  <c r="D5" i="17"/>
  <c r="D21" i="17" s="1"/>
  <c r="C5" i="17"/>
  <c r="C21" i="17" s="1"/>
  <c r="B5" i="17"/>
  <c r="B21" i="17" s="1"/>
  <c r="B18" i="47"/>
  <c r="B17" i="47"/>
  <c r="B15" i="47"/>
  <c r="B14" i="47"/>
  <c r="B12" i="47"/>
  <c r="B11" i="47"/>
  <c r="B9" i="47"/>
  <c r="B8" i="47"/>
  <c r="B6" i="47"/>
  <c r="B5" i="47"/>
  <c r="B18" i="46"/>
  <c r="B34" i="46" s="1"/>
  <c r="B17" i="46"/>
  <c r="B33" i="46" s="1"/>
  <c r="B15" i="46"/>
  <c r="B31" i="46" s="1"/>
  <c r="B14" i="46"/>
  <c r="B30" i="46" s="1"/>
  <c r="B12" i="46"/>
  <c r="B28" i="46" s="1"/>
  <c r="B11" i="46"/>
  <c r="B27" i="46" s="1"/>
  <c r="B9" i="46"/>
  <c r="B25" i="46" s="1"/>
  <c r="B8" i="46"/>
  <c r="B24" i="46" s="1"/>
  <c r="B6" i="46"/>
  <c r="B22" i="46" s="1"/>
  <c r="B5" i="46"/>
  <c r="B21" i="46" s="1"/>
  <c r="B18" i="45"/>
  <c r="B34" i="45" s="1"/>
  <c r="B17" i="45"/>
  <c r="B33" i="45" s="1"/>
  <c r="B15" i="45"/>
  <c r="B31" i="45" s="1"/>
  <c r="B14" i="45"/>
  <c r="B30" i="45" s="1"/>
  <c r="B12" i="45"/>
  <c r="B28" i="45" s="1"/>
  <c r="B11" i="45"/>
  <c r="B27" i="45" s="1"/>
  <c r="B9" i="45"/>
  <c r="B25" i="45" s="1"/>
  <c r="B8" i="45"/>
  <c r="B24" i="45" s="1"/>
  <c r="B6" i="45"/>
  <c r="B22" i="45" s="1"/>
  <c r="B5" i="45"/>
  <c r="B21" i="45" s="1"/>
  <c r="C18" i="34"/>
  <c r="B18" i="34"/>
  <c r="C17" i="34"/>
  <c r="B17" i="34"/>
  <c r="C15" i="34"/>
  <c r="B15" i="34"/>
  <c r="C14" i="34"/>
  <c r="B14" i="34"/>
  <c r="C12" i="34"/>
  <c r="B12" i="34"/>
  <c r="C11" i="34"/>
  <c r="B11" i="34"/>
  <c r="C9" i="34"/>
  <c r="B9" i="34"/>
  <c r="C8" i="34"/>
  <c r="B8" i="34"/>
  <c r="C6" i="34"/>
  <c r="B6" i="34"/>
  <c r="C5" i="34"/>
  <c r="B5" i="34"/>
  <c r="Z18" i="43"/>
  <c r="Z34" i="43" s="1"/>
  <c r="Y18" i="43"/>
  <c r="Y34" i="43" s="1"/>
  <c r="X18" i="43"/>
  <c r="X34" i="43" s="1"/>
  <c r="W18" i="43"/>
  <c r="W34" i="43" s="1"/>
  <c r="V18" i="43"/>
  <c r="V34" i="43" s="1"/>
  <c r="U18" i="43"/>
  <c r="U34" i="43" s="1"/>
  <c r="T18" i="43"/>
  <c r="T34" i="43" s="1"/>
  <c r="S18" i="43"/>
  <c r="S34" i="43" s="1"/>
  <c r="R18" i="43"/>
  <c r="R34" i="43" s="1"/>
  <c r="Q18" i="43"/>
  <c r="Q34" i="43" s="1"/>
  <c r="P18" i="43"/>
  <c r="P34" i="43" s="1"/>
  <c r="O18" i="43"/>
  <c r="O34" i="43" s="1"/>
  <c r="N18" i="43"/>
  <c r="N34" i="43" s="1"/>
  <c r="M18" i="43"/>
  <c r="M34" i="43" s="1"/>
  <c r="L18" i="43"/>
  <c r="L34" i="43" s="1"/>
  <c r="K18" i="43"/>
  <c r="K34" i="43" s="1"/>
  <c r="J18" i="43"/>
  <c r="J34" i="43" s="1"/>
  <c r="I18" i="43"/>
  <c r="I34" i="43" s="1"/>
  <c r="H18" i="43"/>
  <c r="H34" i="43" s="1"/>
  <c r="G18" i="43"/>
  <c r="G34" i="43" s="1"/>
  <c r="F18" i="43"/>
  <c r="F34" i="43" s="1"/>
  <c r="E18" i="43"/>
  <c r="E34" i="43" s="1"/>
  <c r="D18" i="43"/>
  <c r="D34" i="43" s="1"/>
  <c r="C18" i="43"/>
  <c r="C34" i="43" s="1"/>
  <c r="B18" i="43"/>
  <c r="B34" i="43" s="1"/>
  <c r="Z17" i="43"/>
  <c r="Z33" i="43" s="1"/>
  <c r="Y17" i="43"/>
  <c r="Y33" i="43" s="1"/>
  <c r="X17" i="43"/>
  <c r="X33" i="43" s="1"/>
  <c r="W17" i="43"/>
  <c r="W33" i="43" s="1"/>
  <c r="V17" i="43"/>
  <c r="V33" i="43" s="1"/>
  <c r="U17" i="43"/>
  <c r="U33" i="43" s="1"/>
  <c r="T17" i="43"/>
  <c r="T33" i="43" s="1"/>
  <c r="S17" i="43"/>
  <c r="S33" i="43" s="1"/>
  <c r="R17" i="43"/>
  <c r="R33" i="43" s="1"/>
  <c r="Q17" i="43"/>
  <c r="Q33" i="43" s="1"/>
  <c r="P17" i="43"/>
  <c r="P33" i="43" s="1"/>
  <c r="O17" i="43"/>
  <c r="O33" i="43" s="1"/>
  <c r="N17" i="43"/>
  <c r="N33" i="43" s="1"/>
  <c r="M17" i="43"/>
  <c r="M33" i="43" s="1"/>
  <c r="L17" i="43"/>
  <c r="L33" i="43" s="1"/>
  <c r="K17" i="43"/>
  <c r="K33" i="43" s="1"/>
  <c r="J17" i="43"/>
  <c r="J33" i="43" s="1"/>
  <c r="I17" i="43"/>
  <c r="I33" i="43" s="1"/>
  <c r="H17" i="43"/>
  <c r="H33" i="43" s="1"/>
  <c r="G17" i="43"/>
  <c r="G33" i="43" s="1"/>
  <c r="F17" i="43"/>
  <c r="F33" i="43" s="1"/>
  <c r="E17" i="43"/>
  <c r="E33" i="43" s="1"/>
  <c r="D17" i="43"/>
  <c r="D33" i="43" s="1"/>
  <c r="C17" i="43"/>
  <c r="C33" i="43" s="1"/>
  <c r="B17" i="43"/>
  <c r="B33" i="43" s="1"/>
  <c r="Z15" i="43"/>
  <c r="Z31" i="43" s="1"/>
  <c r="Y15" i="43"/>
  <c r="Y31" i="43" s="1"/>
  <c r="X15" i="43"/>
  <c r="X31" i="43" s="1"/>
  <c r="W15" i="43"/>
  <c r="W31" i="43" s="1"/>
  <c r="V15" i="43"/>
  <c r="V31" i="43" s="1"/>
  <c r="U15" i="43"/>
  <c r="U31" i="43" s="1"/>
  <c r="T15" i="43"/>
  <c r="T31" i="43" s="1"/>
  <c r="S15" i="43"/>
  <c r="S31" i="43" s="1"/>
  <c r="R15" i="43"/>
  <c r="R31" i="43" s="1"/>
  <c r="Q15" i="43"/>
  <c r="Q31" i="43" s="1"/>
  <c r="P15" i="43"/>
  <c r="P31" i="43" s="1"/>
  <c r="O15" i="43"/>
  <c r="O31" i="43" s="1"/>
  <c r="N15" i="43"/>
  <c r="N31" i="43" s="1"/>
  <c r="M15" i="43"/>
  <c r="M31" i="43" s="1"/>
  <c r="L15" i="43"/>
  <c r="L31" i="43" s="1"/>
  <c r="K15" i="43"/>
  <c r="K31" i="43" s="1"/>
  <c r="J15" i="43"/>
  <c r="J31" i="43" s="1"/>
  <c r="I15" i="43"/>
  <c r="I31" i="43" s="1"/>
  <c r="H15" i="43"/>
  <c r="H31" i="43" s="1"/>
  <c r="G15" i="43"/>
  <c r="G31" i="43" s="1"/>
  <c r="F15" i="43"/>
  <c r="F31" i="43" s="1"/>
  <c r="E15" i="43"/>
  <c r="E31" i="43" s="1"/>
  <c r="D15" i="43"/>
  <c r="D31" i="43" s="1"/>
  <c r="C15" i="43"/>
  <c r="C31" i="43" s="1"/>
  <c r="B15" i="43"/>
  <c r="B31" i="43" s="1"/>
  <c r="Z14" i="43"/>
  <c r="Z30" i="43" s="1"/>
  <c r="Y14" i="43"/>
  <c r="Y30" i="43" s="1"/>
  <c r="X14" i="43"/>
  <c r="X30" i="43" s="1"/>
  <c r="W14" i="43"/>
  <c r="W30" i="43" s="1"/>
  <c r="V14" i="43"/>
  <c r="V30" i="43" s="1"/>
  <c r="U14" i="43"/>
  <c r="U30" i="43" s="1"/>
  <c r="T14" i="43"/>
  <c r="T30" i="43" s="1"/>
  <c r="S14" i="43"/>
  <c r="S30" i="43" s="1"/>
  <c r="R14" i="43"/>
  <c r="R30" i="43" s="1"/>
  <c r="Q14" i="43"/>
  <c r="Q30" i="43" s="1"/>
  <c r="P14" i="43"/>
  <c r="P30" i="43" s="1"/>
  <c r="O14" i="43"/>
  <c r="O30" i="43" s="1"/>
  <c r="N14" i="43"/>
  <c r="N30" i="43" s="1"/>
  <c r="M14" i="43"/>
  <c r="M30" i="43" s="1"/>
  <c r="L14" i="43"/>
  <c r="L30" i="43" s="1"/>
  <c r="K14" i="43"/>
  <c r="K30" i="43" s="1"/>
  <c r="J14" i="43"/>
  <c r="J30" i="43" s="1"/>
  <c r="I14" i="43"/>
  <c r="I30" i="43" s="1"/>
  <c r="H14" i="43"/>
  <c r="H30" i="43" s="1"/>
  <c r="G14" i="43"/>
  <c r="G30" i="43" s="1"/>
  <c r="F14" i="43"/>
  <c r="F30" i="43" s="1"/>
  <c r="E14" i="43"/>
  <c r="E30" i="43" s="1"/>
  <c r="D14" i="43"/>
  <c r="D30" i="43" s="1"/>
  <c r="C14" i="43"/>
  <c r="C30" i="43" s="1"/>
  <c r="B14" i="43"/>
  <c r="B30" i="43" s="1"/>
  <c r="Z12" i="43"/>
  <c r="Z28" i="43" s="1"/>
  <c r="Y12" i="43"/>
  <c r="Y28" i="43" s="1"/>
  <c r="X12" i="43"/>
  <c r="X28" i="43" s="1"/>
  <c r="W12" i="43"/>
  <c r="W28" i="43" s="1"/>
  <c r="V12" i="43"/>
  <c r="V28" i="43" s="1"/>
  <c r="U12" i="43"/>
  <c r="U28" i="43" s="1"/>
  <c r="T12" i="43"/>
  <c r="T28" i="43" s="1"/>
  <c r="S12" i="43"/>
  <c r="S28" i="43" s="1"/>
  <c r="R12" i="43"/>
  <c r="R28" i="43" s="1"/>
  <c r="Q12" i="43"/>
  <c r="Q28" i="43" s="1"/>
  <c r="P12" i="43"/>
  <c r="P28" i="43" s="1"/>
  <c r="O12" i="43"/>
  <c r="O28" i="43" s="1"/>
  <c r="N12" i="43"/>
  <c r="N28" i="43" s="1"/>
  <c r="M12" i="43"/>
  <c r="M28" i="43" s="1"/>
  <c r="L12" i="43"/>
  <c r="L28" i="43" s="1"/>
  <c r="K12" i="43"/>
  <c r="K28" i="43" s="1"/>
  <c r="J12" i="43"/>
  <c r="J28" i="43" s="1"/>
  <c r="I12" i="43"/>
  <c r="I28" i="43" s="1"/>
  <c r="H12" i="43"/>
  <c r="H28" i="43" s="1"/>
  <c r="G12" i="43"/>
  <c r="G28" i="43" s="1"/>
  <c r="F12" i="43"/>
  <c r="F28" i="43" s="1"/>
  <c r="E12" i="43"/>
  <c r="E28" i="43" s="1"/>
  <c r="D12" i="43"/>
  <c r="D28" i="43" s="1"/>
  <c r="C12" i="43"/>
  <c r="C28" i="43" s="1"/>
  <c r="B12" i="43"/>
  <c r="B28" i="43" s="1"/>
  <c r="Z11" i="43"/>
  <c r="Z27" i="43" s="1"/>
  <c r="Y11" i="43"/>
  <c r="Y27" i="43" s="1"/>
  <c r="X11" i="43"/>
  <c r="X27" i="43" s="1"/>
  <c r="W11" i="43"/>
  <c r="W27" i="43" s="1"/>
  <c r="V11" i="43"/>
  <c r="V27" i="43" s="1"/>
  <c r="U11" i="43"/>
  <c r="U27" i="43" s="1"/>
  <c r="T11" i="43"/>
  <c r="T27" i="43" s="1"/>
  <c r="S11" i="43"/>
  <c r="S27" i="43" s="1"/>
  <c r="R11" i="43"/>
  <c r="R27" i="43" s="1"/>
  <c r="Q11" i="43"/>
  <c r="Q27" i="43" s="1"/>
  <c r="P11" i="43"/>
  <c r="P27" i="43" s="1"/>
  <c r="O11" i="43"/>
  <c r="O27" i="43" s="1"/>
  <c r="N11" i="43"/>
  <c r="N27" i="43" s="1"/>
  <c r="M11" i="43"/>
  <c r="M27" i="43" s="1"/>
  <c r="L11" i="43"/>
  <c r="L27" i="43" s="1"/>
  <c r="K11" i="43"/>
  <c r="K27" i="43" s="1"/>
  <c r="J11" i="43"/>
  <c r="J27" i="43" s="1"/>
  <c r="I11" i="43"/>
  <c r="I27" i="43" s="1"/>
  <c r="H11" i="43"/>
  <c r="H27" i="43" s="1"/>
  <c r="G11" i="43"/>
  <c r="G27" i="43" s="1"/>
  <c r="F11" i="43"/>
  <c r="F27" i="43" s="1"/>
  <c r="E11" i="43"/>
  <c r="E27" i="43" s="1"/>
  <c r="D11" i="43"/>
  <c r="D27" i="43" s="1"/>
  <c r="C11" i="43"/>
  <c r="C27" i="43" s="1"/>
  <c r="B11" i="43"/>
  <c r="B27" i="43" s="1"/>
  <c r="Z9" i="43"/>
  <c r="Z25" i="43" s="1"/>
  <c r="Y9" i="43"/>
  <c r="Y25" i="43" s="1"/>
  <c r="X9" i="43"/>
  <c r="X25" i="43" s="1"/>
  <c r="W9" i="43"/>
  <c r="W25" i="43" s="1"/>
  <c r="V9" i="43"/>
  <c r="V25" i="43" s="1"/>
  <c r="U9" i="43"/>
  <c r="U25" i="43" s="1"/>
  <c r="T9" i="43"/>
  <c r="T25" i="43" s="1"/>
  <c r="S9" i="43"/>
  <c r="S25" i="43" s="1"/>
  <c r="R9" i="43"/>
  <c r="R25" i="43" s="1"/>
  <c r="Q9" i="43"/>
  <c r="Q25" i="43" s="1"/>
  <c r="P9" i="43"/>
  <c r="P25" i="43" s="1"/>
  <c r="O9" i="43"/>
  <c r="O25" i="43" s="1"/>
  <c r="N9" i="43"/>
  <c r="N25" i="43" s="1"/>
  <c r="M9" i="43"/>
  <c r="M25" i="43" s="1"/>
  <c r="L9" i="43"/>
  <c r="L25" i="43" s="1"/>
  <c r="K9" i="43"/>
  <c r="K25" i="43" s="1"/>
  <c r="J9" i="43"/>
  <c r="J25" i="43" s="1"/>
  <c r="I9" i="43"/>
  <c r="I25" i="43" s="1"/>
  <c r="H9" i="43"/>
  <c r="H25" i="43" s="1"/>
  <c r="G9" i="43"/>
  <c r="G25" i="43" s="1"/>
  <c r="F9" i="43"/>
  <c r="F25" i="43" s="1"/>
  <c r="E9" i="43"/>
  <c r="E25" i="43" s="1"/>
  <c r="D9" i="43"/>
  <c r="D25" i="43" s="1"/>
  <c r="C9" i="43"/>
  <c r="C25" i="43" s="1"/>
  <c r="B9" i="43"/>
  <c r="B25" i="43" s="1"/>
  <c r="Z8" i="43"/>
  <c r="Z24" i="43" s="1"/>
  <c r="Y8" i="43"/>
  <c r="Y24" i="43" s="1"/>
  <c r="X8" i="43"/>
  <c r="X24" i="43" s="1"/>
  <c r="W8" i="43"/>
  <c r="W24" i="43" s="1"/>
  <c r="V8" i="43"/>
  <c r="V24" i="43" s="1"/>
  <c r="U8" i="43"/>
  <c r="U24" i="43" s="1"/>
  <c r="T8" i="43"/>
  <c r="T24" i="43" s="1"/>
  <c r="S8" i="43"/>
  <c r="S24" i="43" s="1"/>
  <c r="R8" i="43"/>
  <c r="R24" i="43" s="1"/>
  <c r="Q8" i="43"/>
  <c r="Q24" i="43" s="1"/>
  <c r="P8" i="43"/>
  <c r="P24" i="43" s="1"/>
  <c r="O8" i="43"/>
  <c r="O24" i="43" s="1"/>
  <c r="N8" i="43"/>
  <c r="N24" i="43" s="1"/>
  <c r="M8" i="43"/>
  <c r="M24" i="43" s="1"/>
  <c r="L8" i="43"/>
  <c r="L24" i="43" s="1"/>
  <c r="K8" i="43"/>
  <c r="K24" i="43" s="1"/>
  <c r="J8" i="43"/>
  <c r="J24" i="43" s="1"/>
  <c r="I8" i="43"/>
  <c r="I24" i="43" s="1"/>
  <c r="H8" i="43"/>
  <c r="H24" i="43" s="1"/>
  <c r="G8" i="43"/>
  <c r="G24" i="43" s="1"/>
  <c r="F8" i="43"/>
  <c r="F24" i="43" s="1"/>
  <c r="E8" i="43"/>
  <c r="E24" i="43" s="1"/>
  <c r="D8" i="43"/>
  <c r="D24" i="43" s="1"/>
  <c r="C8" i="43"/>
  <c r="C24" i="43" s="1"/>
  <c r="B8" i="43"/>
  <c r="B24" i="43" s="1"/>
  <c r="Z6" i="43"/>
  <c r="Z22" i="43" s="1"/>
  <c r="Y6" i="43"/>
  <c r="Y22" i="43" s="1"/>
  <c r="X6" i="43"/>
  <c r="X22" i="43" s="1"/>
  <c r="W6" i="43"/>
  <c r="W22" i="43" s="1"/>
  <c r="V6" i="43"/>
  <c r="V22" i="43" s="1"/>
  <c r="U6" i="43"/>
  <c r="U22" i="43" s="1"/>
  <c r="T6" i="43"/>
  <c r="T22" i="43" s="1"/>
  <c r="S6" i="43"/>
  <c r="S22" i="43" s="1"/>
  <c r="R6" i="43"/>
  <c r="R22" i="43" s="1"/>
  <c r="Q6" i="43"/>
  <c r="Q22" i="43" s="1"/>
  <c r="P6" i="43"/>
  <c r="P22" i="43" s="1"/>
  <c r="O6" i="43"/>
  <c r="O22" i="43" s="1"/>
  <c r="N6" i="43"/>
  <c r="N22" i="43" s="1"/>
  <c r="M6" i="43"/>
  <c r="M22" i="43" s="1"/>
  <c r="L6" i="43"/>
  <c r="L22" i="43" s="1"/>
  <c r="K6" i="43"/>
  <c r="K22" i="43" s="1"/>
  <c r="J6" i="43"/>
  <c r="J22" i="43" s="1"/>
  <c r="I6" i="43"/>
  <c r="I22" i="43" s="1"/>
  <c r="H6" i="43"/>
  <c r="H22" i="43" s="1"/>
  <c r="G6" i="43"/>
  <c r="G22" i="43" s="1"/>
  <c r="F6" i="43"/>
  <c r="F22" i="43" s="1"/>
  <c r="E6" i="43"/>
  <c r="E22" i="43" s="1"/>
  <c r="D6" i="43"/>
  <c r="D22" i="43" s="1"/>
  <c r="C6" i="43"/>
  <c r="C22" i="43" s="1"/>
  <c r="B6" i="43"/>
  <c r="B22" i="43" s="1"/>
  <c r="Z5" i="43"/>
  <c r="Z21" i="43" s="1"/>
  <c r="Y5" i="43"/>
  <c r="Y21" i="43" s="1"/>
  <c r="X5" i="43"/>
  <c r="X21" i="43" s="1"/>
  <c r="W5" i="43"/>
  <c r="W21" i="43" s="1"/>
  <c r="V5" i="43"/>
  <c r="V21" i="43" s="1"/>
  <c r="U5" i="43"/>
  <c r="U21" i="43" s="1"/>
  <c r="T5" i="43"/>
  <c r="T21" i="43" s="1"/>
  <c r="S5" i="43"/>
  <c r="S21" i="43" s="1"/>
  <c r="R5" i="43"/>
  <c r="R21" i="43" s="1"/>
  <c r="Q5" i="43"/>
  <c r="Q21" i="43" s="1"/>
  <c r="P5" i="43"/>
  <c r="P21" i="43" s="1"/>
  <c r="O5" i="43"/>
  <c r="O21" i="43" s="1"/>
  <c r="N5" i="43"/>
  <c r="N21" i="43" s="1"/>
  <c r="M5" i="43"/>
  <c r="M21" i="43" s="1"/>
  <c r="L5" i="43"/>
  <c r="L21" i="43" s="1"/>
  <c r="K5" i="43"/>
  <c r="K21" i="43" s="1"/>
  <c r="J5" i="43"/>
  <c r="J21" i="43" s="1"/>
  <c r="I5" i="43"/>
  <c r="I21" i="43" s="1"/>
  <c r="H5" i="43"/>
  <c r="H21" i="43" s="1"/>
  <c r="G5" i="43"/>
  <c r="G21" i="43" s="1"/>
  <c r="F5" i="43"/>
  <c r="F21" i="43" s="1"/>
  <c r="E5" i="43"/>
  <c r="E21" i="43" s="1"/>
  <c r="D5" i="43"/>
  <c r="D21" i="43" s="1"/>
  <c r="C5" i="43"/>
  <c r="C21" i="43" s="1"/>
  <c r="B5" i="43"/>
  <c r="B21" i="43" s="1"/>
  <c r="C18" i="33"/>
  <c r="C34" i="33" s="1"/>
  <c r="B18" i="33"/>
  <c r="B34" i="33" s="1"/>
  <c r="C17" i="33"/>
  <c r="C33" i="33" s="1"/>
  <c r="B17" i="33"/>
  <c r="B33" i="33" s="1"/>
  <c r="C15" i="33"/>
  <c r="C31" i="33" s="1"/>
  <c r="B15" i="33"/>
  <c r="B31" i="33" s="1"/>
  <c r="C14" i="33"/>
  <c r="C30" i="33" s="1"/>
  <c r="B14" i="33"/>
  <c r="B30" i="33" s="1"/>
  <c r="C12" i="33"/>
  <c r="C28" i="33" s="1"/>
  <c r="B12" i="33"/>
  <c r="B28" i="33" s="1"/>
  <c r="C11" i="33"/>
  <c r="C27" i="33" s="1"/>
  <c r="B11" i="33"/>
  <c r="B27" i="33" s="1"/>
  <c r="C9" i="33"/>
  <c r="C25" i="33" s="1"/>
  <c r="B9" i="33"/>
  <c r="B25" i="33" s="1"/>
  <c r="C8" i="33"/>
  <c r="C24" i="33" s="1"/>
  <c r="B8" i="33"/>
  <c r="B24" i="33" s="1"/>
  <c r="C6" i="33"/>
  <c r="C22" i="33" s="1"/>
  <c r="B6" i="33"/>
  <c r="B22" i="33" s="1"/>
  <c r="C5" i="33"/>
  <c r="C21" i="33" s="1"/>
  <c r="B5" i="33"/>
  <c r="B21" i="33" s="1"/>
  <c r="C18" i="25"/>
  <c r="B18" i="25"/>
  <c r="C17" i="25"/>
  <c r="B17" i="25"/>
  <c r="C15" i="25"/>
  <c r="B15" i="25"/>
  <c r="C14" i="25"/>
  <c r="B14" i="25"/>
  <c r="C12" i="25"/>
  <c r="B12" i="25"/>
  <c r="C11" i="25"/>
  <c r="B11" i="25"/>
  <c r="C9" i="25"/>
  <c r="B9" i="25"/>
  <c r="C8" i="25"/>
  <c r="B8" i="25"/>
  <c r="C6" i="25"/>
  <c r="B6" i="25"/>
  <c r="C5" i="25"/>
  <c r="B5" i="25"/>
  <c r="C14" i="15"/>
  <c r="B14" i="15"/>
  <c r="C12" i="15"/>
  <c r="B12" i="15"/>
  <c r="C10" i="15"/>
  <c r="B10" i="15"/>
  <c r="C8" i="15"/>
  <c r="B8" i="15"/>
  <c r="C6" i="15"/>
  <c r="B6" i="15"/>
  <c r="C5" i="15"/>
  <c r="B5" i="15"/>
  <c r="AY14" i="41"/>
  <c r="AY26" i="41" s="1"/>
  <c r="AX14" i="41"/>
  <c r="AX26" i="41" s="1"/>
  <c r="AW14" i="41"/>
  <c r="AW26" i="41" s="1"/>
  <c r="AV14" i="41"/>
  <c r="AV26" i="41" s="1"/>
  <c r="AU14" i="41"/>
  <c r="AU26" i="41" s="1"/>
  <c r="AT14" i="41"/>
  <c r="AT26" i="41" s="1"/>
  <c r="AS14" i="41"/>
  <c r="AS26" i="41" s="1"/>
  <c r="AR14" i="41"/>
  <c r="AR26" i="41" s="1"/>
  <c r="AQ14" i="41"/>
  <c r="AQ26" i="41" s="1"/>
  <c r="AP14" i="41"/>
  <c r="AP26" i="41" s="1"/>
  <c r="AO14" i="41"/>
  <c r="AO26" i="41" s="1"/>
  <c r="AN14" i="41"/>
  <c r="AN26" i="41" s="1"/>
  <c r="AM14" i="41"/>
  <c r="AM26" i="41" s="1"/>
  <c r="AL14" i="41"/>
  <c r="AL26" i="41" s="1"/>
  <c r="AK14" i="41"/>
  <c r="AK26" i="41" s="1"/>
  <c r="AJ14" i="41"/>
  <c r="AJ26" i="41" s="1"/>
  <c r="AI14" i="41"/>
  <c r="AI26" i="41" s="1"/>
  <c r="AH14" i="41"/>
  <c r="AH26" i="41" s="1"/>
  <c r="AG14" i="41"/>
  <c r="AG26" i="41" s="1"/>
  <c r="AF14" i="41"/>
  <c r="AF26" i="41" s="1"/>
  <c r="AE14" i="41"/>
  <c r="AE26" i="41" s="1"/>
  <c r="AD14" i="41"/>
  <c r="AD26" i="41" s="1"/>
  <c r="AC14" i="41"/>
  <c r="AC26" i="41" s="1"/>
  <c r="AB14" i="41"/>
  <c r="AB26" i="41" s="1"/>
  <c r="AA14" i="41"/>
  <c r="AA26" i="41" s="1"/>
  <c r="Z14" i="41"/>
  <c r="Z26" i="41" s="1"/>
  <c r="Y14" i="41"/>
  <c r="Y26" i="41" s="1"/>
  <c r="X14" i="41"/>
  <c r="X26" i="41" s="1"/>
  <c r="W14" i="41"/>
  <c r="W26" i="41" s="1"/>
  <c r="V14" i="41"/>
  <c r="V26" i="41" s="1"/>
  <c r="U14" i="41"/>
  <c r="U26" i="41" s="1"/>
  <c r="T14" i="41"/>
  <c r="T26" i="41" s="1"/>
  <c r="S14" i="41"/>
  <c r="S26" i="41" s="1"/>
  <c r="R14" i="41"/>
  <c r="R26" i="41" s="1"/>
  <c r="Q14" i="41"/>
  <c r="Q26" i="41" s="1"/>
  <c r="P14" i="41"/>
  <c r="P26" i="41" s="1"/>
  <c r="O14" i="41"/>
  <c r="O26" i="41" s="1"/>
  <c r="N14" i="41"/>
  <c r="N26" i="41" s="1"/>
  <c r="M14" i="41"/>
  <c r="M26" i="41" s="1"/>
  <c r="L14" i="41"/>
  <c r="L26" i="41" s="1"/>
  <c r="K14" i="41"/>
  <c r="K26" i="41" s="1"/>
  <c r="J14" i="41"/>
  <c r="J26" i="41" s="1"/>
  <c r="I14" i="41"/>
  <c r="I26" i="41" s="1"/>
  <c r="H14" i="41"/>
  <c r="H26" i="41" s="1"/>
  <c r="G14" i="41"/>
  <c r="G26" i="41" s="1"/>
  <c r="F14" i="41"/>
  <c r="F26" i="41" s="1"/>
  <c r="E14" i="41"/>
  <c r="E26" i="41" s="1"/>
  <c r="D14" i="41"/>
  <c r="D26" i="41" s="1"/>
  <c r="C14" i="41"/>
  <c r="C26" i="41" s="1"/>
  <c r="B14" i="41"/>
  <c r="B26" i="41" s="1"/>
  <c r="AY12" i="41"/>
  <c r="AY24" i="41" s="1"/>
  <c r="AX12" i="41"/>
  <c r="AX24" i="41" s="1"/>
  <c r="AW12" i="41"/>
  <c r="AW24" i="41" s="1"/>
  <c r="AV12" i="41"/>
  <c r="AV24" i="41" s="1"/>
  <c r="AU12" i="41"/>
  <c r="AU24" i="41" s="1"/>
  <c r="AT12" i="41"/>
  <c r="AT24" i="41" s="1"/>
  <c r="AS12" i="41"/>
  <c r="AS24" i="41" s="1"/>
  <c r="AR12" i="41"/>
  <c r="AR24" i="41" s="1"/>
  <c r="AQ12" i="41"/>
  <c r="AQ24" i="41" s="1"/>
  <c r="AP12" i="41"/>
  <c r="AP24" i="41" s="1"/>
  <c r="AO12" i="41"/>
  <c r="AO24" i="41" s="1"/>
  <c r="AN12" i="41"/>
  <c r="AN24" i="41" s="1"/>
  <c r="AM12" i="41"/>
  <c r="AM24" i="41" s="1"/>
  <c r="AL12" i="41"/>
  <c r="AL24" i="41" s="1"/>
  <c r="AK12" i="41"/>
  <c r="AK24" i="41" s="1"/>
  <c r="AJ12" i="41"/>
  <c r="AJ24" i="41" s="1"/>
  <c r="AI12" i="41"/>
  <c r="AI24" i="41" s="1"/>
  <c r="AH12" i="41"/>
  <c r="AH24" i="41" s="1"/>
  <c r="AG12" i="41"/>
  <c r="AG24" i="41" s="1"/>
  <c r="AF12" i="41"/>
  <c r="AF24" i="41" s="1"/>
  <c r="AE12" i="41"/>
  <c r="AE24" i="41" s="1"/>
  <c r="AD12" i="41"/>
  <c r="AD24" i="41" s="1"/>
  <c r="AC12" i="41"/>
  <c r="AC24" i="41" s="1"/>
  <c r="AB12" i="41"/>
  <c r="AB24" i="41" s="1"/>
  <c r="AA12" i="41"/>
  <c r="AA24" i="41" s="1"/>
  <c r="Z12" i="41"/>
  <c r="Z24" i="41" s="1"/>
  <c r="Y12" i="41"/>
  <c r="Y24" i="41" s="1"/>
  <c r="X12" i="41"/>
  <c r="X24" i="41" s="1"/>
  <c r="W12" i="41"/>
  <c r="W24" i="41" s="1"/>
  <c r="V12" i="41"/>
  <c r="V24" i="41" s="1"/>
  <c r="U12" i="41"/>
  <c r="U24" i="41" s="1"/>
  <c r="T12" i="41"/>
  <c r="T24" i="41" s="1"/>
  <c r="S12" i="41"/>
  <c r="S24" i="41" s="1"/>
  <c r="R12" i="41"/>
  <c r="R24" i="41" s="1"/>
  <c r="Q12" i="41"/>
  <c r="Q24" i="41" s="1"/>
  <c r="P12" i="41"/>
  <c r="P24" i="41" s="1"/>
  <c r="O12" i="41"/>
  <c r="O24" i="41" s="1"/>
  <c r="N12" i="41"/>
  <c r="N24" i="41" s="1"/>
  <c r="M12" i="41"/>
  <c r="M24" i="41" s="1"/>
  <c r="L12" i="41"/>
  <c r="L24" i="41" s="1"/>
  <c r="K12" i="41"/>
  <c r="K24" i="41" s="1"/>
  <c r="J12" i="41"/>
  <c r="J24" i="41" s="1"/>
  <c r="I12" i="41"/>
  <c r="I24" i="41" s="1"/>
  <c r="H12" i="41"/>
  <c r="H24" i="41" s="1"/>
  <c r="G12" i="41"/>
  <c r="G24" i="41" s="1"/>
  <c r="F12" i="41"/>
  <c r="F24" i="41" s="1"/>
  <c r="E12" i="41"/>
  <c r="E24" i="41" s="1"/>
  <c r="D12" i="41"/>
  <c r="D24" i="41" s="1"/>
  <c r="C12" i="41"/>
  <c r="C24" i="41" s="1"/>
  <c r="B12" i="41"/>
  <c r="B24" i="41" s="1"/>
  <c r="AY10" i="41"/>
  <c r="AY22" i="41" s="1"/>
  <c r="AX10" i="41"/>
  <c r="AX22" i="41" s="1"/>
  <c r="AW10" i="41"/>
  <c r="AW22" i="41" s="1"/>
  <c r="AV10" i="41"/>
  <c r="AV22" i="41" s="1"/>
  <c r="AU10" i="41"/>
  <c r="AU22" i="41" s="1"/>
  <c r="AT10" i="41"/>
  <c r="AT22" i="41" s="1"/>
  <c r="AS10" i="41"/>
  <c r="AS22" i="41" s="1"/>
  <c r="AR10" i="41"/>
  <c r="AR22" i="41" s="1"/>
  <c r="AQ10" i="41"/>
  <c r="AQ22" i="41" s="1"/>
  <c r="AP10" i="41"/>
  <c r="AP22" i="41" s="1"/>
  <c r="AO10" i="41"/>
  <c r="AO22" i="41" s="1"/>
  <c r="AN10" i="41"/>
  <c r="AN22" i="41" s="1"/>
  <c r="AM10" i="41"/>
  <c r="AM22" i="41" s="1"/>
  <c r="AL10" i="41"/>
  <c r="AL22" i="41" s="1"/>
  <c r="AK10" i="41"/>
  <c r="AK22" i="41" s="1"/>
  <c r="AJ10" i="41"/>
  <c r="AJ22" i="41" s="1"/>
  <c r="AI10" i="41"/>
  <c r="AI22" i="41" s="1"/>
  <c r="AH10" i="41"/>
  <c r="AH22" i="41" s="1"/>
  <c r="AG10" i="41"/>
  <c r="AG22" i="41" s="1"/>
  <c r="AF10" i="41"/>
  <c r="AF22" i="41" s="1"/>
  <c r="AE10" i="41"/>
  <c r="AE22" i="41" s="1"/>
  <c r="AD10" i="41"/>
  <c r="AD22" i="41" s="1"/>
  <c r="AC10" i="41"/>
  <c r="AC22" i="41" s="1"/>
  <c r="AB10" i="41"/>
  <c r="AB22" i="41" s="1"/>
  <c r="AA10" i="41"/>
  <c r="AA22" i="41" s="1"/>
  <c r="Z10" i="41"/>
  <c r="Z22" i="41" s="1"/>
  <c r="Y10" i="41"/>
  <c r="Y22" i="41" s="1"/>
  <c r="X10" i="41"/>
  <c r="X22" i="41" s="1"/>
  <c r="W10" i="41"/>
  <c r="W22" i="41" s="1"/>
  <c r="V10" i="41"/>
  <c r="V22" i="41" s="1"/>
  <c r="U10" i="41"/>
  <c r="U22" i="41" s="1"/>
  <c r="T10" i="41"/>
  <c r="T22" i="41" s="1"/>
  <c r="S10" i="41"/>
  <c r="S22" i="41" s="1"/>
  <c r="R10" i="41"/>
  <c r="R22" i="41" s="1"/>
  <c r="Q10" i="41"/>
  <c r="Q22" i="41" s="1"/>
  <c r="P10" i="41"/>
  <c r="P22" i="41" s="1"/>
  <c r="O10" i="41"/>
  <c r="O22" i="41" s="1"/>
  <c r="N10" i="41"/>
  <c r="N22" i="41" s="1"/>
  <c r="M10" i="41"/>
  <c r="M22" i="41" s="1"/>
  <c r="L10" i="41"/>
  <c r="L22" i="41" s="1"/>
  <c r="K10" i="41"/>
  <c r="K22" i="41" s="1"/>
  <c r="J10" i="41"/>
  <c r="J22" i="41" s="1"/>
  <c r="I10" i="41"/>
  <c r="I22" i="41" s="1"/>
  <c r="H10" i="41"/>
  <c r="H22" i="41" s="1"/>
  <c r="G10" i="41"/>
  <c r="G22" i="41" s="1"/>
  <c r="F10" i="41"/>
  <c r="F22" i="41" s="1"/>
  <c r="E10" i="41"/>
  <c r="E22" i="41" s="1"/>
  <c r="D10" i="41"/>
  <c r="D22" i="41" s="1"/>
  <c r="C10" i="41"/>
  <c r="C22" i="41" s="1"/>
  <c r="B10" i="41"/>
  <c r="B22" i="41" s="1"/>
  <c r="AY8" i="41"/>
  <c r="AY20" i="41" s="1"/>
  <c r="AX8" i="41"/>
  <c r="AX20" i="41" s="1"/>
  <c r="AW8" i="41"/>
  <c r="AW20" i="41" s="1"/>
  <c r="AV8" i="41"/>
  <c r="AV20" i="41" s="1"/>
  <c r="AU8" i="41"/>
  <c r="AU20" i="41" s="1"/>
  <c r="AT8" i="41"/>
  <c r="AT20" i="41" s="1"/>
  <c r="AS8" i="41"/>
  <c r="AS20" i="41" s="1"/>
  <c r="AR8" i="41"/>
  <c r="AR20" i="41" s="1"/>
  <c r="AQ8" i="41"/>
  <c r="AQ20" i="41" s="1"/>
  <c r="AP8" i="41"/>
  <c r="AP20" i="41" s="1"/>
  <c r="AO8" i="41"/>
  <c r="AO20" i="41" s="1"/>
  <c r="AN8" i="41"/>
  <c r="AN20" i="41" s="1"/>
  <c r="AM8" i="41"/>
  <c r="AM20" i="41" s="1"/>
  <c r="AL8" i="41"/>
  <c r="AL20" i="41" s="1"/>
  <c r="AK8" i="41"/>
  <c r="AK20" i="41" s="1"/>
  <c r="AJ8" i="41"/>
  <c r="AJ20" i="41" s="1"/>
  <c r="AI8" i="41"/>
  <c r="AI20" i="41" s="1"/>
  <c r="AH8" i="41"/>
  <c r="AH20" i="41" s="1"/>
  <c r="AG8" i="41"/>
  <c r="AG20" i="41" s="1"/>
  <c r="AF8" i="41"/>
  <c r="AF20" i="41" s="1"/>
  <c r="AE8" i="41"/>
  <c r="AE20" i="41" s="1"/>
  <c r="AD8" i="41"/>
  <c r="AD20" i="41" s="1"/>
  <c r="AC8" i="41"/>
  <c r="AC20" i="41" s="1"/>
  <c r="AB8" i="41"/>
  <c r="AB20" i="41" s="1"/>
  <c r="AA8" i="41"/>
  <c r="AA20" i="41" s="1"/>
  <c r="Z8" i="41"/>
  <c r="Z20" i="41" s="1"/>
  <c r="Y8" i="41"/>
  <c r="Y20" i="41" s="1"/>
  <c r="X8" i="41"/>
  <c r="X20" i="41" s="1"/>
  <c r="W8" i="41"/>
  <c r="W20" i="41" s="1"/>
  <c r="V8" i="41"/>
  <c r="V20" i="41" s="1"/>
  <c r="U8" i="41"/>
  <c r="U20" i="41" s="1"/>
  <c r="T8" i="41"/>
  <c r="T20" i="41" s="1"/>
  <c r="S8" i="41"/>
  <c r="S20" i="41" s="1"/>
  <c r="R8" i="41"/>
  <c r="R20" i="41" s="1"/>
  <c r="Q8" i="41"/>
  <c r="Q20" i="41" s="1"/>
  <c r="P8" i="41"/>
  <c r="P20" i="41" s="1"/>
  <c r="O8" i="41"/>
  <c r="O20" i="41" s="1"/>
  <c r="N8" i="41"/>
  <c r="N20" i="41" s="1"/>
  <c r="M8" i="41"/>
  <c r="M20" i="41" s="1"/>
  <c r="L8" i="41"/>
  <c r="L20" i="41" s="1"/>
  <c r="K8" i="41"/>
  <c r="K20" i="41" s="1"/>
  <c r="J8" i="41"/>
  <c r="J20" i="41" s="1"/>
  <c r="I8" i="41"/>
  <c r="I20" i="41" s="1"/>
  <c r="H8" i="41"/>
  <c r="H20" i="41" s="1"/>
  <c r="G8" i="41"/>
  <c r="G20" i="41" s="1"/>
  <c r="F8" i="41"/>
  <c r="F20" i="41" s="1"/>
  <c r="E8" i="41"/>
  <c r="E20" i="41" s="1"/>
  <c r="D8" i="41"/>
  <c r="D20" i="41" s="1"/>
  <c r="C8" i="41"/>
  <c r="C20" i="41" s="1"/>
  <c r="B8" i="41"/>
  <c r="B20" i="41" s="1"/>
  <c r="AY6" i="41"/>
  <c r="AY18" i="41" s="1"/>
  <c r="AX6" i="41"/>
  <c r="AX18" i="41" s="1"/>
  <c r="AW6" i="41"/>
  <c r="AW18" i="41" s="1"/>
  <c r="AV6" i="41"/>
  <c r="AV18" i="41" s="1"/>
  <c r="AU6" i="41"/>
  <c r="AU18" i="41" s="1"/>
  <c r="AT6" i="41"/>
  <c r="AT18" i="41" s="1"/>
  <c r="AS6" i="41"/>
  <c r="AS18" i="41" s="1"/>
  <c r="AR6" i="41"/>
  <c r="AR18" i="41" s="1"/>
  <c r="AQ6" i="41"/>
  <c r="AQ18" i="41" s="1"/>
  <c r="AP6" i="41"/>
  <c r="AP18" i="41" s="1"/>
  <c r="AO6" i="41"/>
  <c r="AO18" i="41" s="1"/>
  <c r="AN6" i="41"/>
  <c r="AN18" i="41" s="1"/>
  <c r="AM6" i="41"/>
  <c r="AM18" i="41" s="1"/>
  <c r="AL6" i="41"/>
  <c r="AL18" i="41" s="1"/>
  <c r="AK6" i="41"/>
  <c r="AK18" i="41" s="1"/>
  <c r="AJ6" i="41"/>
  <c r="AJ18" i="41" s="1"/>
  <c r="AI6" i="41"/>
  <c r="AI18" i="41" s="1"/>
  <c r="AH6" i="41"/>
  <c r="AH18" i="41" s="1"/>
  <c r="AG6" i="41"/>
  <c r="AG18" i="41" s="1"/>
  <c r="AF6" i="41"/>
  <c r="AF18" i="41" s="1"/>
  <c r="AE6" i="41"/>
  <c r="AE18" i="41" s="1"/>
  <c r="AD6" i="41"/>
  <c r="AD18" i="41" s="1"/>
  <c r="AC6" i="41"/>
  <c r="AC18" i="41" s="1"/>
  <c r="AB6" i="41"/>
  <c r="AB18" i="41" s="1"/>
  <c r="AA6" i="41"/>
  <c r="AA18" i="41" s="1"/>
  <c r="Z6" i="41"/>
  <c r="Z18" i="41" s="1"/>
  <c r="Y6" i="41"/>
  <c r="Y18" i="41" s="1"/>
  <c r="X6" i="41"/>
  <c r="X18" i="41" s="1"/>
  <c r="W6" i="41"/>
  <c r="W18" i="41" s="1"/>
  <c r="V6" i="41"/>
  <c r="V18" i="41" s="1"/>
  <c r="U6" i="41"/>
  <c r="U18" i="41" s="1"/>
  <c r="T6" i="41"/>
  <c r="T18" i="41" s="1"/>
  <c r="S6" i="41"/>
  <c r="S18" i="41" s="1"/>
  <c r="R6" i="41"/>
  <c r="R18" i="41" s="1"/>
  <c r="Q6" i="41"/>
  <c r="Q18" i="41" s="1"/>
  <c r="P6" i="41"/>
  <c r="P18" i="41" s="1"/>
  <c r="O6" i="41"/>
  <c r="O18" i="41" s="1"/>
  <c r="N6" i="41"/>
  <c r="N18" i="41" s="1"/>
  <c r="M6" i="41"/>
  <c r="M18" i="41" s="1"/>
  <c r="L6" i="41"/>
  <c r="L18" i="41" s="1"/>
  <c r="K6" i="41"/>
  <c r="K18" i="41" s="1"/>
  <c r="J6" i="41"/>
  <c r="J18" i="41" s="1"/>
  <c r="I6" i="41"/>
  <c r="I18" i="41" s="1"/>
  <c r="H6" i="41"/>
  <c r="H18" i="41" s="1"/>
  <c r="G6" i="41"/>
  <c r="G18" i="41" s="1"/>
  <c r="F6" i="41"/>
  <c r="F18" i="41" s="1"/>
  <c r="E6" i="41"/>
  <c r="E18" i="41" s="1"/>
  <c r="D6" i="41"/>
  <c r="D18" i="41" s="1"/>
  <c r="C6" i="41"/>
  <c r="C18" i="41" s="1"/>
  <c r="B6" i="41"/>
  <c r="B18" i="41" s="1"/>
  <c r="AY5" i="41"/>
  <c r="AY17" i="41" s="1"/>
  <c r="AX5" i="41"/>
  <c r="AX17" i="41" s="1"/>
  <c r="AW5" i="41"/>
  <c r="AW17" i="41" s="1"/>
  <c r="AV5" i="41"/>
  <c r="AV17" i="41" s="1"/>
  <c r="AU5" i="41"/>
  <c r="AU17" i="41" s="1"/>
  <c r="AT5" i="41"/>
  <c r="AT17" i="41" s="1"/>
  <c r="AS5" i="41"/>
  <c r="AS17" i="41" s="1"/>
  <c r="AR5" i="41"/>
  <c r="AR17" i="41" s="1"/>
  <c r="AQ5" i="41"/>
  <c r="AQ17" i="41" s="1"/>
  <c r="AP5" i="41"/>
  <c r="AP17" i="41" s="1"/>
  <c r="AO5" i="41"/>
  <c r="AO17" i="41" s="1"/>
  <c r="AN5" i="41"/>
  <c r="AN17" i="41" s="1"/>
  <c r="AM5" i="41"/>
  <c r="AM17" i="41" s="1"/>
  <c r="AL5" i="41"/>
  <c r="AL17" i="41" s="1"/>
  <c r="AK5" i="41"/>
  <c r="AK17" i="41" s="1"/>
  <c r="AJ5" i="41"/>
  <c r="AJ17" i="41" s="1"/>
  <c r="AI5" i="41"/>
  <c r="AI17" i="41" s="1"/>
  <c r="AH5" i="41"/>
  <c r="AH17" i="41" s="1"/>
  <c r="AG5" i="41"/>
  <c r="AG17" i="41" s="1"/>
  <c r="AF5" i="41"/>
  <c r="AF17" i="41" s="1"/>
  <c r="AE5" i="41"/>
  <c r="AE17" i="41" s="1"/>
  <c r="AD5" i="41"/>
  <c r="AD17" i="41" s="1"/>
  <c r="AC5" i="41"/>
  <c r="AC17" i="41" s="1"/>
  <c r="AB5" i="41"/>
  <c r="AB17" i="41" s="1"/>
  <c r="AA5" i="41"/>
  <c r="AA17" i="41" s="1"/>
  <c r="Z5" i="41"/>
  <c r="Z17" i="41" s="1"/>
  <c r="Y5" i="41"/>
  <c r="Y17" i="41" s="1"/>
  <c r="X5" i="41"/>
  <c r="X17" i="41" s="1"/>
  <c r="W5" i="41"/>
  <c r="W17" i="41" s="1"/>
  <c r="V5" i="41"/>
  <c r="V17" i="41" s="1"/>
  <c r="U5" i="41"/>
  <c r="U17" i="41" s="1"/>
  <c r="T5" i="41"/>
  <c r="T17" i="41" s="1"/>
  <c r="S5" i="41"/>
  <c r="S17" i="41" s="1"/>
  <c r="R5" i="41"/>
  <c r="R17" i="41" s="1"/>
  <c r="Q5" i="41"/>
  <c r="Q17" i="41" s="1"/>
  <c r="P5" i="41"/>
  <c r="P17" i="41" s="1"/>
  <c r="O5" i="41"/>
  <c r="O17" i="41" s="1"/>
  <c r="N5" i="41"/>
  <c r="N17" i="41" s="1"/>
  <c r="M5" i="41"/>
  <c r="M17" i="41" s="1"/>
  <c r="L5" i="41"/>
  <c r="L17" i="41" s="1"/>
  <c r="K5" i="41"/>
  <c r="K17" i="41" s="1"/>
  <c r="J5" i="41"/>
  <c r="J17" i="41" s="1"/>
  <c r="I5" i="41"/>
  <c r="I17" i="41" s="1"/>
  <c r="H5" i="41"/>
  <c r="H17" i="41" s="1"/>
  <c r="G5" i="41"/>
  <c r="G17" i="41" s="1"/>
  <c r="F5" i="41"/>
  <c r="F17" i="41" s="1"/>
  <c r="E5" i="41"/>
  <c r="E17" i="41" s="1"/>
  <c r="D5" i="41"/>
  <c r="D17" i="41" s="1"/>
  <c r="C5" i="41"/>
  <c r="C17" i="41" s="1"/>
  <c r="B5" i="41"/>
  <c r="B17" i="41" s="1"/>
  <c r="C14" i="10"/>
  <c r="C26" i="10" s="1"/>
  <c r="B14" i="10"/>
  <c r="B26" i="10" s="1"/>
  <c r="C12" i="10"/>
  <c r="C24" i="10" s="1"/>
  <c r="B12" i="10"/>
  <c r="B24" i="10" s="1"/>
  <c r="C10" i="10"/>
  <c r="C22" i="10" s="1"/>
  <c r="B10" i="10"/>
  <c r="B22" i="10" s="1"/>
  <c r="C8" i="10"/>
  <c r="C20" i="10" s="1"/>
  <c r="B8" i="10"/>
  <c r="B20" i="10" s="1"/>
  <c r="C6" i="10"/>
  <c r="C18" i="10" s="1"/>
  <c r="B6" i="10"/>
  <c r="B18" i="10" s="1"/>
  <c r="C5" i="10"/>
  <c r="C17" i="10" s="1"/>
  <c r="B5" i="10"/>
  <c r="B17" i="10" s="1"/>
  <c r="C14" i="14"/>
  <c r="C26" i="14" s="1"/>
  <c r="B14" i="14"/>
  <c r="B26" i="14" s="1"/>
  <c r="C12" i="14"/>
  <c r="C24" i="14" s="1"/>
  <c r="B12" i="14"/>
  <c r="B24" i="14" s="1"/>
  <c r="C10" i="14"/>
  <c r="C22" i="14" s="1"/>
  <c r="B10" i="14"/>
  <c r="B22" i="14" s="1"/>
  <c r="C8" i="14"/>
  <c r="C20" i="14" s="1"/>
  <c r="B8" i="14"/>
  <c r="B20" i="14" s="1"/>
  <c r="C6" i="14"/>
  <c r="C18" i="14" s="1"/>
  <c r="B6" i="14"/>
  <c r="B18" i="14" s="1"/>
  <c r="C5" i="14"/>
  <c r="C17" i="14" s="1"/>
  <c r="B5" i="14"/>
  <c r="B17" i="14" s="1"/>
  <c r="C18" i="31"/>
  <c r="B18" i="31"/>
  <c r="C17" i="31"/>
  <c r="B17" i="31"/>
  <c r="C15" i="31"/>
  <c r="B15" i="31"/>
  <c r="C14" i="31"/>
  <c r="B14" i="31"/>
  <c r="C12" i="31"/>
  <c r="B12" i="31"/>
  <c r="C11" i="31"/>
  <c r="B11" i="31"/>
  <c r="C9" i="31"/>
  <c r="B9" i="31"/>
  <c r="C8" i="31"/>
  <c r="B8" i="31"/>
  <c r="C6" i="31"/>
  <c r="B6" i="31"/>
  <c r="C5" i="31"/>
  <c r="B5" i="31"/>
  <c r="AY18" i="40"/>
  <c r="AY34" i="40" s="1"/>
  <c r="AX18" i="40"/>
  <c r="AX34" i="40" s="1"/>
  <c r="AW18" i="40"/>
  <c r="AW34" i="40" s="1"/>
  <c r="AV18" i="40"/>
  <c r="AV34" i="40" s="1"/>
  <c r="AU18" i="40"/>
  <c r="AU34" i="40" s="1"/>
  <c r="AT18" i="40"/>
  <c r="AT34" i="40" s="1"/>
  <c r="AS18" i="40"/>
  <c r="AS34" i="40" s="1"/>
  <c r="AR18" i="40"/>
  <c r="AR34" i="40" s="1"/>
  <c r="AQ18" i="40"/>
  <c r="AQ34" i="40" s="1"/>
  <c r="AP18" i="40"/>
  <c r="AP34" i="40" s="1"/>
  <c r="AO18" i="40"/>
  <c r="AO34" i="40" s="1"/>
  <c r="AN18" i="40"/>
  <c r="AN34" i="40" s="1"/>
  <c r="AM18" i="40"/>
  <c r="AM34" i="40" s="1"/>
  <c r="AL18" i="40"/>
  <c r="AL34" i="40" s="1"/>
  <c r="AK18" i="40"/>
  <c r="AK34" i="40" s="1"/>
  <c r="AJ18" i="40"/>
  <c r="AJ34" i="40" s="1"/>
  <c r="AI18" i="40"/>
  <c r="AI34" i="40" s="1"/>
  <c r="AH18" i="40"/>
  <c r="AH34" i="40" s="1"/>
  <c r="AG18" i="40"/>
  <c r="AG34" i="40" s="1"/>
  <c r="AF18" i="40"/>
  <c r="AF34" i="40" s="1"/>
  <c r="AE18" i="40"/>
  <c r="AE34" i="40" s="1"/>
  <c r="AD18" i="40"/>
  <c r="AD34" i="40" s="1"/>
  <c r="AC18" i="40"/>
  <c r="AC34" i="40" s="1"/>
  <c r="AB18" i="40"/>
  <c r="AB34" i="40" s="1"/>
  <c r="AA18" i="40"/>
  <c r="AA34" i="40" s="1"/>
  <c r="Z18" i="40"/>
  <c r="Z34" i="40" s="1"/>
  <c r="Y18" i="40"/>
  <c r="Y34" i="40" s="1"/>
  <c r="X18" i="40"/>
  <c r="X34" i="40" s="1"/>
  <c r="W18" i="40"/>
  <c r="W34" i="40" s="1"/>
  <c r="V18" i="40"/>
  <c r="V34" i="40" s="1"/>
  <c r="U18" i="40"/>
  <c r="U34" i="40" s="1"/>
  <c r="T18" i="40"/>
  <c r="T34" i="40" s="1"/>
  <c r="S18" i="40"/>
  <c r="S34" i="40" s="1"/>
  <c r="R18" i="40"/>
  <c r="R34" i="40" s="1"/>
  <c r="Q18" i="40"/>
  <c r="Q34" i="40" s="1"/>
  <c r="P18" i="40"/>
  <c r="P34" i="40" s="1"/>
  <c r="O18" i="40"/>
  <c r="O34" i="40" s="1"/>
  <c r="N18" i="40"/>
  <c r="N34" i="40" s="1"/>
  <c r="M18" i="40"/>
  <c r="M34" i="40" s="1"/>
  <c r="L18" i="40"/>
  <c r="L34" i="40" s="1"/>
  <c r="K18" i="40"/>
  <c r="K34" i="40" s="1"/>
  <c r="J18" i="40"/>
  <c r="J34" i="40" s="1"/>
  <c r="I18" i="40"/>
  <c r="I34" i="40" s="1"/>
  <c r="H18" i="40"/>
  <c r="H34" i="40" s="1"/>
  <c r="G18" i="40"/>
  <c r="G34" i="40" s="1"/>
  <c r="F18" i="40"/>
  <c r="F34" i="40" s="1"/>
  <c r="E18" i="40"/>
  <c r="E34" i="40" s="1"/>
  <c r="D18" i="40"/>
  <c r="D34" i="40" s="1"/>
  <c r="C18" i="40"/>
  <c r="C34" i="40" s="1"/>
  <c r="B18" i="40"/>
  <c r="B34" i="40" s="1"/>
  <c r="AY17" i="40"/>
  <c r="AY33" i="40" s="1"/>
  <c r="AX17" i="40"/>
  <c r="AX33" i="40" s="1"/>
  <c r="AW17" i="40"/>
  <c r="AW33" i="40" s="1"/>
  <c r="AV17" i="40"/>
  <c r="AV33" i="40" s="1"/>
  <c r="AU17" i="40"/>
  <c r="AU33" i="40" s="1"/>
  <c r="AT17" i="40"/>
  <c r="AT33" i="40" s="1"/>
  <c r="AS17" i="40"/>
  <c r="AS33" i="40" s="1"/>
  <c r="AR17" i="40"/>
  <c r="AR33" i="40" s="1"/>
  <c r="AQ17" i="40"/>
  <c r="AQ33" i="40" s="1"/>
  <c r="AP17" i="40"/>
  <c r="AP33" i="40" s="1"/>
  <c r="AO17" i="40"/>
  <c r="AO33" i="40" s="1"/>
  <c r="AN17" i="40"/>
  <c r="AN33" i="40" s="1"/>
  <c r="AM17" i="40"/>
  <c r="AM33" i="40" s="1"/>
  <c r="AL17" i="40"/>
  <c r="AL33" i="40" s="1"/>
  <c r="AK17" i="40"/>
  <c r="AK33" i="40" s="1"/>
  <c r="AJ17" i="40"/>
  <c r="AJ33" i="40" s="1"/>
  <c r="AI17" i="40"/>
  <c r="AI33" i="40" s="1"/>
  <c r="AH17" i="40"/>
  <c r="AH33" i="40" s="1"/>
  <c r="AG17" i="40"/>
  <c r="AG33" i="40" s="1"/>
  <c r="AF17" i="40"/>
  <c r="AF33" i="40" s="1"/>
  <c r="AE17" i="40"/>
  <c r="AE33" i="40" s="1"/>
  <c r="AD17" i="40"/>
  <c r="AD33" i="40" s="1"/>
  <c r="AC17" i="40"/>
  <c r="AC33" i="40" s="1"/>
  <c r="AB17" i="40"/>
  <c r="AB33" i="40" s="1"/>
  <c r="AA17" i="40"/>
  <c r="AA33" i="40" s="1"/>
  <c r="Z17" i="40"/>
  <c r="Z33" i="40" s="1"/>
  <c r="Y17" i="40"/>
  <c r="Y33" i="40" s="1"/>
  <c r="X17" i="40"/>
  <c r="X33" i="40" s="1"/>
  <c r="W17" i="40"/>
  <c r="W33" i="40" s="1"/>
  <c r="V17" i="40"/>
  <c r="V33" i="40" s="1"/>
  <c r="U17" i="40"/>
  <c r="U33" i="40" s="1"/>
  <c r="T17" i="40"/>
  <c r="T33" i="40" s="1"/>
  <c r="S17" i="40"/>
  <c r="S33" i="40" s="1"/>
  <c r="R17" i="40"/>
  <c r="R33" i="40" s="1"/>
  <c r="Q17" i="40"/>
  <c r="Q33" i="40" s="1"/>
  <c r="P17" i="40"/>
  <c r="P33" i="40" s="1"/>
  <c r="O17" i="40"/>
  <c r="O33" i="40" s="1"/>
  <c r="N17" i="40"/>
  <c r="N33" i="40" s="1"/>
  <c r="M17" i="40"/>
  <c r="M33" i="40" s="1"/>
  <c r="L17" i="40"/>
  <c r="L33" i="40" s="1"/>
  <c r="K17" i="40"/>
  <c r="K33" i="40" s="1"/>
  <c r="J17" i="40"/>
  <c r="J33" i="40" s="1"/>
  <c r="I17" i="40"/>
  <c r="I33" i="40" s="1"/>
  <c r="H17" i="40"/>
  <c r="H33" i="40" s="1"/>
  <c r="G17" i="40"/>
  <c r="G33" i="40" s="1"/>
  <c r="F17" i="40"/>
  <c r="F33" i="40" s="1"/>
  <c r="E17" i="40"/>
  <c r="E33" i="40" s="1"/>
  <c r="D17" i="40"/>
  <c r="D33" i="40" s="1"/>
  <c r="C17" i="40"/>
  <c r="C33" i="40" s="1"/>
  <c r="B17" i="40"/>
  <c r="B33" i="40" s="1"/>
  <c r="AY15" i="40"/>
  <c r="AY31" i="40" s="1"/>
  <c r="AX15" i="40"/>
  <c r="AX31" i="40" s="1"/>
  <c r="AW15" i="40"/>
  <c r="AW31" i="40" s="1"/>
  <c r="AV15" i="40"/>
  <c r="AV31" i="40" s="1"/>
  <c r="AU15" i="40"/>
  <c r="AU31" i="40" s="1"/>
  <c r="AT15" i="40"/>
  <c r="AT31" i="40" s="1"/>
  <c r="AS15" i="40"/>
  <c r="AS31" i="40" s="1"/>
  <c r="AR15" i="40"/>
  <c r="AR31" i="40" s="1"/>
  <c r="AQ15" i="40"/>
  <c r="AQ31" i="40" s="1"/>
  <c r="AP15" i="40"/>
  <c r="AP31" i="40" s="1"/>
  <c r="AO15" i="40"/>
  <c r="AO31" i="40" s="1"/>
  <c r="AN15" i="40"/>
  <c r="AN31" i="40" s="1"/>
  <c r="AM15" i="40"/>
  <c r="AM31" i="40" s="1"/>
  <c r="AL15" i="40"/>
  <c r="AL31" i="40" s="1"/>
  <c r="AK15" i="40"/>
  <c r="AK31" i="40" s="1"/>
  <c r="AJ15" i="40"/>
  <c r="AJ31" i="40" s="1"/>
  <c r="AI15" i="40"/>
  <c r="AI31" i="40" s="1"/>
  <c r="AH15" i="40"/>
  <c r="AH31" i="40" s="1"/>
  <c r="AG15" i="40"/>
  <c r="AG31" i="40" s="1"/>
  <c r="AF15" i="40"/>
  <c r="AF31" i="40" s="1"/>
  <c r="AE15" i="40"/>
  <c r="AE31" i="40" s="1"/>
  <c r="AD15" i="40"/>
  <c r="AD31" i="40" s="1"/>
  <c r="AC15" i="40"/>
  <c r="AC31" i="40" s="1"/>
  <c r="AB15" i="40"/>
  <c r="AB31" i="40" s="1"/>
  <c r="AA15" i="40"/>
  <c r="AA31" i="40" s="1"/>
  <c r="Z15" i="40"/>
  <c r="Z31" i="40" s="1"/>
  <c r="Y15" i="40"/>
  <c r="Y31" i="40" s="1"/>
  <c r="X15" i="40"/>
  <c r="X31" i="40" s="1"/>
  <c r="W15" i="40"/>
  <c r="W31" i="40" s="1"/>
  <c r="V15" i="40"/>
  <c r="V31" i="40" s="1"/>
  <c r="U15" i="40"/>
  <c r="U31" i="40" s="1"/>
  <c r="T15" i="40"/>
  <c r="T31" i="40" s="1"/>
  <c r="S15" i="40"/>
  <c r="S31" i="40" s="1"/>
  <c r="R15" i="40"/>
  <c r="R31" i="40" s="1"/>
  <c r="Q15" i="40"/>
  <c r="Q31" i="40" s="1"/>
  <c r="P15" i="40"/>
  <c r="P31" i="40" s="1"/>
  <c r="O15" i="40"/>
  <c r="O31" i="40" s="1"/>
  <c r="N15" i="40"/>
  <c r="N31" i="40" s="1"/>
  <c r="M15" i="40"/>
  <c r="M31" i="40" s="1"/>
  <c r="L15" i="40"/>
  <c r="L31" i="40" s="1"/>
  <c r="K15" i="40"/>
  <c r="K31" i="40" s="1"/>
  <c r="J15" i="40"/>
  <c r="J31" i="40" s="1"/>
  <c r="I15" i="40"/>
  <c r="I31" i="40" s="1"/>
  <c r="H15" i="40"/>
  <c r="H31" i="40" s="1"/>
  <c r="G15" i="40"/>
  <c r="G31" i="40" s="1"/>
  <c r="F15" i="40"/>
  <c r="F31" i="40" s="1"/>
  <c r="E15" i="40"/>
  <c r="E31" i="40" s="1"/>
  <c r="D15" i="40"/>
  <c r="D31" i="40" s="1"/>
  <c r="C15" i="40"/>
  <c r="C31" i="40" s="1"/>
  <c r="B15" i="40"/>
  <c r="B31" i="40" s="1"/>
  <c r="AY14" i="40"/>
  <c r="AY30" i="40" s="1"/>
  <c r="AX14" i="40"/>
  <c r="AX30" i="40" s="1"/>
  <c r="AW14" i="40"/>
  <c r="AW30" i="40" s="1"/>
  <c r="AV14" i="40"/>
  <c r="AV30" i="40" s="1"/>
  <c r="AU14" i="40"/>
  <c r="AU30" i="40" s="1"/>
  <c r="AT14" i="40"/>
  <c r="AT30" i="40" s="1"/>
  <c r="AS14" i="40"/>
  <c r="AS30" i="40" s="1"/>
  <c r="AR14" i="40"/>
  <c r="AR30" i="40" s="1"/>
  <c r="AQ14" i="40"/>
  <c r="AQ30" i="40" s="1"/>
  <c r="AP14" i="40"/>
  <c r="AP30" i="40" s="1"/>
  <c r="AO14" i="40"/>
  <c r="AO30" i="40" s="1"/>
  <c r="AN14" i="40"/>
  <c r="AN30" i="40" s="1"/>
  <c r="AM14" i="40"/>
  <c r="AM30" i="40" s="1"/>
  <c r="AL14" i="40"/>
  <c r="AL30" i="40" s="1"/>
  <c r="AK14" i="40"/>
  <c r="AK30" i="40" s="1"/>
  <c r="AJ14" i="40"/>
  <c r="AJ30" i="40" s="1"/>
  <c r="AI14" i="40"/>
  <c r="AI30" i="40" s="1"/>
  <c r="AH14" i="40"/>
  <c r="AH30" i="40" s="1"/>
  <c r="AG14" i="40"/>
  <c r="AG30" i="40" s="1"/>
  <c r="AF14" i="40"/>
  <c r="AF30" i="40" s="1"/>
  <c r="AE14" i="40"/>
  <c r="AE30" i="40" s="1"/>
  <c r="AD14" i="40"/>
  <c r="AD30" i="40" s="1"/>
  <c r="AC14" i="40"/>
  <c r="AC30" i="40" s="1"/>
  <c r="AB14" i="40"/>
  <c r="AB30" i="40" s="1"/>
  <c r="AA14" i="40"/>
  <c r="AA30" i="40" s="1"/>
  <c r="Z14" i="40"/>
  <c r="Z30" i="40" s="1"/>
  <c r="Y14" i="40"/>
  <c r="Y30" i="40" s="1"/>
  <c r="X14" i="40"/>
  <c r="X30" i="40" s="1"/>
  <c r="W14" i="40"/>
  <c r="W30" i="40" s="1"/>
  <c r="V14" i="40"/>
  <c r="V30" i="40" s="1"/>
  <c r="U14" i="40"/>
  <c r="U30" i="40" s="1"/>
  <c r="T14" i="40"/>
  <c r="T30" i="40" s="1"/>
  <c r="S14" i="40"/>
  <c r="S30" i="40" s="1"/>
  <c r="R14" i="40"/>
  <c r="R30" i="40" s="1"/>
  <c r="Q14" i="40"/>
  <c r="Q30" i="40" s="1"/>
  <c r="P14" i="40"/>
  <c r="P30" i="40" s="1"/>
  <c r="O14" i="40"/>
  <c r="O30" i="40" s="1"/>
  <c r="N14" i="40"/>
  <c r="N30" i="40" s="1"/>
  <c r="M14" i="40"/>
  <c r="M30" i="40" s="1"/>
  <c r="L14" i="40"/>
  <c r="L30" i="40" s="1"/>
  <c r="K14" i="40"/>
  <c r="K30" i="40" s="1"/>
  <c r="J14" i="40"/>
  <c r="J30" i="40" s="1"/>
  <c r="I14" i="40"/>
  <c r="I30" i="40" s="1"/>
  <c r="H14" i="40"/>
  <c r="H30" i="40" s="1"/>
  <c r="G14" i="40"/>
  <c r="G30" i="40" s="1"/>
  <c r="F14" i="40"/>
  <c r="F30" i="40" s="1"/>
  <c r="E14" i="40"/>
  <c r="E30" i="40" s="1"/>
  <c r="D14" i="40"/>
  <c r="D30" i="40" s="1"/>
  <c r="C14" i="40"/>
  <c r="C30" i="40" s="1"/>
  <c r="B14" i="40"/>
  <c r="B30" i="40" s="1"/>
  <c r="AY12" i="40"/>
  <c r="AY28" i="40" s="1"/>
  <c r="AX12" i="40"/>
  <c r="AX28" i="40" s="1"/>
  <c r="AW12" i="40"/>
  <c r="AW28" i="40" s="1"/>
  <c r="AV12" i="40"/>
  <c r="AV28" i="40" s="1"/>
  <c r="AU12" i="40"/>
  <c r="AU28" i="40" s="1"/>
  <c r="AT12" i="40"/>
  <c r="AT28" i="40" s="1"/>
  <c r="AS12" i="40"/>
  <c r="AS28" i="40" s="1"/>
  <c r="AR12" i="40"/>
  <c r="AR28" i="40" s="1"/>
  <c r="AQ12" i="40"/>
  <c r="AQ28" i="40" s="1"/>
  <c r="AP12" i="40"/>
  <c r="AP28" i="40" s="1"/>
  <c r="AO12" i="40"/>
  <c r="AO28" i="40" s="1"/>
  <c r="AN12" i="40"/>
  <c r="AN28" i="40" s="1"/>
  <c r="AM12" i="40"/>
  <c r="AM28" i="40" s="1"/>
  <c r="AL12" i="40"/>
  <c r="AL28" i="40" s="1"/>
  <c r="AK12" i="40"/>
  <c r="AK28" i="40" s="1"/>
  <c r="AJ12" i="40"/>
  <c r="AJ28" i="40" s="1"/>
  <c r="AI12" i="40"/>
  <c r="AI28" i="40" s="1"/>
  <c r="AH12" i="40"/>
  <c r="AH28" i="40" s="1"/>
  <c r="AG12" i="40"/>
  <c r="AG28" i="40" s="1"/>
  <c r="AF12" i="40"/>
  <c r="AF28" i="40" s="1"/>
  <c r="AE12" i="40"/>
  <c r="AE28" i="40" s="1"/>
  <c r="AD12" i="40"/>
  <c r="AD28" i="40" s="1"/>
  <c r="AC12" i="40"/>
  <c r="AC28" i="40" s="1"/>
  <c r="AB12" i="40"/>
  <c r="AB28" i="40" s="1"/>
  <c r="AA12" i="40"/>
  <c r="AA28" i="40" s="1"/>
  <c r="Z12" i="40"/>
  <c r="Z28" i="40" s="1"/>
  <c r="Y12" i="40"/>
  <c r="Y28" i="40" s="1"/>
  <c r="X12" i="40"/>
  <c r="X28" i="40" s="1"/>
  <c r="W12" i="40"/>
  <c r="W28" i="40" s="1"/>
  <c r="V12" i="40"/>
  <c r="V28" i="40" s="1"/>
  <c r="U12" i="40"/>
  <c r="U28" i="40" s="1"/>
  <c r="T12" i="40"/>
  <c r="T28" i="40" s="1"/>
  <c r="S12" i="40"/>
  <c r="S28" i="40" s="1"/>
  <c r="R12" i="40"/>
  <c r="R28" i="40" s="1"/>
  <c r="Q12" i="40"/>
  <c r="Q28" i="40" s="1"/>
  <c r="P12" i="40"/>
  <c r="P28" i="40" s="1"/>
  <c r="O12" i="40"/>
  <c r="O28" i="40" s="1"/>
  <c r="N12" i="40"/>
  <c r="N28" i="40" s="1"/>
  <c r="M12" i="40"/>
  <c r="M28" i="40" s="1"/>
  <c r="L12" i="40"/>
  <c r="L28" i="40" s="1"/>
  <c r="K12" i="40"/>
  <c r="K28" i="40" s="1"/>
  <c r="J12" i="40"/>
  <c r="J28" i="40" s="1"/>
  <c r="I12" i="40"/>
  <c r="I28" i="40" s="1"/>
  <c r="H12" i="40"/>
  <c r="H28" i="40" s="1"/>
  <c r="G12" i="40"/>
  <c r="G28" i="40" s="1"/>
  <c r="F12" i="40"/>
  <c r="F28" i="40" s="1"/>
  <c r="E12" i="40"/>
  <c r="E28" i="40" s="1"/>
  <c r="D12" i="40"/>
  <c r="D28" i="40" s="1"/>
  <c r="C12" i="40"/>
  <c r="C28" i="40" s="1"/>
  <c r="B12" i="40"/>
  <c r="B28" i="40" s="1"/>
  <c r="AY11" i="40"/>
  <c r="AY27" i="40" s="1"/>
  <c r="AX11" i="40"/>
  <c r="AX27" i="40" s="1"/>
  <c r="AW11" i="40"/>
  <c r="AW27" i="40" s="1"/>
  <c r="AV11" i="40"/>
  <c r="AV27" i="40" s="1"/>
  <c r="AU11" i="40"/>
  <c r="AU27" i="40" s="1"/>
  <c r="AT11" i="40"/>
  <c r="AT27" i="40" s="1"/>
  <c r="AS11" i="40"/>
  <c r="AS27" i="40" s="1"/>
  <c r="AR11" i="40"/>
  <c r="AR27" i="40" s="1"/>
  <c r="AQ11" i="40"/>
  <c r="AQ27" i="40" s="1"/>
  <c r="AP11" i="40"/>
  <c r="AP27" i="40" s="1"/>
  <c r="AO11" i="40"/>
  <c r="AO27" i="40" s="1"/>
  <c r="AN11" i="40"/>
  <c r="AN27" i="40" s="1"/>
  <c r="AM11" i="40"/>
  <c r="AM27" i="40" s="1"/>
  <c r="AL11" i="40"/>
  <c r="AL27" i="40" s="1"/>
  <c r="AK11" i="40"/>
  <c r="AK27" i="40" s="1"/>
  <c r="AJ11" i="40"/>
  <c r="AJ27" i="40" s="1"/>
  <c r="AI11" i="40"/>
  <c r="AI27" i="40" s="1"/>
  <c r="AH11" i="40"/>
  <c r="AH27" i="40" s="1"/>
  <c r="AG11" i="40"/>
  <c r="AG27" i="40" s="1"/>
  <c r="AF11" i="40"/>
  <c r="AF27" i="40" s="1"/>
  <c r="AE11" i="40"/>
  <c r="AE27" i="40" s="1"/>
  <c r="AD11" i="40"/>
  <c r="AD27" i="40" s="1"/>
  <c r="AC11" i="40"/>
  <c r="AC27" i="40" s="1"/>
  <c r="AB11" i="40"/>
  <c r="AB27" i="40" s="1"/>
  <c r="AA11" i="40"/>
  <c r="AA27" i="40" s="1"/>
  <c r="Z11" i="40"/>
  <c r="Z27" i="40" s="1"/>
  <c r="Y11" i="40"/>
  <c r="Y27" i="40" s="1"/>
  <c r="X11" i="40"/>
  <c r="X27" i="40" s="1"/>
  <c r="W11" i="40"/>
  <c r="W27" i="40" s="1"/>
  <c r="V11" i="40"/>
  <c r="V27" i="40" s="1"/>
  <c r="U11" i="40"/>
  <c r="U27" i="40" s="1"/>
  <c r="T11" i="40"/>
  <c r="T27" i="40" s="1"/>
  <c r="S11" i="40"/>
  <c r="S27" i="40" s="1"/>
  <c r="R11" i="40"/>
  <c r="R27" i="40" s="1"/>
  <c r="Q11" i="40"/>
  <c r="Q27" i="40" s="1"/>
  <c r="P11" i="40"/>
  <c r="P27" i="40" s="1"/>
  <c r="O11" i="40"/>
  <c r="O27" i="40" s="1"/>
  <c r="N11" i="40"/>
  <c r="N27" i="40" s="1"/>
  <c r="M11" i="40"/>
  <c r="M27" i="40" s="1"/>
  <c r="L11" i="40"/>
  <c r="L27" i="40" s="1"/>
  <c r="K11" i="40"/>
  <c r="K27" i="40" s="1"/>
  <c r="J11" i="40"/>
  <c r="J27" i="40" s="1"/>
  <c r="I11" i="40"/>
  <c r="I27" i="40" s="1"/>
  <c r="H11" i="40"/>
  <c r="H27" i="40" s="1"/>
  <c r="G11" i="40"/>
  <c r="G27" i="40" s="1"/>
  <c r="F11" i="40"/>
  <c r="F27" i="40" s="1"/>
  <c r="E11" i="40"/>
  <c r="E27" i="40" s="1"/>
  <c r="D11" i="40"/>
  <c r="D27" i="40" s="1"/>
  <c r="C11" i="40"/>
  <c r="C27" i="40" s="1"/>
  <c r="B11" i="40"/>
  <c r="B27" i="40" s="1"/>
  <c r="AY9" i="40"/>
  <c r="AY25" i="40" s="1"/>
  <c r="AX9" i="40"/>
  <c r="AX25" i="40" s="1"/>
  <c r="AW9" i="40"/>
  <c r="AW25" i="40" s="1"/>
  <c r="AV9" i="40"/>
  <c r="AV25" i="40" s="1"/>
  <c r="AU9" i="40"/>
  <c r="AU25" i="40" s="1"/>
  <c r="AT9" i="40"/>
  <c r="AT25" i="40" s="1"/>
  <c r="AS9" i="40"/>
  <c r="AS25" i="40" s="1"/>
  <c r="AR9" i="40"/>
  <c r="AR25" i="40" s="1"/>
  <c r="AQ9" i="40"/>
  <c r="AQ25" i="40" s="1"/>
  <c r="AP9" i="40"/>
  <c r="AP25" i="40" s="1"/>
  <c r="AO9" i="40"/>
  <c r="AO25" i="40" s="1"/>
  <c r="AN9" i="40"/>
  <c r="AN25" i="40" s="1"/>
  <c r="AM9" i="40"/>
  <c r="AM25" i="40" s="1"/>
  <c r="AL9" i="40"/>
  <c r="AL25" i="40" s="1"/>
  <c r="AK9" i="40"/>
  <c r="AK25" i="40" s="1"/>
  <c r="AJ9" i="40"/>
  <c r="AJ25" i="40" s="1"/>
  <c r="AI9" i="40"/>
  <c r="AI25" i="40" s="1"/>
  <c r="AH9" i="40"/>
  <c r="AH25" i="40" s="1"/>
  <c r="AG9" i="40"/>
  <c r="AG25" i="40" s="1"/>
  <c r="AF9" i="40"/>
  <c r="AF25" i="40" s="1"/>
  <c r="AE9" i="40"/>
  <c r="AE25" i="40" s="1"/>
  <c r="AD9" i="40"/>
  <c r="AD25" i="40" s="1"/>
  <c r="AC9" i="40"/>
  <c r="AC25" i="40" s="1"/>
  <c r="AB9" i="40"/>
  <c r="AB25" i="40" s="1"/>
  <c r="AA9" i="40"/>
  <c r="AA25" i="40" s="1"/>
  <c r="Z9" i="40"/>
  <c r="Z25" i="40" s="1"/>
  <c r="Y9" i="40"/>
  <c r="Y25" i="40" s="1"/>
  <c r="X9" i="40"/>
  <c r="X25" i="40" s="1"/>
  <c r="W9" i="40"/>
  <c r="W25" i="40" s="1"/>
  <c r="V9" i="40"/>
  <c r="V25" i="40" s="1"/>
  <c r="U9" i="40"/>
  <c r="U25" i="40" s="1"/>
  <c r="T9" i="40"/>
  <c r="T25" i="40" s="1"/>
  <c r="S9" i="40"/>
  <c r="S25" i="40" s="1"/>
  <c r="R9" i="40"/>
  <c r="R25" i="40" s="1"/>
  <c r="Q9" i="40"/>
  <c r="Q25" i="40" s="1"/>
  <c r="P9" i="40"/>
  <c r="P25" i="40" s="1"/>
  <c r="O9" i="40"/>
  <c r="O25" i="40" s="1"/>
  <c r="N9" i="40"/>
  <c r="N25" i="40" s="1"/>
  <c r="M9" i="40"/>
  <c r="M25" i="40" s="1"/>
  <c r="L9" i="40"/>
  <c r="L25" i="40" s="1"/>
  <c r="K9" i="40"/>
  <c r="K25" i="40" s="1"/>
  <c r="J9" i="40"/>
  <c r="J25" i="40" s="1"/>
  <c r="I9" i="40"/>
  <c r="I25" i="40" s="1"/>
  <c r="H9" i="40"/>
  <c r="H25" i="40" s="1"/>
  <c r="G9" i="40"/>
  <c r="G25" i="40" s="1"/>
  <c r="F9" i="40"/>
  <c r="F25" i="40" s="1"/>
  <c r="E9" i="40"/>
  <c r="E25" i="40" s="1"/>
  <c r="D9" i="40"/>
  <c r="D25" i="40" s="1"/>
  <c r="C9" i="40"/>
  <c r="C25" i="40" s="1"/>
  <c r="B9" i="40"/>
  <c r="B25" i="40" s="1"/>
  <c r="AY8" i="40"/>
  <c r="AY24" i="40" s="1"/>
  <c r="AX8" i="40"/>
  <c r="AX24" i="40" s="1"/>
  <c r="AW8" i="40"/>
  <c r="AW24" i="40" s="1"/>
  <c r="AV8" i="40"/>
  <c r="AV24" i="40" s="1"/>
  <c r="AU8" i="40"/>
  <c r="AU24" i="40" s="1"/>
  <c r="AT8" i="40"/>
  <c r="AT24" i="40" s="1"/>
  <c r="AS8" i="40"/>
  <c r="AS24" i="40" s="1"/>
  <c r="AR8" i="40"/>
  <c r="AR24" i="40" s="1"/>
  <c r="AQ8" i="40"/>
  <c r="AQ24" i="40" s="1"/>
  <c r="AP8" i="40"/>
  <c r="AP24" i="40" s="1"/>
  <c r="AO8" i="40"/>
  <c r="AO24" i="40" s="1"/>
  <c r="AN8" i="40"/>
  <c r="AN24" i="40" s="1"/>
  <c r="AM8" i="40"/>
  <c r="AM24" i="40" s="1"/>
  <c r="AL8" i="40"/>
  <c r="AL24" i="40" s="1"/>
  <c r="AK8" i="40"/>
  <c r="AK24" i="40" s="1"/>
  <c r="AJ8" i="40"/>
  <c r="AJ24" i="40" s="1"/>
  <c r="AI8" i="40"/>
  <c r="AI24" i="40" s="1"/>
  <c r="AH8" i="40"/>
  <c r="AH24" i="40" s="1"/>
  <c r="AG8" i="40"/>
  <c r="AG24" i="40" s="1"/>
  <c r="AF8" i="40"/>
  <c r="AF24" i="40" s="1"/>
  <c r="AE8" i="40"/>
  <c r="AE24" i="40" s="1"/>
  <c r="AD8" i="40"/>
  <c r="AD24" i="40" s="1"/>
  <c r="AC8" i="40"/>
  <c r="AC24" i="40" s="1"/>
  <c r="AB8" i="40"/>
  <c r="AB24" i="40" s="1"/>
  <c r="AA8" i="40"/>
  <c r="AA24" i="40" s="1"/>
  <c r="Z8" i="40"/>
  <c r="Z24" i="40" s="1"/>
  <c r="Y8" i="40"/>
  <c r="Y24" i="40" s="1"/>
  <c r="X8" i="40"/>
  <c r="X24" i="40" s="1"/>
  <c r="W8" i="40"/>
  <c r="W24" i="40" s="1"/>
  <c r="V8" i="40"/>
  <c r="V24" i="40" s="1"/>
  <c r="U8" i="40"/>
  <c r="U24" i="40" s="1"/>
  <c r="T8" i="40"/>
  <c r="T24" i="40" s="1"/>
  <c r="S8" i="40"/>
  <c r="S24" i="40" s="1"/>
  <c r="R8" i="40"/>
  <c r="R24" i="40" s="1"/>
  <c r="Q8" i="40"/>
  <c r="Q24" i="40" s="1"/>
  <c r="P8" i="40"/>
  <c r="P24" i="40" s="1"/>
  <c r="O8" i="40"/>
  <c r="O24" i="40" s="1"/>
  <c r="N8" i="40"/>
  <c r="N24" i="40" s="1"/>
  <c r="M8" i="40"/>
  <c r="M24" i="40" s="1"/>
  <c r="L8" i="40"/>
  <c r="L24" i="40" s="1"/>
  <c r="K8" i="40"/>
  <c r="K24" i="40" s="1"/>
  <c r="J8" i="40"/>
  <c r="J24" i="40" s="1"/>
  <c r="I8" i="40"/>
  <c r="I24" i="40" s="1"/>
  <c r="H8" i="40"/>
  <c r="H24" i="40" s="1"/>
  <c r="G8" i="40"/>
  <c r="G24" i="40" s="1"/>
  <c r="F8" i="40"/>
  <c r="F24" i="40" s="1"/>
  <c r="E8" i="40"/>
  <c r="E24" i="40" s="1"/>
  <c r="D8" i="40"/>
  <c r="D24" i="40" s="1"/>
  <c r="C8" i="40"/>
  <c r="C24" i="40" s="1"/>
  <c r="B8" i="40"/>
  <c r="B24" i="40" s="1"/>
  <c r="AY6" i="40"/>
  <c r="AY22" i="40" s="1"/>
  <c r="AX6" i="40"/>
  <c r="AX22" i="40" s="1"/>
  <c r="AW6" i="40"/>
  <c r="AW22" i="40" s="1"/>
  <c r="AV6" i="40"/>
  <c r="AV22" i="40" s="1"/>
  <c r="AU6" i="40"/>
  <c r="AU22" i="40" s="1"/>
  <c r="AT6" i="40"/>
  <c r="AT22" i="40" s="1"/>
  <c r="AS6" i="40"/>
  <c r="AS22" i="40" s="1"/>
  <c r="AR6" i="40"/>
  <c r="AR22" i="40" s="1"/>
  <c r="AQ6" i="40"/>
  <c r="AQ22" i="40" s="1"/>
  <c r="AP6" i="40"/>
  <c r="AP22" i="40" s="1"/>
  <c r="AO6" i="40"/>
  <c r="AO22" i="40" s="1"/>
  <c r="AN6" i="40"/>
  <c r="AN22" i="40" s="1"/>
  <c r="AM6" i="40"/>
  <c r="AM22" i="40" s="1"/>
  <c r="AL6" i="40"/>
  <c r="AL22" i="40" s="1"/>
  <c r="AK6" i="40"/>
  <c r="AK22" i="40" s="1"/>
  <c r="AJ6" i="40"/>
  <c r="AJ22" i="40" s="1"/>
  <c r="AI6" i="40"/>
  <c r="AI22" i="40" s="1"/>
  <c r="AH6" i="40"/>
  <c r="AH22" i="40" s="1"/>
  <c r="AG6" i="40"/>
  <c r="AG22" i="40" s="1"/>
  <c r="AF6" i="40"/>
  <c r="AF22" i="40" s="1"/>
  <c r="AE6" i="40"/>
  <c r="AE22" i="40" s="1"/>
  <c r="AD6" i="40"/>
  <c r="AD22" i="40" s="1"/>
  <c r="AC6" i="40"/>
  <c r="AC22" i="40" s="1"/>
  <c r="AB6" i="40"/>
  <c r="AB22" i="40" s="1"/>
  <c r="AA6" i="40"/>
  <c r="AA22" i="40" s="1"/>
  <c r="Z6" i="40"/>
  <c r="Z22" i="40" s="1"/>
  <c r="Y6" i="40"/>
  <c r="Y22" i="40" s="1"/>
  <c r="X6" i="40"/>
  <c r="X22" i="40" s="1"/>
  <c r="W6" i="40"/>
  <c r="W22" i="40" s="1"/>
  <c r="V6" i="40"/>
  <c r="V22" i="40" s="1"/>
  <c r="U6" i="40"/>
  <c r="U22" i="40" s="1"/>
  <c r="T6" i="40"/>
  <c r="T22" i="40" s="1"/>
  <c r="S6" i="40"/>
  <c r="S22" i="40" s="1"/>
  <c r="R6" i="40"/>
  <c r="R22" i="40" s="1"/>
  <c r="Q6" i="40"/>
  <c r="Q22" i="40" s="1"/>
  <c r="P6" i="40"/>
  <c r="P22" i="40" s="1"/>
  <c r="O6" i="40"/>
  <c r="O22" i="40" s="1"/>
  <c r="N6" i="40"/>
  <c r="N22" i="40" s="1"/>
  <c r="M6" i="40"/>
  <c r="M22" i="40" s="1"/>
  <c r="L6" i="40"/>
  <c r="L22" i="40" s="1"/>
  <c r="K6" i="40"/>
  <c r="K22" i="40" s="1"/>
  <c r="J6" i="40"/>
  <c r="J22" i="40" s="1"/>
  <c r="I6" i="40"/>
  <c r="I22" i="40" s="1"/>
  <c r="H6" i="40"/>
  <c r="H22" i="40" s="1"/>
  <c r="G6" i="40"/>
  <c r="G22" i="40" s="1"/>
  <c r="F6" i="40"/>
  <c r="F22" i="40" s="1"/>
  <c r="E6" i="40"/>
  <c r="E22" i="40" s="1"/>
  <c r="D6" i="40"/>
  <c r="D22" i="40" s="1"/>
  <c r="C6" i="40"/>
  <c r="C22" i="40" s="1"/>
  <c r="B6" i="40"/>
  <c r="B22" i="40" s="1"/>
  <c r="AY5" i="40"/>
  <c r="AY21" i="40" s="1"/>
  <c r="AX5" i="40"/>
  <c r="AX21" i="40" s="1"/>
  <c r="AW5" i="40"/>
  <c r="AW21" i="40" s="1"/>
  <c r="AV5" i="40"/>
  <c r="AV21" i="40" s="1"/>
  <c r="AU5" i="40"/>
  <c r="AU21" i="40" s="1"/>
  <c r="AT5" i="40"/>
  <c r="AT21" i="40" s="1"/>
  <c r="AS5" i="40"/>
  <c r="AS21" i="40" s="1"/>
  <c r="AR5" i="40"/>
  <c r="AR21" i="40" s="1"/>
  <c r="AQ5" i="40"/>
  <c r="AQ21" i="40" s="1"/>
  <c r="AP5" i="40"/>
  <c r="AP21" i="40" s="1"/>
  <c r="AO5" i="40"/>
  <c r="AO21" i="40" s="1"/>
  <c r="AN5" i="40"/>
  <c r="AN21" i="40" s="1"/>
  <c r="AM5" i="40"/>
  <c r="AM21" i="40" s="1"/>
  <c r="AL5" i="40"/>
  <c r="AL21" i="40" s="1"/>
  <c r="AK5" i="40"/>
  <c r="AK21" i="40" s="1"/>
  <c r="AJ5" i="40"/>
  <c r="AJ21" i="40" s="1"/>
  <c r="AI5" i="40"/>
  <c r="AI21" i="40" s="1"/>
  <c r="AH5" i="40"/>
  <c r="AH21" i="40" s="1"/>
  <c r="AG5" i="40"/>
  <c r="AG21" i="40" s="1"/>
  <c r="AF5" i="40"/>
  <c r="AF21" i="40" s="1"/>
  <c r="AE5" i="40"/>
  <c r="AE21" i="40" s="1"/>
  <c r="AD5" i="40"/>
  <c r="AD21" i="40" s="1"/>
  <c r="AC5" i="40"/>
  <c r="AC21" i="40" s="1"/>
  <c r="AB5" i="40"/>
  <c r="AB21" i="40" s="1"/>
  <c r="AA5" i="40"/>
  <c r="AA21" i="40" s="1"/>
  <c r="Z5" i="40"/>
  <c r="Z21" i="40" s="1"/>
  <c r="Y5" i="40"/>
  <c r="Y21" i="40" s="1"/>
  <c r="X5" i="40"/>
  <c r="X21" i="40" s="1"/>
  <c r="W5" i="40"/>
  <c r="W21" i="40" s="1"/>
  <c r="V5" i="40"/>
  <c r="V21" i="40" s="1"/>
  <c r="U5" i="40"/>
  <c r="U21" i="40" s="1"/>
  <c r="T5" i="40"/>
  <c r="T21" i="40" s="1"/>
  <c r="S5" i="40"/>
  <c r="S21" i="40" s="1"/>
  <c r="R5" i="40"/>
  <c r="R21" i="40" s="1"/>
  <c r="Q5" i="40"/>
  <c r="Q21" i="40" s="1"/>
  <c r="P5" i="40"/>
  <c r="P21" i="40" s="1"/>
  <c r="O5" i="40"/>
  <c r="O21" i="40" s="1"/>
  <c r="N5" i="40"/>
  <c r="N21" i="40" s="1"/>
  <c r="M5" i="40"/>
  <c r="M21" i="40" s="1"/>
  <c r="L5" i="40"/>
  <c r="L21" i="40" s="1"/>
  <c r="K5" i="40"/>
  <c r="K21" i="40" s="1"/>
  <c r="J5" i="40"/>
  <c r="J21" i="40" s="1"/>
  <c r="I5" i="40"/>
  <c r="I21" i="40" s="1"/>
  <c r="H5" i="40"/>
  <c r="H21" i="40" s="1"/>
  <c r="G5" i="40"/>
  <c r="G21" i="40" s="1"/>
  <c r="F5" i="40"/>
  <c r="F21" i="40" s="1"/>
  <c r="E5" i="40"/>
  <c r="E21" i="40" s="1"/>
  <c r="D5" i="40"/>
  <c r="D21" i="40" s="1"/>
  <c r="C5" i="40"/>
  <c r="C21" i="40" s="1"/>
  <c r="B5" i="40"/>
  <c r="B21" i="40" s="1"/>
  <c r="C18" i="30"/>
  <c r="C34" i="30" s="1"/>
  <c r="B18" i="30"/>
  <c r="B34" i="30" s="1"/>
  <c r="C17" i="30"/>
  <c r="C33" i="30" s="1"/>
  <c r="B17" i="30"/>
  <c r="B33" i="30" s="1"/>
  <c r="C15" i="30"/>
  <c r="C31" i="30" s="1"/>
  <c r="B15" i="30"/>
  <c r="B31" i="30" s="1"/>
  <c r="C14" i="30"/>
  <c r="C30" i="30" s="1"/>
  <c r="B14" i="30"/>
  <c r="B30" i="30" s="1"/>
  <c r="C12" i="30"/>
  <c r="C28" i="30" s="1"/>
  <c r="B12" i="30"/>
  <c r="B28" i="30" s="1"/>
  <c r="C11" i="30"/>
  <c r="C27" i="30" s="1"/>
  <c r="B11" i="30"/>
  <c r="B27" i="30" s="1"/>
  <c r="C9" i="30"/>
  <c r="C25" i="30" s="1"/>
  <c r="B9" i="30"/>
  <c r="B25" i="30" s="1"/>
  <c r="C8" i="30"/>
  <c r="C24" i="30" s="1"/>
  <c r="B8" i="30"/>
  <c r="B24" i="30" s="1"/>
  <c r="C6" i="30"/>
  <c r="C22" i="30" s="1"/>
  <c r="B6" i="30"/>
  <c r="B22" i="30" s="1"/>
  <c r="C5" i="30"/>
  <c r="C21" i="30" s="1"/>
  <c r="B5" i="30"/>
  <c r="B21" i="30" s="1"/>
  <c r="C18" i="13"/>
  <c r="C34" i="13" s="1"/>
  <c r="B18" i="13"/>
  <c r="B34" i="13" s="1"/>
  <c r="C17" i="13"/>
  <c r="C33" i="13" s="1"/>
  <c r="B17" i="13"/>
  <c r="B33" i="13" s="1"/>
  <c r="C15" i="13"/>
  <c r="C31" i="13" s="1"/>
  <c r="B15" i="13"/>
  <c r="B31" i="13" s="1"/>
  <c r="C14" i="13"/>
  <c r="C30" i="13" s="1"/>
  <c r="B14" i="13"/>
  <c r="B30" i="13" s="1"/>
  <c r="C12" i="13"/>
  <c r="C28" i="13" s="1"/>
  <c r="B12" i="13"/>
  <c r="B28" i="13" s="1"/>
  <c r="C11" i="13"/>
  <c r="C27" i="13" s="1"/>
  <c r="B11" i="13"/>
  <c r="B27" i="13" s="1"/>
  <c r="C9" i="13"/>
  <c r="C25" i="13" s="1"/>
  <c r="B9" i="13"/>
  <c r="B25" i="13" s="1"/>
  <c r="C8" i="13"/>
  <c r="C24" i="13" s="1"/>
  <c r="B8" i="13"/>
  <c r="B24" i="13" s="1"/>
  <c r="C6" i="13"/>
  <c r="C22" i="13" s="1"/>
  <c r="B6" i="13"/>
  <c r="B22" i="13" s="1"/>
  <c r="C5" i="13"/>
  <c r="C21" i="13" s="1"/>
  <c r="B5" i="13"/>
  <c r="B21" i="13" s="1"/>
  <c r="Y18" i="39"/>
  <c r="Y34" i="39" s="1"/>
  <c r="X18" i="39"/>
  <c r="X34" i="39" s="1"/>
  <c r="W18" i="39"/>
  <c r="W34" i="39" s="1"/>
  <c r="V18" i="39"/>
  <c r="V34" i="39" s="1"/>
  <c r="U18" i="39"/>
  <c r="U34" i="39" s="1"/>
  <c r="T18" i="39"/>
  <c r="T34" i="39" s="1"/>
  <c r="S18" i="39"/>
  <c r="S34" i="39" s="1"/>
  <c r="R18" i="39"/>
  <c r="R34" i="39" s="1"/>
  <c r="Q18" i="39"/>
  <c r="Q34" i="39" s="1"/>
  <c r="P18" i="39"/>
  <c r="P34" i="39" s="1"/>
  <c r="O18" i="39"/>
  <c r="O34" i="39" s="1"/>
  <c r="N18" i="39"/>
  <c r="N34" i="39" s="1"/>
  <c r="M18" i="39"/>
  <c r="M34" i="39" s="1"/>
  <c r="L18" i="39"/>
  <c r="L34" i="39" s="1"/>
  <c r="K18" i="39"/>
  <c r="K34" i="39" s="1"/>
  <c r="J18" i="39"/>
  <c r="J34" i="39" s="1"/>
  <c r="I18" i="39"/>
  <c r="I34" i="39" s="1"/>
  <c r="H18" i="39"/>
  <c r="H34" i="39" s="1"/>
  <c r="G18" i="39"/>
  <c r="G34" i="39" s="1"/>
  <c r="F18" i="39"/>
  <c r="F34" i="39" s="1"/>
  <c r="E18" i="39"/>
  <c r="E34" i="39" s="1"/>
  <c r="D18" i="39"/>
  <c r="D34" i="39" s="1"/>
  <c r="C18" i="39"/>
  <c r="C34" i="39" s="1"/>
  <c r="B18" i="39"/>
  <c r="B34" i="39" s="1"/>
  <c r="Y17" i="39"/>
  <c r="Y33" i="39" s="1"/>
  <c r="X17" i="39"/>
  <c r="X33" i="39" s="1"/>
  <c r="W17" i="39"/>
  <c r="W33" i="39" s="1"/>
  <c r="V17" i="39"/>
  <c r="V33" i="39" s="1"/>
  <c r="U17" i="39"/>
  <c r="U33" i="39" s="1"/>
  <c r="T17" i="39"/>
  <c r="T33" i="39" s="1"/>
  <c r="S17" i="39"/>
  <c r="S33" i="39" s="1"/>
  <c r="R17" i="39"/>
  <c r="R33" i="39" s="1"/>
  <c r="Q17" i="39"/>
  <c r="Q33" i="39" s="1"/>
  <c r="P17" i="39"/>
  <c r="P33" i="39" s="1"/>
  <c r="O17" i="39"/>
  <c r="O33" i="39" s="1"/>
  <c r="N17" i="39"/>
  <c r="N33" i="39" s="1"/>
  <c r="M17" i="39"/>
  <c r="M33" i="39" s="1"/>
  <c r="L17" i="39"/>
  <c r="L33" i="39" s="1"/>
  <c r="K17" i="39"/>
  <c r="K33" i="39" s="1"/>
  <c r="J17" i="39"/>
  <c r="J33" i="39" s="1"/>
  <c r="I17" i="39"/>
  <c r="I33" i="39" s="1"/>
  <c r="H17" i="39"/>
  <c r="H33" i="39" s="1"/>
  <c r="G17" i="39"/>
  <c r="G33" i="39" s="1"/>
  <c r="F17" i="39"/>
  <c r="F33" i="39" s="1"/>
  <c r="E17" i="39"/>
  <c r="E33" i="39" s="1"/>
  <c r="D17" i="39"/>
  <c r="D33" i="39" s="1"/>
  <c r="C17" i="39"/>
  <c r="C33" i="39" s="1"/>
  <c r="B17" i="39"/>
  <c r="B33" i="39" s="1"/>
  <c r="Y15" i="39"/>
  <c r="Y31" i="39" s="1"/>
  <c r="X15" i="39"/>
  <c r="X31" i="39" s="1"/>
  <c r="W15" i="39"/>
  <c r="W31" i="39" s="1"/>
  <c r="V15" i="39"/>
  <c r="V31" i="39" s="1"/>
  <c r="U15" i="39"/>
  <c r="U31" i="39" s="1"/>
  <c r="T15" i="39"/>
  <c r="T31" i="39" s="1"/>
  <c r="S15" i="39"/>
  <c r="S31" i="39" s="1"/>
  <c r="R15" i="39"/>
  <c r="R31" i="39" s="1"/>
  <c r="Q15" i="39"/>
  <c r="Q31" i="39" s="1"/>
  <c r="P15" i="39"/>
  <c r="P31" i="39" s="1"/>
  <c r="O15" i="39"/>
  <c r="O31" i="39" s="1"/>
  <c r="N15" i="39"/>
  <c r="N31" i="39" s="1"/>
  <c r="M15" i="39"/>
  <c r="M31" i="39" s="1"/>
  <c r="L15" i="39"/>
  <c r="L31" i="39" s="1"/>
  <c r="K15" i="39"/>
  <c r="K31" i="39" s="1"/>
  <c r="J15" i="39"/>
  <c r="J31" i="39" s="1"/>
  <c r="I15" i="39"/>
  <c r="I31" i="39" s="1"/>
  <c r="H15" i="39"/>
  <c r="H31" i="39" s="1"/>
  <c r="G15" i="39"/>
  <c r="G31" i="39" s="1"/>
  <c r="F15" i="39"/>
  <c r="F31" i="39" s="1"/>
  <c r="E15" i="39"/>
  <c r="E31" i="39" s="1"/>
  <c r="D15" i="39"/>
  <c r="D31" i="39" s="1"/>
  <c r="C15" i="39"/>
  <c r="C31" i="39" s="1"/>
  <c r="B15" i="39"/>
  <c r="B31" i="39" s="1"/>
  <c r="Y14" i="39"/>
  <c r="Y30" i="39" s="1"/>
  <c r="X14" i="39"/>
  <c r="X30" i="39" s="1"/>
  <c r="W14" i="39"/>
  <c r="W30" i="39" s="1"/>
  <c r="V14" i="39"/>
  <c r="V30" i="39" s="1"/>
  <c r="U14" i="39"/>
  <c r="U30" i="39" s="1"/>
  <c r="T14" i="39"/>
  <c r="T30" i="39" s="1"/>
  <c r="S14" i="39"/>
  <c r="S30" i="39" s="1"/>
  <c r="R14" i="39"/>
  <c r="R30" i="39" s="1"/>
  <c r="Q14" i="39"/>
  <c r="Q30" i="39" s="1"/>
  <c r="P14" i="39"/>
  <c r="P30" i="39" s="1"/>
  <c r="O14" i="39"/>
  <c r="O30" i="39" s="1"/>
  <c r="N14" i="39"/>
  <c r="N30" i="39" s="1"/>
  <c r="M14" i="39"/>
  <c r="M30" i="39" s="1"/>
  <c r="L14" i="39"/>
  <c r="L30" i="39" s="1"/>
  <c r="K14" i="39"/>
  <c r="K30" i="39" s="1"/>
  <c r="J14" i="39"/>
  <c r="J30" i="39" s="1"/>
  <c r="I14" i="39"/>
  <c r="I30" i="39" s="1"/>
  <c r="H14" i="39"/>
  <c r="H30" i="39" s="1"/>
  <c r="G14" i="39"/>
  <c r="G30" i="39" s="1"/>
  <c r="F14" i="39"/>
  <c r="F30" i="39" s="1"/>
  <c r="E14" i="39"/>
  <c r="E30" i="39" s="1"/>
  <c r="D14" i="39"/>
  <c r="D30" i="39" s="1"/>
  <c r="C14" i="39"/>
  <c r="C30" i="39" s="1"/>
  <c r="B14" i="39"/>
  <c r="B30" i="39" s="1"/>
  <c r="Y12" i="39"/>
  <c r="Y28" i="39" s="1"/>
  <c r="X12" i="39"/>
  <c r="X28" i="39" s="1"/>
  <c r="W12" i="39"/>
  <c r="W28" i="39" s="1"/>
  <c r="V12" i="39"/>
  <c r="V28" i="39" s="1"/>
  <c r="U12" i="39"/>
  <c r="U28" i="39" s="1"/>
  <c r="T12" i="39"/>
  <c r="T28" i="39" s="1"/>
  <c r="S12" i="39"/>
  <c r="S28" i="39" s="1"/>
  <c r="R12" i="39"/>
  <c r="R28" i="39" s="1"/>
  <c r="Q12" i="39"/>
  <c r="Q28" i="39" s="1"/>
  <c r="P12" i="39"/>
  <c r="P28" i="39" s="1"/>
  <c r="O12" i="39"/>
  <c r="O28" i="39" s="1"/>
  <c r="N12" i="39"/>
  <c r="N28" i="39" s="1"/>
  <c r="M12" i="39"/>
  <c r="M28" i="39" s="1"/>
  <c r="L12" i="39"/>
  <c r="L28" i="39" s="1"/>
  <c r="K12" i="39"/>
  <c r="K28" i="39" s="1"/>
  <c r="J12" i="39"/>
  <c r="J28" i="39" s="1"/>
  <c r="I12" i="39"/>
  <c r="I28" i="39" s="1"/>
  <c r="H12" i="39"/>
  <c r="H28" i="39" s="1"/>
  <c r="G12" i="39"/>
  <c r="G28" i="39" s="1"/>
  <c r="F12" i="39"/>
  <c r="F28" i="39" s="1"/>
  <c r="E12" i="39"/>
  <c r="E28" i="39" s="1"/>
  <c r="D12" i="39"/>
  <c r="D28" i="39" s="1"/>
  <c r="C12" i="39"/>
  <c r="C28" i="39" s="1"/>
  <c r="B12" i="39"/>
  <c r="B28" i="39" s="1"/>
  <c r="Y11" i="39"/>
  <c r="Y27" i="39" s="1"/>
  <c r="X11" i="39"/>
  <c r="X27" i="39" s="1"/>
  <c r="W11" i="39"/>
  <c r="W27" i="39" s="1"/>
  <c r="V11" i="39"/>
  <c r="V27" i="39" s="1"/>
  <c r="U11" i="39"/>
  <c r="U27" i="39" s="1"/>
  <c r="T11" i="39"/>
  <c r="T27" i="39" s="1"/>
  <c r="S11" i="39"/>
  <c r="S27" i="39" s="1"/>
  <c r="R11" i="39"/>
  <c r="R27" i="39" s="1"/>
  <c r="Q11" i="39"/>
  <c r="Q27" i="39" s="1"/>
  <c r="P11" i="39"/>
  <c r="P27" i="39" s="1"/>
  <c r="O11" i="39"/>
  <c r="O27" i="39" s="1"/>
  <c r="N11" i="39"/>
  <c r="N27" i="39" s="1"/>
  <c r="M11" i="39"/>
  <c r="M27" i="39" s="1"/>
  <c r="L11" i="39"/>
  <c r="L27" i="39" s="1"/>
  <c r="K11" i="39"/>
  <c r="K27" i="39" s="1"/>
  <c r="J11" i="39"/>
  <c r="J27" i="39" s="1"/>
  <c r="I11" i="39"/>
  <c r="I27" i="39" s="1"/>
  <c r="H11" i="39"/>
  <c r="H27" i="39" s="1"/>
  <c r="G11" i="39"/>
  <c r="G27" i="39" s="1"/>
  <c r="F11" i="39"/>
  <c r="F27" i="39" s="1"/>
  <c r="E11" i="39"/>
  <c r="E27" i="39" s="1"/>
  <c r="D11" i="39"/>
  <c r="D27" i="39" s="1"/>
  <c r="C11" i="39"/>
  <c r="C27" i="39" s="1"/>
  <c r="B11" i="39"/>
  <c r="B27" i="39" s="1"/>
  <c r="Y9" i="39"/>
  <c r="Y25" i="39" s="1"/>
  <c r="X9" i="39"/>
  <c r="X25" i="39" s="1"/>
  <c r="W9" i="39"/>
  <c r="W25" i="39" s="1"/>
  <c r="V9" i="39"/>
  <c r="V25" i="39" s="1"/>
  <c r="U9" i="39"/>
  <c r="U25" i="39" s="1"/>
  <c r="T9" i="39"/>
  <c r="T25" i="39" s="1"/>
  <c r="S9" i="39"/>
  <c r="S25" i="39" s="1"/>
  <c r="R9" i="39"/>
  <c r="R25" i="39" s="1"/>
  <c r="Q9" i="39"/>
  <c r="Q25" i="39" s="1"/>
  <c r="P9" i="39"/>
  <c r="P25" i="39" s="1"/>
  <c r="O9" i="39"/>
  <c r="O25" i="39" s="1"/>
  <c r="N9" i="39"/>
  <c r="N25" i="39" s="1"/>
  <c r="M9" i="39"/>
  <c r="M25" i="39" s="1"/>
  <c r="L9" i="39"/>
  <c r="L25" i="39" s="1"/>
  <c r="K9" i="39"/>
  <c r="K25" i="39" s="1"/>
  <c r="J9" i="39"/>
  <c r="J25" i="39" s="1"/>
  <c r="I9" i="39"/>
  <c r="I25" i="39" s="1"/>
  <c r="H9" i="39"/>
  <c r="H25" i="39" s="1"/>
  <c r="G9" i="39"/>
  <c r="G25" i="39" s="1"/>
  <c r="F9" i="39"/>
  <c r="F25" i="39" s="1"/>
  <c r="E9" i="39"/>
  <c r="E25" i="39" s="1"/>
  <c r="D9" i="39"/>
  <c r="D25" i="39" s="1"/>
  <c r="C9" i="39"/>
  <c r="C25" i="39" s="1"/>
  <c r="B9" i="39"/>
  <c r="B25" i="39" s="1"/>
  <c r="Y8" i="39"/>
  <c r="Y24" i="39" s="1"/>
  <c r="X8" i="39"/>
  <c r="X24" i="39" s="1"/>
  <c r="W8" i="39"/>
  <c r="W24" i="39" s="1"/>
  <c r="V8" i="39"/>
  <c r="V24" i="39" s="1"/>
  <c r="U8" i="39"/>
  <c r="U24" i="39" s="1"/>
  <c r="T8" i="39"/>
  <c r="T24" i="39" s="1"/>
  <c r="S8" i="39"/>
  <c r="S24" i="39" s="1"/>
  <c r="R8" i="39"/>
  <c r="R24" i="39" s="1"/>
  <c r="Q8" i="39"/>
  <c r="Q24" i="39" s="1"/>
  <c r="P8" i="39"/>
  <c r="P24" i="39" s="1"/>
  <c r="O8" i="39"/>
  <c r="O24" i="39" s="1"/>
  <c r="N8" i="39"/>
  <c r="N24" i="39" s="1"/>
  <c r="M8" i="39"/>
  <c r="M24" i="39" s="1"/>
  <c r="L8" i="39"/>
  <c r="L24" i="39" s="1"/>
  <c r="K8" i="39"/>
  <c r="K24" i="39" s="1"/>
  <c r="J8" i="39"/>
  <c r="J24" i="39" s="1"/>
  <c r="I8" i="39"/>
  <c r="I24" i="39" s="1"/>
  <c r="H8" i="39"/>
  <c r="H24" i="39" s="1"/>
  <c r="G8" i="39"/>
  <c r="G24" i="39" s="1"/>
  <c r="F8" i="39"/>
  <c r="F24" i="39" s="1"/>
  <c r="E8" i="39"/>
  <c r="E24" i="39" s="1"/>
  <c r="D8" i="39"/>
  <c r="D24" i="39" s="1"/>
  <c r="C8" i="39"/>
  <c r="C24" i="39" s="1"/>
  <c r="B8" i="39"/>
  <c r="B24" i="39" s="1"/>
  <c r="Y6" i="39"/>
  <c r="Y22" i="39" s="1"/>
  <c r="X6" i="39"/>
  <c r="X22" i="39" s="1"/>
  <c r="W6" i="39"/>
  <c r="W22" i="39" s="1"/>
  <c r="V6" i="39"/>
  <c r="V22" i="39" s="1"/>
  <c r="U6" i="39"/>
  <c r="U22" i="39" s="1"/>
  <c r="T6" i="39"/>
  <c r="T22" i="39" s="1"/>
  <c r="S6" i="39"/>
  <c r="S22" i="39" s="1"/>
  <c r="R6" i="39"/>
  <c r="R22" i="39" s="1"/>
  <c r="Q6" i="39"/>
  <c r="Q22" i="39" s="1"/>
  <c r="P6" i="39"/>
  <c r="P22" i="39" s="1"/>
  <c r="O6" i="39"/>
  <c r="O22" i="39" s="1"/>
  <c r="N6" i="39"/>
  <c r="N22" i="39" s="1"/>
  <c r="M6" i="39"/>
  <c r="M22" i="39" s="1"/>
  <c r="L6" i="39"/>
  <c r="L22" i="39" s="1"/>
  <c r="K6" i="39"/>
  <c r="K22" i="39" s="1"/>
  <c r="J6" i="39"/>
  <c r="J22" i="39" s="1"/>
  <c r="I6" i="39"/>
  <c r="I22" i="39" s="1"/>
  <c r="H6" i="39"/>
  <c r="H22" i="39" s="1"/>
  <c r="G6" i="39"/>
  <c r="G22" i="39" s="1"/>
  <c r="F6" i="39"/>
  <c r="F22" i="39" s="1"/>
  <c r="E6" i="39"/>
  <c r="E22" i="39" s="1"/>
  <c r="D6" i="39"/>
  <c r="D22" i="39" s="1"/>
  <c r="C6" i="39"/>
  <c r="C22" i="39" s="1"/>
  <c r="B6" i="39"/>
  <c r="B22" i="39" s="1"/>
  <c r="Y5" i="39"/>
  <c r="Y21" i="39" s="1"/>
  <c r="X5" i="39"/>
  <c r="X21" i="39" s="1"/>
  <c r="W5" i="39"/>
  <c r="W21" i="39" s="1"/>
  <c r="V5" i="39"/>
  <c r="V21" i="39" s="1"/>
  <c r="U5" i="39"/>
  <c r="U21" i="39" s="1"/>
  <c r="T5" i="39"/>
  <c r="T21" i="39" s="1"/>
  <c r="S5" i="39"/>
  <c r="S21" i="39" s="1"/>
  <c r="R5" i="39"/>
  <c r="R21" i="39" s="1"/>
  <c r="Q5" i="39"/>
  <c r="Q21" i="39" s="1"/>
  <c r="P5" i="39"/>
  <c r="P21" i="39" s="1"/>
  <c r="O5" i="39"/>
  <c r="O21" i="39" s="1"/>
  <c r="N5" i="39"/>
  <c r="N21" i="39" s="1"/>
  <c r="M5" i="39"/>
  <c r="M21" i="39" s="1"/>
  <c r="L5" i="39"/>
  <c r="L21" i="39" s="1"/>
  <c r="K5" i="39"/>
  <c r="K21" i="39" s="1"/>
  <c r="J5" i="39"/>
  <c r="J21" i="39" s="1"/>
  <c r="I5" i="39"/>
  <c r="I21" i="39" s="1"/>
  <c r="H5" i="39"/>
  <c r="H21" i="39" s="1"/>
  <c r="G5" i="39"/>
  <c r="G21" i="39" s="1"/>
  <c r="F5" i="39"/>
  <c r="F21" i="39" s="1"/>
  <c r="E5" i="39"/>
  <c r="E21" i="39" s="1"/>
  <c r="D5" i="39"/>
  <c r="D21" i="39" s="1"/>
  <c r="C5" i="39"/>
  <c r="C21" i="39" s="1"/>
  <c r="B5" i="39"/>
  <c r="B21" i="39" s="1"/>
  <c r="C18" i="16"/>
  <c r="B18" i="16"/>
  <c r="C17" i="16"/>
  <c r="B17" i="16"/>
  <c r="C15" i="16"/>
  <c r="B15" i="16"/>
  <c r="C14" i="16"/>
  <c r="B14" i="16"/>
  <c r="C12" i="16"/>
  <c r="B12" i="16"/>
  <c r="C11" i="16"/>
  <c r="B11" i="16"/>
  <c r="C9" i="16"/>
  <c r="B9" i="16"/>
  <c r="C8" i="16"/>
  <c r="B8" i="16"/>
  <c r="C6" i="16"/>
  <c r="B6" i="16"/>
  <c r="C5" i="16"/>
  <c r="B5" i="16"/>
  <c r="AY18" i="44"/>
  <c r="AY34" i="44" s="1"/>
  <c r="AX18" i="44"/>
  <c r="AX34" i="44" s="1"/>
  <c r="AW18" i="44"/>
  <c r="AW34" i="44" s="1"/>
  <c r="AV18" i="44"/>
  <c r="AV34" i="44" s="1"/>
  <c r="AU18" i="44"/>
  <c r="AU34" i="44" s="1"/>
  <c r="AT18" i="44"/>
  <c r="AT34" i="44" s="1"/>
  <c r="AS18" i="44"/>
  <c r="AS34" i="44" s="1"/>
  <c r="AR18" i="44"/>
  <c r="AR34" i="44" s="1"/>
  <c r="AQ18" i="44"/>
  <c r="AQ34" i="44" s="1"/>
  <c r="AP18" i="44"/>
  <c r="AP34" i="44" s="1"/>
  <c r="AO18" i="44"/>
  <c r="AO34" i="44" s="1"/>
  <c r="AN18" i="44"/>
  <c r="AN34" i="44" s="1"/>
  <c r="AM18" i="44"/>
  <c r="AM34" i="44" s="1"/>
  <c r="AL18" i="44"/>
  <c r="AL34" i="44" s="1"/>
  <c r="AK18" i="44"/>
  <c r="AK34" i="44" s="1"/>
  <c r="AJ18" i="44"/>
  <c r="AJ34" i="44" s="1"/>
  <c r="AI18" i="44"/>
  <c r="AI34" i="44" s="1"/>
  <c r="AH18" i="44"/>
  <c r="AH34" i="44" s="1"/>
  <c r="AG18" i="44"/>
  <c r="AG34" i="44" s="1"/>
  <c r="AF18" i="44"/>
  <c r="AF34" i="44" s="1"/>
  <c r="AE18" i="44"/>
  <c r="AE34" i="44" s="1"/>
  <c r="AD18" i="44"/>
  <c r="AD34" i="44" s="1"/>
  <c r="AC18" i="44"/>
  <c r="AC34" i="44" s="1"/>
  <c r="AB18" i="44"/>
  <c r="AB34" i="44" s="1"/>
  <c r="AA18" i="44"/>
  <c r="AA34" i="44" s="1"/>
  <c r="Z18" i="44"/>
  <c r="Z34" i="44" s="1"/>
  <c r="Y18" i="44"/>
  <c r="Y34" i="44" s="1"/>
  <c r="X18" i="44"/>
  <c r="X34" i="44" s="1"/>
  <c r="W18" i="44"/>
  <c r="W34" i="44" s="1"/>
  <c r="V18" i="44"/>
  <c r="V34" i="44" s="1"/>
  <c r="U18" i="44"/>
  <c r="U34" i="44" s="1"/>
  <c r="T18" i="44"/>
  <c r="T34" i="44" s="1"/>
  <c r="S18" i="44"/>
  <c r="S34" i="44" s="1"/>
  <c r="R18" i="44"/>
  <c r="R34" i="44" s="1"/>
  <c r="Q18" i="44"/>
  <c r="Q34" i="44" s="1"/>
  <c r="P18" i="44"/>
  <c r="P34" i="44" s="1"/>
  <c r="O18" i="44"/>
  <c r="O34" i="44" s="1"/>
  <c r="N18" i="44"/>
  <c r="N34" i="44" s="1"/>
  <c r="M18" i="44"/>
  <c r="M34" i="44" s="1"/>
  <c r="L18" i="44"/>
  <c r="L34" i="44" s="1"/>
  <c r="K18" i="44"/>
  <c r="K34" i="44" s="1"/>
  <c r="J18" i="44"/>
  <c r="J34" i="44" s="1"/>
  <c r="I18" i="44"/>
  <c r="I34" i="44" s="1"/>
  <c r="H18" i="44"/>
  <c r="H34" i="44" s="1"/>
  <c r="G18" i="44"/>
  <c r="G34" i="44" s="1"/>
  <c r="F18" i="44"/>
  <c r="F34" i="44" s="1"/>
  <c r="E18" i="44"/>
  <c r="E34" i="44" s="1"/>
  <c r="D18" i="44"/>
  <c r="D34" i="44" s="1"/>
  <c r="C18" i="44"/>
  <c r="C34" i="44" s="1"/>
  <c r="B18" i="44"/>
  <c r="B34" i="44" s="1"/>
  <c r="AY17" i="44"/>
  <c r="AY33" i="44" s="1"/>
  <c r="AX17" i="44"/>
  <c r="AX33" i="44" s="1"/>
  <c r="AW17" i="44"/>
  <c r="AW33" i="44" s="1"/>
  <c r="AV17" i="44"/>
  <c r="AV33" i="44" s="1"/>
  <c r="AU17" i="44"/>
  <c r="AU33" i="44" s="1"/>
  <c r="AT17" i="44"/>
  <c r="AT33" i="44" s="1"/>
  <c r="AS17" i="44"/>
  <c r="AS33" i="44" s="1"/>
  <c r="AR17" i="44"/>
  <c r="AR33" i="44" s="1"/>
  <c r="AQ17" i="44"/>
  <c r="AQ33" i="44" s="1"/>
  <c r="AP17" i="44"/>
  <c r="AP33" i="44" s="1"/>
  <c r="AO17" i="44"/>
  <c r="AO33" i="44" s="1"/>
  <c r="AN17" i="44"/>
  <c r="AN33" i="44" s="1"/>
  <c r="AM17" i="44"/>
  <c r="AM33" i="44" s="1"/>
  <c r="AL17" i="44"/>
  <c r="AL33" i="44" s="1"/>
  <c r="AK17" i="44"/>
  <c r="AK33" i="44" s="1"/>
  <c r="AJ17" i="44"/>
  <c r="AJ33" i="44" s="1"/>
  <c r="AI17" i="44"/>
  <c r="AI33" i="44" s="1"/>
  <c r="AH17" i="44"/>
  <c r="AH33" i="44" s="1"/>
  <c r="AG17" i="44"/>
  <c r="AG33" i="44" s="1"/>
  <c r="AF17" i="44"/>
  <c r="AF33" i="44" s="1"/>
  <c r="AE17" i="44"/>
  <c r="AE33" i="44" s="1"/>
  <c r="AD17" i="44"/>
  <c r="AD33" i="44" s="1"/>
  <c r="AC17" i="44"/>
  <c r="AC33" i="44" s="1"/>
  <c r="AB17" i="44"/>
  <c r="AB33" i="44" s="1"/>
  <c r="AA17" i="44"/>
  <c r="AA33" i="44" s="1"/>
  <c r="Z17" i="44"/>
  <c r="Z33" i="44" s="1"/>
  <c r="Y17" i="44"/>
  <c r="Y33" i="44" s="1"/>
  <c r="X17" i="44"/>
  <c r="X33" i="44" s="1"/>
  <c r="W17" i="44"/>
  <c r="W33" i="44" s="1"/>
  <c r="V17" i="44"/>
  <c r="V33" i="44" s="1"/>
  <c r="U17" i="44"/>
  <c r="U33" i="44" s="1"/>
  <c r="T17" i="44"/>
  <c r="T33" i="44" s="1"/>
  <c r="S17" i="44"/>
  <c r="S33" i="44" s="1"/>
  <c r="R17" i="44"/>
  <c r="R33" i="44" s="1"/>
  <c r="Q17" i="44"/>
  <c r="Q33" i="44" s="1"/>
  <c r="P17" i="44"/>
  <c r="P33" i="44" s="1"/>
  <c r="O17" i="44"/>
  <c r="O33" i="44" s="1"/>
  <c r="N17" i="44"/>
  <c r="N33" i="44" s="1"/>
  <c r="M17" i="44"/>
  <c r="M33" i="44" s="1"/>
  <c r="L17" i="44"/>
  <c r="L33" i="44" s="1"/>
  <c r="K17" i="44"/>
  <c r="K33" i="44" s="1"/>
  <c r="J17" i="44"/>
  <c r="J33" i="44" s="1"/>
  <c r="I17" i="44"/>
  <c r="I33" i="44" s="1"/>
  <c r="H17" i="44"/>
  <c r="H33" i="44" s="1"/>
  <c r="G17" i="44"/>
  <c r="G33" i="44" s="1"/>
  <c r="F17" i="44"/>
  <c r="F33" i="44" s="1"/>
  <c r="E17" i="44"/>
  <c r="E33" i="44" s="1"/>
  <c r="D17" i="44"/>
  <c r="D33" i="44" s="1"/>
  <c r="C17" i="44"/>
  <c r="C33" i="44" s="1"/>
  <c r="B17" i="44"/>
  <c r="B33" i="44" s="1"/>
  <c r="AY15" i="44"/>
  <c r="AY31" i="44" s="1"/>
  <c r="AX15" i="44"/>
  <c r="AX31" i="44" s="1"/>
  <c r="AW15" i="44"/>
  <c r="AW31" i="44" s="1"/>
  <c r="AV15" i="44"/>
  <c r="AV31" i="44" s="1"/>
  <c r="AU15" i="44"/>
  <c r="AU31" i="44" s="1"/>
  <c r="AT15" i="44"/>
  <c r="AT31" i="44" s="1"/>
  <c r="AS15" i="44"/>
  <c r="AS31" i="44" s="1"/>
  <c r="AR15" i="44"/>
  <c r="AR31" i="44" s="1"/>
  <c r="AQ15" i="44"/>
  <c r="AQ31" i="44" s="1"/>
  <c r="AP15" i="44"/>
  <c r="AP31" i="44" s="1"/>
  <c r="AO15" i="44"/>
  <c r="AO31" i="44" s="1"/>
  <c r="AN15" i="44"/>
  <c r="AN31" i="44" s="1"/>
  <c r="AM15" i="44"/>
  <c r="AM31" i="44" s="1"/>
  <c r="AL15" i="44"/>
  <c r="AL31" i="44" s="1"/>
  <c r="AK15" i="44"/>
  <c r="AK31" i="44" s="1"/>
  <c r="AJ15" i="44"/>
  <c r="AJ31" i="44" s="1"/>
  <c r="AI15" i="44"/>
  <c r="AI31" i="44" s="1"/>
  <c r="AH15" i="44"/>
  <c r="AH31" i="44" s="1"/>
  <c r="AG15" i="44"/>
  <c r="AG31" i="44" s="1"/>
  <c r="AF15" i="44"/>
  <c r="AF31" i="44" s="1"/>
  <c r="AE15" i="44"/>
  <c r="AE31" i="44" s="1"/>
  <c r="AD15" i="44"/>
  <c r="AD31" i="44" s="1"/>
  <c r="AC15" i="44"/>
  <c r="AC31" i="44" s="1"/>
  <c r="AB15" i="44"/>
  <c r="AB31" i="44" s="1"/>
  <c r="AA15" i="44"/>
  <c r="AA31" i="44" s="1"/>
  <c r="Z15" i="44"/>
  <c r="Z31" i="44" s="1"/>
  <c r="Y15" i="44"/>
  <c r="Y31" i="44" s="1"/>
  <c r="X15" i="44"/>
  <c r="X31" i="44" s="1"/>
  <c r="W15" i="44"/>
  <c r="W31" i="44" s="1"/>
  <c r="V15" i="44"/>
  <c r="V31" i="44" s="1"/>
  <c r="U15" i="44"/>
  <c r="U31" i="44" s="1"/>
  <c r="T15" i="44"/>
  <c r="T31" i="44" s="1"/>
  <c r="S15" i="44"/>
  <c r="S31" i="44" s="1"/>
  <c r="R15" i="44"/>
  <c r="R31" i="44" s="1"/>
  <c r="Q15" i="44"/>
  <c r="Q31" i="44" s="1"/>
  <c r="P15" i="44"/>
  <c r="P31" i="44" s="1"/>
  <c r="O15" i="44"/>
  <c r="O31" i="44" s="1"/>
  <c r="N15" i="44"/>
  <c r="N31" i="44" s="1"/>
  <c r="M15" i="44"/>
  <c r="M31" i="44" s="1"/>
  <c r="L15" i="44"/>
  <c r="L31" i="44" s="1"/>
  <c r="K15" i="44"/>
  <c r="K31" i="44" s="1"/>
  <c r="J15" i="44"/>
  <c r="J31" i="44" s="1"/>
  <c r="I15" i="44"/>
  <c r="I31" i="44" s="1"/>
  <c r="H15" i="44"/>
  <c r="H31" i="44" s="1"/>
  <c r="G15" i="44"/>
  <c r="G31" i="44" s="1"/>
  <c r="F15" i="44"/>
  <c r="F31" i="44" s="1"/>
  <c r="E15" i="44"/>
  <c r="E31" i="44" s="1"/>
  <c r="D15" i="44"/>
  <c r="D31" i="44" s="1"/>
  <c r="C15" i="44"/>
  <c r="C31" i="44" s="1"/>
  <c r="B15" i="44"/>
  <c r="B31" i="44" s="1"/>
  <c r="AY14" i="44"/>
  <c r="AY30" i="44" s="1"/>
  <c r="AX14" i="44"/>
  <c r="AX30" i="44" s="1"/>
  <c r="AW14" i="44"/>
  <c r="AW30" i="44" s="1"/>
  <c r="AV14" i="44"/>
  <c r="AV30" i="44" s="1"/>
  <c r="AU14" i="44"/>
  <c r="AU30" i="44" s="1"/>
  <c r="AT14" i="44"/>
  <c r="AT30" i="44" s="1"/>
  <c r="AS14" i="44"/>
  <c r="AS30" i="44" s="1"/>
  <c r="AR14" i="44"/>
  <c r="AR30" i="44" s="1"/>
  <c r="AQ14" i="44"/>
  <c r="AQ30" i="44" s="1"/>
  <c r="AP14" i="44"/>
  <c r="AP30" i="44" s="1"/>
  <c r="AO14" i="44"/>
  <c r="AO30" i="44" s="1"/>
  <c r="AN14" i="44"/>
  <c r="AN30" i="44" s="1"/>
  <c r="AM14" i="44"/>
  <c r="AM30" i="44" s="1"/>
  <c r="AL14" i="44"/>
  <c r="AL30" i="44" s="1"/>
  <c r="AK14" i="44"/>
  <c r="AK30" i="44" s="1"/>
  <c r="AJ14" i="44"/>
  <c r="AJ30" i="44" s="1"/>
  <c r="AI14" i="44"/>
  <c r="AI30" i="44" s="1"/>
  <c r="AH14" i="44"/>
  <c r="AH30" i="44" s="1"/>
  <c r="AG14" i="44"/>
  <c r="AG30" i="44" s="1"/>
  <c r="AF14" i="44"/>
  <c r="AF30" i="44" s="1"/>
  <c r="AE14" i="44"/>
  <c r="AE30" i="44" s="1"/>
  <c r="AD14" i="44"/>
  <c r="AD30" i="44" s="1"/>
  <c r="AC14" i="44"/>
  <c r="AC30" i="44" s="1"/>
  <c r="AB14" i="44"/>
  <c r="AB30" i="44" s="1"/>
  <c r="AA14" i="44"/>
  <c r="AA30" i="44" s="1"/>
  <c r="Z14" i="44"/>
  <c r="Z30" i="44" s="1"/>
  <c r="Y14" i="44"/>
  <c r="Y30" i="44" s="1"/>
  <c r="X14" i="44"/>
  <c r="X30" i="44" s="1"/>
  <c r="W14" i="44"/>
  <c r="W30" i="44" s="1"/>
  <c r="V14" i="44"/>
  <c r="V30" i="44" s="1"/>
  <c r="U14" i="44"/>
  <c r="U30" i="44" s="1"/>
  <c r="T14" i="44"/>
  <c r="T30" i="44" s="1"/>
  <c r="S14" i="44"/>
  <c r="S30" i="44" s="1"/>
  <c r="R14" i="44"/>
  <c r="R30" i="44" s="1"/>
  <c r="Q14" i="44"/>
  <c r="Q30" i="44" s="1"/>
  <c r="P14" i="44"/>
  <c r="P30" i="44" s="1"/>
  <c r="O14" i="44"/>
  <c r="O30" i="44" s="1"/>
  <c r="N14" i="44"/>
  <c r="N30" i="44" s="1"/>
  <c r="M14" i="44"/>
  <c r="M30" i="44" s="1"/>
  <c r="L14" i="44"/>
  <c r="L30" i="44" s="1"/>
  <c r="K14" i="44"/>
  <c r="K30" i="44" s="1"/>
  <c r="J14" i="44"/>
  <c r="J30" i="44" s="1"/>
  <c r="I14" i="44"/>
  <c r="I30" i="44" s="1"/>
  <c r="H14" i="44"/>
  <c r="H30" i="44" s="1"/>
  <c r="G14" i="44"/>
  <c r="G30" i="44" s="1"/>
  <c r="F14" i="44"/>
  <c r="F30" i="44" s="1"/>
  <c r="E14" i="44"/>
  <c r="E30" i="44" s="1"/>
  <c r="D14" i="44"/>
  <c r="D30" i="44" s="1"/>
  <c r="C14" i="44"/>
  <c r="C30" i="44" s="1"/>
  <c r="B14" i="44"/>
  <c r="B30" i="44" s="1"/>
  <c r="AY12" i="44"/>
  <c r="AY28" i="44" s="1"/>
  <c r="AX12" i="44"/>
  <c r="AX28" i="44" s="1"/>
  <c r="AW12" i="44"/>
  <c r="AW28" i="44" s="1"/>
  <c r="AV12" i="44"/>
  <c r="AV28" i="44" s="1"/>
  <c r="AU12" i="44"/>
  <c r="AU28" i="44" s="1"/>
  <c r="AT12" i="44"/>
  <c r="AT28" i="44" s="1"/>
  <c r="AS12" i="44"/>
  <c r="AS28" i="44" s="1"/>
  <c r="AR12" i="44"/>
  <c r="AR28" i="44" s="1"/>
  <c r="AQ12" i="44"/>
  <c r="AQ28" i="44" s="1"/>
  <c r="AP12" i="44"/>
  <c r="AP28" i="44" s="1"/>
  <c r="AO12" i="44"/>
  <c r="AO28" i="44" s="1"/>
  <c r="AN12" i="44"/>
  <c r="AN28" i="44" s="1"/>
  <c r="AM12" i="44"/>
  <c r="AM28" i="44" s="1"/>
  <c r="AL12" i="44"/>
  <c r="AL28" i="44" s="1"/>
  <c r="AK12" i="44"/>
  <c r="AK28" i="44" s="1"/>
  <c r="AJ12" i="44"/>
  <c r="AJ28" i="44" s="1"/>
  <c r="AI12" i="44"/>
  <c r="AI28" i="44" s="1"/>
  <c r="AH12" i="44"/>
  <c r="AH28" i="44" s="1"/>
  <c r="AG12" i="44"/>
  <c r="AG28" i="44" s="1"/>
  <c r="AF12" i="44"/>
  <c r="AF28" i="44" s="1"/>
  <c r="AE12" i="44"/>
  <c r="AE28" i="44" s="1"/>
  <c r="AD12" i="44"/>
  <c r="AD28" i="44" s="1"/>
  <c r="AC12" i="44"/>
  <c r="AC28" i="44" s="1"/>
  <c r="AB12" i="44"/>
  <c r="AB28" i="44" s="1"/>
  <c r="AA12" i="44"/>
  <c r="AA28" i="44" s="1"/>
  <c r="Z12" i="44"/>
  <c r="Z28" i="44" s="1"/>
  <c r="Y12" i="44"/>
  <c r="Y28" i="44" s="1"/>
  <c r="X12" i="44"/>
  <c r="X28" i="44" s="1"/>
  <c r="W12" i="44"/>
  <c r="W28" i="44" s="1"/>
  <c r="V12" i="44"/>
  <c r="V28" i="44" s="1"/>
  <c r="U12" i="44"/>
  <c r="U28" i="44" s="1"/>
  <c r="T12" i="44"/>
  <c r="T28" i="44" s="1"/>
  <c r="S12" i="44"/>
  <c r="S28" i="44" s="1"/>
  <c r="R12" i="44"/>
  <c r="R28" i="44" s="1"/>
  <c r="Q12" i="44"/>
  <c r="Q28" i="44" s="1"/>
  <c r="P12" i="44"/>
  <c r="P28" i="44" s="1"/>
  <c r="O12" i="44"/>
  <c r="O28" i="44" s="1"/>
  <c r="N12" i="44"/>
  <c r="N28" i="44" s="1"/>
  <c r="M12" i="44"/>
  <c r="M28" i="44" s="1"/>
  <c r="L12" i="44"/>
  <c r="L28" i="44" s="1"/>
  <c r="K12" i="44"/>
  <c r="K28" i="44" s="1"/>
  <c r="J12" i="44"/>
  <c r="J28" i="44" s="1"/>
  <c r="I12" i="44"/>
  <c r="I28" i="44" s="1"/>
  <c r="H12" i="44"/>
  <c r="H28" i="44" s="1"/>
  <c r="G12" i="44"/>
  <c r="G28" i="44" s="1"/>
  <c r="F12" i="44"/>
  <c r="F28" i="44" s="1"/>
  <c r="E12" i="44"/>
  <c r="E28" i="44" s="1"/>
  <c r="D12" i="44"/>
  <c r="D28" i="44" s="1"/>
  <c r="C12" i="44"/>
  <c r="C28" i="44" s="1"/>
  <c r="B12" i="44"/>
  <c r="B28" i="44" s="1"/>
  <c r="AY11" i="44"/>
  <c r="AY27" i="44" s="1"/>
  <c r="AX11" i="44"/>
  <c r="AX27" i="44" s="1"/>
  <c r="AW11" i="44"/>
  <c r="AW27" i="44" s="1"/>
  <c r="AV11" i="44"/>
  <c r="AV27" i="44" s="1"/>
  <c r="AU11" i="44"/>
  <c r="AU27" i="44" s="1"/>
  <c r="AT11" i="44"/>
  <c r="AT27" i="44" s="1"/>
  <c r="AS11" i="44"/>
  <c r="AS27" i="44" s="1"/>
  <c r="AR11" i="44"/>
  <c r="AR27" i="44" s="1"/>
  <c r="AQ11" i="44"/>
  <c r="AQ27" i="44" s="1"/>
  <c r="AP11" i="44"/>
  <c r="AP27" i="44" s="1"/>
  <c r="AO11" i="44"/>
  <c r="AO27" i="44" s="1"/>
  <c r="AN11" i="44"/>
  <c r="AN27" i="44" s="1"/>
  <c r="AM11" i="44"/>
  <c r="AM27" i="44" s="1"/>
  <c r="AL11" i="44"/>
  <c r="AL27" i="44" s="1"/>
  <c r="AK11" i="44"/>
  <c r="AK27" i="44" s="1"/>
  <c r="AJ11" i="44"/>
  <c r="AJ27" i="44" s="1"/>
  <c r="AI11" i="44"/>
  <c r="AI27" i="44" s="1"/>
  <c r="AH11" i="44"/>
  <c r="AH27" i="44" s="1"/>
  <c r="AG11" i="44"/>
  <c r="AG27" i="44" s="1"/>
  <c r="AF11" i="44"/>
  <c r="AF27" i="44" s="1"/>
  <c r="AE11" i="44"/>
  <c r="AE27" i="44" s="1"/>
  <c r="AD11" i="44"/>
  <c r="AD27" i="44" s="1"/>
  <c r="AC11" i="44"/>
  <c r="AC27" i="44" s="1"/>
  <c r="AB11" i="44"/>
  <c r="AB27" i="44" s="1"/>
  <c r="AA11" i="44"/>
  <c r="AA27" i="44" s="1"/>
  <c r="Z11" i="44"/>
  <c r="Z27" i="44" s="1"/>
  <c r="Y11" i="44"/>
  <c r="Y27" i="44" s="1"/>
  <c r="X11" i="44"/>
  <c r="X27" i="44" s="1"/>
  <c r="W11" i="44"/>
  <c r="W27" i="44" s="1"/>
  <c r="V11" i="44"/>
  <c r="V27" i="44" s="1"/>
  <c r="U11" i="44"/>
  <c r="U27" i="44" s="1"/>
  <c r="T11" i="44"/>
  <c r="T27" i="44" s="1"/>
  <c r="S11" i="44"/>
  <c r="S27" i="44" s="1"/>
  <c r="R11" i="44"/>
  <c r="R27" i="44" s="1"/>
  <c r="Q11" i="44"/>
  <c r="Q27" i="44" s="1"/>
  <c r="P11" i="44"/>
  <c r="P27" i="44" s="1"/>
  <c r="O11" i="44"/>
  <c r="O27" i="44" s="1"/>
  <c r="N11" i="44"/>
  <c r="N27" i="44" s="1"/>
  <c r="M11" i="44"/>
  <c r="M27" i="44" s="1"/>
  <c r="L11" i="44"/>
  <c r="L27" i="44" s="1"/>
  <c r="K11" i="44"/>
  <c r="K27" i="44" s="1"/>
  <c r="J11" i="44"/>
  <c r="J27" i="44" s="1"/>
  <c r="I11" i="44"/>
  <c r="I27" i="44" s="1"/>
  <c r="H11" i="44"/>
  <c r="H27" i="44" s="1"/>
  <c r="G11" i="44"/>
  <c r="G27" i="44" s="1"/>
  <c r="F11" i="44"/>
  <c r="F27" i="44" s="1"/>
  <c r="E11" i="44"/>
  <c r="E27" i="44" s="1"/>
  <c r="D11" i="44"/>
  <c r="D27" i="44" s="1"/>
  <c r="C11" i="44"/>
  <c r="C27" i="44" s="1"/>
  <c r="B11" i="44"/>
  <c r="B27" i="44" s="1"/>
  <c r="AY9" i="44"/>
  <c r="AY25" i="44" s="1"/>
  <c r="AX9" i="44"/>
  <c r="AX25" i="44" s="1"/>
  <c r="AW9" i="44"/>
  <c r="AW25" i="44" s="1"/>
  <c r="AV9" i="44"/>
  <c r="AV25" i="44" s="1"/>
  <c r="AU9" i="44"/>
  <c r="AU25" i="44" s="1"/>
  <c r="AT9" i="44"/>
  <c r="AT25" i="44" s="1"/>
  <c r="AS9" i="44"/>
  <c r="AS25" i="44" s="1"/>
  <c r="AR9" i="44"/>
  <c r="AR25" i="44" s="1"/>
  <c r="AQ9" i="44"/>
  <c r="AQ25" i="44" s="1"/>
  <c r="AP9" i="44"/>
  <c r="AP25" i="44" s="1"/>
  <c r="AO9" i="44"/>
  <c r="AO25" i="44" s="1"/>
  <c r="AN9" i="44"/>
  <c r="AN25" i="44" s="1"/>
  <c r="AM9" i="44"/>
  <c r="AM25" i="44" s="1"/>
  <c r="AL9" i="44"/>
  <c r="AL25" i="44" s="1"/>
  <c r="AK9" i="44"/>
  <c r="AK25" i="44" s="1"/>
  <c r="AJ9" i="44"/>
  <c r="AJ25" i="44" s="1"/>
  <c r="AI9" i="44"/>
  <c r="AI25" i="44" s="1"/>
  <c r="AH9" i="44"/>
  <c r="AH25" i="44" s="1"/>
  <c r="AG9" i="44"/>
  <c r="AG25" i="44" s="1"/>
  <c r="AF9" i="44"/>
  <c r="AF25" i="44" s="1"/>
  <c r="AE9" i="44"/>
  <c r="AE25" i="44" s="1"/>
  <c r="AD9" i="44"/>
  <c r="AD25" i="44" s="1"/>
  <c r="AC9" i="44"/>
  <c r="AC25" i="44" s="1"/>
  <c r="AB9" i="44"/>
  <c r="AB25" i="44" s="1"/>
  <c r="AA9" i="44"/>
  <c r="AA25" i="44" s="1"/>
  <c r="Z9" i="44"/>
  <c r="Z25" i="44" s="1"/>
  <c r="Y9" i="44"/>
  <c r="Y25" i="44" s="1"/>
  <c r="X9" i="44"/>
  <c r="X25" i="44" s="1"/>
  <c r="W9" i="44"/>
  <c r="W25" i="44" s="1"/>
  <c r="V9" i="44"/>
  <c r="V25" i="44" s="1"/>
  <c r="U9" i="44"/>
  <c r="U25" i="44" s="1"/>
  <c r="T9" i="44"/>
  <c r="T25" i="44" s="1"/>
  <c r="S9" i="44"/>
  <c r="S25" i="44" s="1"/>
  <c r="R9" i="44"/>
  <c r="R25" i="44" s="1"/>
  <c r="Q9" i="44"/>
  <c r="Q25" i="44" s="1"/>
  <c r="P9" i="44"/>
  <c r="P25" i="44" s="1"/>
  <c r="O9" i="44"/>
  <c r="O25" i="44" s="1"/>
  <c r="N9" i="44"/>
  <c r="N25" i="44" s="1"/>
  <c r="M9" i="44"/>
  <c r="M25" i="44" s="1"/>
  <c r="L9" i="44"/>
  <c r="L25" i="44" s="1"/>
  <c r="K9" i="44"/>
  <c r="K25" i="44" s="1"/>
  <c r="J9" i="44"/>
  <c r="J25" i="44" s="1"/>
  <c r="I9" i="44"/>
  <c r="I25" i="44" s="1"/>
  <c r="H9" i="44"/>
  <c r="H25" i="44" s="1"/>
  <c r="G9" i="44"/>
  <c r="G25" i="44" s="1"/>
  <c r="F9" i="44"/>
  <c r="F25" i="44" s="1"/>
  <c r="E9" i="44"/>
  <c r="E25" i="44" s="1"/>
  <c r="D9" i="44"/>
  <c r="D25" i="44" s="1"/>
  <c r="C9" i="44"/>
  <c r="C25" i="44" s="1"/>
  <c r="B9" i="44"/>
  <c r="B25" i="44" s="1"/>
  <c r="AY8" i="44"/>
  <c r="AY24" i="44" s="1"/>
  <c r="AX8" i="44"/>
  <c r="AX24" i="44" s="1"/>
  <c r="AW8" i="44"/>
  <c r="AW24" i="44" s="1"/>
  <c r="AV8" i="44"/>
  <c r="AV24" i="44" s="1"/>
  <c r="AU8" i="44"/>
  <c r="AU24" i="44" s="1"/>
  <c r="AT8" i="44"/>
  <c r="AT24" i="44" s="1"/>
  <c r="AS8" i="44"/>
  <c r="AS24" i="44" s="1"/>
  <c r="AR8" i="44"/>
  <c r="AR24" i="44" s="1"/>
  <c r="AQ8" i="44"/>
  <c r="AQ24" i="44" s="1"/>
  <c r="AP8" i="44"/>
  <c r="AP24" i="44" s="1"/>
  <c r="AO8" i="44"/>
  <c r="AO24" i="44" s="1"/>
  <c r="AN8" i="44"/>
  <c r="AN24" i="44" s="1"/>
  <c r="AM8" i="44"/>
  <c r="AM24" i="44" s="1"/>
  <c r="AL8" i="44"/>
  <c r="AL24" i="44" s="1"/>
  <c r="AK8" i="44"/>
  <c r="AK24" i="44" s="1"/>
  <c r="AJ8" i="44"/>
  <c r="AJ24" i="44" s="1"/>
  <c r="AI8" i="44"/>
  <c r="AI24" i="44" s="1"/>
  <c r="AH8" i="44"/>
  <c r="AH24" i="44" s="1"/>
  <c r="AG8" i="44"/>
  <c r="AG24" i="44" s="1"/>
  <c r="AF8" i="44"/>
  <c r="AF24" i="44" s="1"/>
  <c r="AE8" i="44"/>
  <c r="AE24" i="44" s="1"/>
  <c r="AD8" i="44"/>
  <c r="AD24" i="44" s="1"/>
  <c r="AC8" i="44"/>
  <c r="AC24" i="44" s="1"/>
  <c r="AB8" i="44"/>
  <c r="AB24" i="44" s="1"/>
  <c r="AA8" i="44"/>
  <c r="AA24" i="44" s="1"/>
  <c r="Z8" i="44"/>
  <c r="Z24" i="44" s="1"/>
  <c r="Y8" i="44"/>
  <c r="Y24" i="44" s="1"/>
  <c r="X8" i="44"/>
  <c r="X24" i="44" s="1"/>
  <c r="W8" i="44"/>
  <c r="W24" i="44" s="1"/>
  <c r="V8" i="44"/>
  <c r="V24" i="44" s="1"/>
  <c r="U8" i="44"/>
  <c r="U24" i="44" s="1"/>
  <c r="T8" i="44"/>
  <c r="T24" i="44" s="1"/>
  <c r="S8" i="44"/>
  <c r="S24" i="44" s="1"/>
  <c r="R8" i="44"/>
  <c r="R24" i="44" s="1"/>
  <c r="Q8" i="44"/>
  <c r="Q24" i="44" s="1"/>
  <c r="P8" i="44"/>
  <c r="P24" i="44" s="1"/>
  <c r="O8" i="44"/>
  <c r="O24" i="44" s="1"/>
  <c r="N8" i="44"/>
  <c r="N24" i="44" s="1"/>
  <c r="M8" i="44"/>
  <c r="M24" i="44" s="1"/>
  <c r="L8" i="44"/>
  <c r="L24" i="44" s="1"/>
  <c r="K8" i="44"/>
  <c r="K24" i="44" s="1"/>
  <c r="J8" i="44"/>
  <c r="J24" i="44" s="1"/>
  <c r="I8" i="44"/>
  <c r="I24" i="44" s="1"/>
  <c r="H8" i="44"/>
  <c r="H24" i="44" s="1"/>
  <c r="G8" i="44"/>
  <c r="G24" i="44" s="1"/>
  <c r="F8" i="44"/>
  <c r="F24" i="44" s="1"/>
  <c r="E8" i="44"/>
  <c r="E24" i="44" s="1"/>
  <c r="D8" i="44"/>
  <c r="D24" i="44" s="1"/>
  <c r="C8" i="44"/>
  <c r="C24" i="44" s="1"/>
  <c r="B8" i="44"/>
  <c r="B24" i="44" s="1"/>
  <c r="AY6" i="44"/>
  <c r="AY22" i="44" s="1"/>
  <c r="AX6" i="44"/>
  <c r="AX22" i="44" s="1"/>
  <c r="AW6" i="44"/>
  <c r="AW22" i="44" s="1"/>
  <c r="AV6" i="44"/>
  <c r="AV22" i="44" s="1"/>
  <c r="AU6" i="44"/>
  <c r="AU22" i="44" s="1"/>
  <c r="AT6" i="44"/>
  <c r="AT22" i="44" s="1"/>
  <c r="AS6" i="44"/>
  <c r="AS22" i="44" s="1"/>
  <c r="AR6" i="44"/>
  <c r="AR22" i="44" s="1"/>
  <c r="AQ6" i="44"/>
  <c r="AQ22" i="44" s="1"/>
  <c r="AP6" i="44"/>
  <c r="AP22" i="44" s="1"/>
  <c r="AO6" i="44"/>
  <c r="AO22" i="44" s="1"/>
  <c r="AN6" i="44"/>
  <c r="AN22" i="44" s="1"/>
  <c r="AM6" i="44"/>
  <c r="AM22" i="44" s="1"/>
  <c r="AL6" i="44"/>
  <c r="AL22" i="44" s="1"/>
  <c r="AK6" i="44"/>
  <c r="AK22" i="44" s="1"/>
  <c r="AJ6" i="44"/>
  <c r="AJ22" i="44" s="1"/>
  <c r="AI6" i="44"/>
  <c r="AI22" i="44" s="1"/>
  <c r="AH6" i="44"/>
  <c r="AH22" i="44" s="1"/>
  <c r="AG6" i="44"/>
  <c r="AG22" i="44" s="1"/>
  <c r="AF6" i="44"/>
  <c r="AF22" i="44" s="1"/>
  <c r="AE6" i="44"/>
  <c r="AE22" i="44" s="1"/>
  <c r="AD6" i="44"/>
  <c r="AD22" i="44" s="1"/>
  <c r="AC6" i="44"/>
  <c r="AC22" i="44" s="1"/>
  <c r="AB6" i="44"/>
  <c r="AB22" i="44" s="1"/>
  <c r="AA6" i="44"/>
  <c r="AA22" i="44" s="1"/>
  <c r="Z6" i="44"/>
  <c r="Z22" i="44" s="1"/>
  <c r="Y6" i="44"/>
  <c r="Y22" i="44" s="1"/>
  <c r="X6" i="44"/>
  <c r="X22" i="44" s="1"/>
  <c r="W6" i="44"/>
  <c r="W22" i="44" s="1"/>
  <c r="V6" i="44"/>
  <c r="V22" i="44" s="1"/>
  <c r="U6" i="44"/>
  <c r="U22" i="44" s="1"/>
  <c r="T6" i="44"/>
  <c r="T22" i="44" s="1"/>
  <c r="S6" i="44"/>
  <c r="S22" i="44" s="1"/>
  <c r="R6" i="44"/>
  <c r="R22" i="44" s="1"/>
  <c r="Q6" i="44"/>
  <c r="Q22" i="44" s="1"/>
  <c r="P6" i="44"/>
  <c r="P22" i="44" s="1"/>
  <c r="O6" i="44"/>
  <c r="O22" i="44" s="1"/>
  <c r="N6" i="44"/>
  <c r="N22" i="44" s="1"/>
  <c r="M6" i="44"/>
  <c r="M22" i="44" s="1"/>
  <c r="L6" i="44"/>
  <c r="L22" i="44" s="1"/>
  <c r="K6" i="44"/>
  <c r="K22" i="44" s="1"/>
  <c r="J6" i="44"/>
  <c r="J22" i="44" s="1"/>
  <c r="I6" i="44"/>
  <c r="I22" i="44" s="1"/>
  <c r="H6" i="44"/>
  <c r="H22" i="44" s="1"/>
  <c r="G6" i="44"/>
  <c r="G22" i="44" s="1"/>
  <c r="F6" i="44"/>
  <c r="F22" i="44" s="1"/>
  <c r="E6" i="44"/>
  <c r="E22" i="44" s="1"/>
  <c r="D6" i="44"/>
  <c r="D22" i="44" s="1"/>
  <c r="C6" i="44"/>
  <c r="C22" i="44" s="1"/>
  <c r="B6" i="44"/>
  <c r="B22" i="44" s="1"/>
  <c r="AY5" i="44"/>
  <c r="AY21" i="44" s="1"/>
  <c r="AX5" i="44"/>
  <c r="AX21" i="44" s="1"/>
  <c r="AW5" i="44"/>
  <c r="AW21" i="44" s="1"/>
  <c r="AV5" i="44"/>
  <c r="AV21" i="44" s="1"/>
  <c r="AU5" i="44"/>
  <c r="AU21" i="44" s="1"/>
  <c r="AT5" i="44"/>
  <c r="AT21" i="44" s="1"/>
  <c r="AS5" i="44"/>
  <c r="AS21" i="44" s="1"/>
  <c r="AR5" i="44"/>
  <c r="AR21" i="44" s="1"/>
  <c r="AQ5" i="44"/>
  <c r="AQ21" i="44" s="1"/>
  <c r="AP5" i="44"/>
  <c r="AP21" i="44" s="1"/>
  <c r="AO5" i="44"/>
  <c r="AO21" i="44" s="1"/>
  <c r="AN5" i="44"/>
  <c r="AN21" i="44" s="1"/>
  <c r="AM5" i="44"/>
  <c r="AM21" i="44" s="1"/>
  <c r="AL5" i="44"/>
  <c r="AL21" i="44" s="1"/>
  <c r="AK5" i="44"/>
  <c r="AK21" i="44" s="1"/>
  <c r="AJ5" i="44"/>
  <c r="AJ21" i="44" s="1"/>
  <c r="AI5" i="44"/>
  <c r="AI21" i="44" s="1"/>
  <c r="AH5" i="44"/>
  <c r="AH21" i="44" s="1"/>
  <c r="AG5" i="44"/>
  <c r="AG21" i="44" s="1"/>
  <c r="AF5" i="44"/>
  <c r="AF21" i="44" s="1"/>
  <c r="AE5" i="44"/>
  <c r="AE21" i="44" s="1"/>
  <c r="AD5" i="44"/>
  <c r="AD21" i="44" s="1"/>
  <c r="AC5" i="44"/>
  <c r="AC21" i="44" s="1"/>
  <c r="AB5" i="44"/>
  <c r="AB21" i="44" s="1"/>
  <c r="AA5" i="44"/>
  <c r="AA21" i="44" s="1"/>
  <c r="Z5" i="44"/>
  <c r="Z21" i="44" s="1"/>
  <c r="Y5" i="44"/>
  <c r="Y21" i="44" s="1"/>
  <c r="X5" i="44"/>
  <c r="X21" i="44" s="1"/>
  <c r="W5" i="44"/>
  <c r="W21" i="44" s="1"/>
  <c r="V5" i="44"/>
  <c r="V21" i="44" s="1"/>
  <c r="U5" i="44"/>
  <c r="U21" i="44" s="1"/>
  <c r="T5" i="44"/>
  <c r="T21" i="44" s="1"/>
  <c r="S5" i="44"/>
  <c r="S21" i="44" s="1"/>
  <c r="R5" i="44"/>
  <c r="R21" i="44" s="1"/>
  <c r="Q5" i="44"/>
  <c r="Q21" i="44" s="1"/>
  <c r="P5" i="44"/>
  <c r="P21" i="44" s="1"/>
  <c r="O5" i="44"/>
  <c r="O21" i="44" s="1"/>
  <c r="N5" i="44"/>
  <c r="N21" i="44" s="1"/>
  <c r="M5" i="44"/>
  <c r="M21" i="44" s="1"/>
  <c r="L5" i="44"/>
  <c r="L21" i="44" s="1"/>
  <c r="K5" i="44"/>
  <c r="K21" i="44" s="1"/>
  <c r="J5" i="44"/>
  <c r="J21" i="44" s="1"/>
  <c r="I5" i="44"/>
  <c r="I21" i="44" s="1"/>
  <c r="H5" i="44"/>
  <c r="H21" i="44" s="1"/>
  <c r="G5" i="44"/>
  <c r="G21" i="44" s="1"/>
  <c r="F5" i="44"/>
  <c r="F21" i="44" s="1"/>
  <c r="E5" i="44"/>
  <c r="E21" i="44" s="1"/>
  <c r="D5" i="44"/>
  <c r="D21" i="44" s="1"/>
  <c r="C5" i="44"/>
  <c r="C21" i="44" s="1"/>
  <c r="B5" i="44"/>
  <c r="B21" i="44" s="1"/>
  <c r="C18" i="8"/>
  <c r="C34" i="8" s="1"/>
  <c r="B18" i="8"/>
  <c r="B34" i="8" s="1"/>
  <c r="C17" i="8"/>
  <c r="C33" i="8" s="1"/>
  <c r="B17" i="8"/>
  <c r="B33" i="8" s="1"/>
  <c r="C15" i="8"/>
  <c r="C31" i="8" s="1"/>
  <c r="B15" i="8"/>
  <c r="B31" i="8" s="1"/>
  <c r="C14" i="8"/>
  <c r="C30" i="8" s="1"/>
  <c r="B14" i="8"/>
  <c r="B30" i="8" s="1"/>
  <c r="C12" i="8"/>
  <c r="C28" i="8" s="1"/>
  <c r="B12" i="8"/>
  <c r="B28" i="8" s="1"/>
  <c r="C11" i="8"/>
  <c r="C27" i="8" s="1"/>
  <c r="B11" i="8"/>
  <c r="B27" i="8" s="1"/>
  <c r="C9" i="8"/>
  <c r="C25" i="8" s="1"/>
  <c r="B9" i="8"/>
  <c r="B25" i="8" s="1"/>
  <c r="C8" i="8"/>
  <c r="C24" i="8" s="1"/>
  <c r="B8" i="8"/>
  <c r="B24" i="8" s="1"/>
  <c r="C6" i="8"/>
  <c r="C22" i="8" s="1"/>
  <c r="B6" i="8"/>
  <c r="B22" i="8" s="1"/>
  <c r="C5" i="8"/>
  <c r="C21" i="8" s="1"/>
  <c r="B5" i="8"/>
  <c r="B21" i="8" s="1"/>
  <c r="C18" i="29"/>
  <c r="C34" i="29" s="1"/>
  <c r="B18" i="29"/>
  <c r="B34" i="29" s="1"/>
  <c r="C17" i="29"/>
  <c r="C33" i="29" s="1"/>
  <c r="B17" i="29"/>
  <c r="B33" i="29" s="1"/>
  <c r="C15" i="29"/>
  <c r="C31" i="29" s="1"/>
  <c r="B15" i="29"/>
  <c r="B31" i="29" s="1"/>
  <c r="C14" i="29"/>
  <c r="C30" i="29" s="1"/>
  <c r="B14" i="29"/>
  <c r="B30" i="29" s="1"/>
  <c r="C12" i="29"/>
  <c r="C28" i="29" s="1"/>
  <c r="B12" i="29"/>
  <c r="B28" i="29" s="1"/>
  <c r="C11" i="29"/>
  <c r="C27" i="29" s="1"/>
  <c r="B11" i="29"/>
  <c r="B27" i="29" s="1"/>
  <c r="C9" i="29"/>
  <c r="C25" i="29" s="1"/>
  <c r="B9" i="29"/>
  <c r="B25" i="29" s="1"/>
  <c r="C8" i="29"/>
  <c r="C24" i="29" s="1"/>
  <c r="B8" i="29"/>
  <c r="B24" i="29" s="1"/>
  <c r="C6" i="29"/>
  <c r="C22" i="29" s="1"/>
  <c r="B6" i="29"/>
  <c r="B22" i="29" s="1"/>
  <c r="C5" i="29"/>
  <c r="C21" i="29" s="1"/>
  <c r="B5" i="29"/>
  <c r="B21" i="29" s="1"/>
  <c r="BZ18" i="38"/>
  <c r="BZ34" i="38" s="1"/>
  <c r="BY18" i="38"/>
  <c r="BY34" i="38" s="1"/>
  <c r="BX18" i="38"/>
  <c r="BX34" i="38" s="1"/>
  <c r="BW18" i="38"/>
  <c r="BW34" i="38" s="1"/>
  <c r="BV18" i="38"/>
  <c r="BV34" i="38" s="1"/>
  <c r="BU18" i="38"/>
  <c r="BU34" i="38" s="1"/>
  <c r="BT18" i="38"/>
  <c r="BT34" i="38" s="1"/>
  <c r="BS18" i="38"/>
  <c r="BS34" i="38" s="1"/>
  <c r="BR18" i="38"/>
  <c r="BR34" i="38" s="1"/>
  <c r="BQ18" i="38"/>
  <c r="BQ34" i="38" s="1"/>
  <c r="BP18" i="38"/>
  <c r="BP34" i="38" s="1"/>
  <c r="BO18" i="38"/>
  <c r="BO34" i="38" s="1"/>
  <c r="BN18" i="38"/>
  <c r="BN34" i="38" s="1"/>
  <c r="BM18" i="38"/>
  <c r="BM34" i="38" s="1"/>
  <c r="BL18" i="38"/>
  <c r="BL34" i="38" s="1"/>
  <c r="BK18" i="38"/>
  <c r="BK34" i="38" s="1"/>
  <c r="BJ18" i="38"/>
  <c r="BJ34" i="38" s="1"/>
  <c r="BI18" i="38"/>
  <c r="BI34" i="38" s="1"/>
  <c r="BH18" i="38"/>
  <c r="BH34" i="38" s="1"/>
  <c r="BG18" i="38"/>
  <c r="BG34" i="38" s="1"/>
  <c r="BF18" i="38"/>
  <c r="BF34" i="38" s="1"/>
  <c r="BE18" i="38"/>
  <c r="BE34" i="38" s="1"/>
  <c r="BD18" i="38"/>
  <c r="BD34" i="38" s="1"/>
  <c r="BC18" i="38"/>
  <c r="BC34" i="38" s="1"/>
  <c r="BB18" i="38"/>
  <c r="BB34" i="38" s="1"/>
  <c r="BA18" i="38"/>
  <c r="BA34" i="38" s="1"/>
  <c r="AZ18" i="38"/>
  <c r="AZ34" i="38" s="1"/>
  <c r="AY18" i="38"/>
  <c r="AY34" i="38" s="1"/>
  <c r="AX18" i="38"/>
  <c r="AX34" i="38" s="1"/>
  <c r="AW18" i="38"/>
  <c r="AW34" i="38" s="1"/>
  <c r="AV18" i="38"/>
  <c r="AV34" i="38" s="1"/>
  <c r="AU18" i="38"/>
  <c r="AU34" i="38" s="1"/>
  <c r="AT18" i="38"/>
  <c r="AT34" i="38" s="1"/>
  <c r="AS18" i="38"/>
  <c r="AS34" i="38" s="1"/>
  <c r="AR18" i="38"/>
  <c r="AR34" i="38" s="1"/>
  <c r="AQ18" i="38"/>
  <c r="AQ34" i="38" s="1"/>
  <c r="AP18" i="38"/>
  <c r="AP34" i="38" s="1"/>
  <c r="AO18" i="38"/>
  <c r="AO34" i="38" s="1"/>
  <c r="AN18" i="38"/>
  <c r="AN34" i="38" s="1"/>
  <c r="AM18" i="38"/>
  <c r="AM34" i="38" s="1"/>
  <c r="AL18" i="38"/>
  <c r="AL34" i="38" s="1"/>
  <c r="AK18" i="38"/>
  <c r="AK34" i="38" s="1"/>
  <c r="AJ18" i="38"/>
  <c r="AJ34" i="38" s="1"/>
  <c r="AI18" i="38"/>
  <c r="AI34" i="38" s="1"/>
  <c r="AH18" i="38"/>
  <c r="AH34" i="38" s="1"/>
  <c r="AG18" i="38"/>
  <c r="AG34" i="38" s="1"/>
  <c r="AF18" i="38"/>
  <c r="AF34" i="38" s="1"/>
  <c r="AE18" i="38"/>
  <c r="AE34" i="38" s="1"/>
  <c r="AD18" i="38"/>
  <c r="AD34" i="38" s="1"/>
  <c r="AC18" i="38"/>
  <c r="AC34" i="38" s="1"/>
  <c r="AB18" i="38"/>
  <c r="AB34" i="38" s="1"/>
  <c r="AA18" i="38"/>
  <c r="AA34" i="38" s="1"/>
  <c r="Z18" i="38"/>
  <c r="Z34" i="38" s="1"/>
  <c r="Y18" i="38"/>
  <c r="Y34" i="38" s="1"/>
  <c r="X18" i="38"/>
  <c r="X34" i="38" s="1"/>
  <c r="W18" i="38"/>
  <c r="W34" i="38" s="1"/>
  <c r="V18" i="38"/>
  <c r="V34" i="38" s="1"/>
  <c r="U18" i="38"/>
  <c r="U34" i="38" s="1"/>
  <c r="T18" i="38"/>
  <c r="T34" i="38" s="1"/>
  <c r="S18" i="38"/>
  <c r="S34" i="38" s="1"/>
  <c r="R18" i="38"/>
  <c r="R34" i="38" s="1"/>
  <c r="Q18" i="38"/>
  <c r="Q34" i="38" s="1"/>
  <c r="P18" i="38"/>
  <c r="P34" i="38" s="1"/>
  <c r="O18" i="38"/>
  <c r="O34" i="38" s="1"/>
  <c r="N18" i="38"/>
  <c r="N34" i="38" s="1"/>
  <c r="M18" i="38"/>
  <c r="M34" i="38" s="1"/>
  <c r="L18" i="38"/>
  <c r="L34" i="38" s="1"/>
  <c r="K18" i="38"/>
  <c r="K34" i="38" s="1"/>
  <c r="J18" i="38"/>
  <c r="J34" i="38" s="1"/>
  <c r="I18" i="38"/>
  <c r="I34" i="38" s="1"/>
  <c r="H18" i="38"/>
  <c r="H34" i="38" s="1"/>
  <c r="G18" i="38"/>
  <c r="G34" i="38" s="1"/>
  <c r="F18" i="38"/>
  <c r="F34" i="38" s="1"/>
  <c r="E18" i="38"/>
  <c r="E34" i="38" s="1"/>
  <c r="D18" i="38"/>
  <c r="D34" i="38" s="1"/>
  <c r="C18" i="38"/>
  <c r="C34" i="38" s="1"/>
  <c r="B18" i="38"/>
  <c r="B34" i="38" s="1"/>
  <c r="BZ17" i="38"/>
  <c r="BZ33" i="38" s="1"/>
  <c r="BY17" i="38"/>
  <c r="BY33" i="38" s="1"/>
  <c r="BX17" i="38"/>
  <c r="BX33" i="38" s="1"/>
  <c r="BW17" i="38"/>
  <c r="BW33" i="38" s="1"/>
  <c r="BV17" i="38"/>
  <c r="BV33" i="38" s="1"/>
  <c r="BU17" i="38"/>
  <c r="BU33" i="38" s="1"/>
  <c r="BT17" i="38"/>
  <c r="BT33" i="38" s="1"/>
  <c r="BS17" i="38"/>
  <c r="BS33" i="38" s="1"/>
  <c r="BR17" i="38"/>
  <c r="BR33" i="38" s="1"/>
  <c r="BQ17" i="38"/>
  <c r="BQ33" i="38" s="1"/>
  <c r="BP17" i="38"/>
  <c r="BP33" i="38" s="1"/>
  <c r="BO17" i="38"/>
  <c r="BO33" i="38" s="1"/>
  <c r="BN17" i="38"/>
  <c r="BN33" i="38" s="1"/>
  <c r="BM17" i="38"/>
  <c r="BM33" i="38" s="1"/>
  <c r="BL17" i="38"/>
  <c r="BL33" i="38" s="1"/>
  <c r="BK17" i="38"/>
  <c r="BK33" i="38" s="1"/>
  <c r="BJ17" i="38"/>
  <c r="BJ33" i="38" s="1"/>
  <c r="BI17" i="38"/>
  <c r="BI33" i="38" s="1"/>
  <c r="BH17" i="38"/>
  <c r="BH33" i="38" s="1"/>
  <c r="BG17" i="38"/>
  <c r="BG33" i="38" s="1"/>
  <c r="BF17" i="38"/>
  <c r="BF33" i="38" s="1"/>
  <c r="BE17" i="38"/>
  <c r="BE33" i="38" s="1"/>
  <c r="BD17" i="38"/>
  <c r="BD33" i="38" s="1"/>
  <c r="BC17" i="38"/>
  <c r="BC33" i="38" s="1"/>
  <c r="BB17" i="38"/>
  <c r="BB33" i="38" s="1"/>
  <c r="BA17" i="38"/>
  <c r="BA33" i="38" s="1"/>
  <c r="AZ17" i="38"/>
  <c r="AZ33" i="38" s="1"/>
  <c r="AY17" i="38"/>
  <c r="AY33" i="38" s="1"/>
  <c r="AX17" i="38"/>
  <c r="AX33" i="38" s="1"/>
  <c r="AW17" i="38"/>
  <c r="AW33" i="38" s="1"/>
  <c r="AV17" i="38"/>
  <c r="AV33" i="38" s="1"/>
  <c r="AU17" i="38"/>
  <c r="AU33" i="38" s="1"/>
  <c r="AT17" i="38"/>
  <c r="AT33" i="38" s="1"/>
  <c r="AS17" i="38"/>
  <c r="AS33" i="38" s="1"/>
  <c r="AR17" i="38"/>
  <c r="AR33" i="38" s="1"/>
  <c r="AQ17" i="38"/>
  <c r="AQ33" i="38" s="1"/>
  <c r="AP17" i="38"/>
  <c r="AP33" i="38" s="1"/>
  <c r="AO17" i="38"/>
  <c r="AO33" i="38" s="1"/>
  <c r="AN17" i="38"/>
  <c r="AN33" i="38" s="1"/>
  <c r="AM17" i="38"/>
  <c r="AM33" i="38" s="1"/>
  <c r="AL17" i="38"/>
  <c r="AL33" i="38" s="1"/>
  <c r="AK17" i="38"/>
  <c r="AK33" i="38" s="1"/>
  <c r="AJ17" i="38"/>
  <c r="AJ33" i="38" s="1"/>
  <c r="AI17" i="38"/>
  <c r="AI33" i="38" s="1"/>
  <c r="AH17" i="38"/>
  <c r="AH33" i="38" s="1"/>
  <c r="AG17" i="38"/>
  <c r="AG33" i="38" s="1"/>
  <c r="AF17" i="38"/>
  <c r="AF33" i="38" s="1"/>
  <c r="AE17" i="38"/>
  <c r="AE33" i="38" s="1"/>
  <c r="AD17" i="38"/>
  <c r="AD33" i="38" s="1"/>
  <c r="AC17" i="38"/>
  <c r="AC33" i="38" s="1"/>
  <c r="AB17" i="38"/>
  <c r="AB33" i="38" s="1"/>
  <c r="AA17" i="38"/>
  <c r="AA33" i="38" s="1"/>
  <c r="Z17" i="38"/>
  <c r="Z33" i="38" s="1"/>
  <c r="Y17" i="38"/>
  <c r="Y33" i="38" s="1"/>
  <c r="X17" i="38"/>
  <c r="X33" i="38" s="1"/>
  <c r="W17" i="38"/>
  <c r="W33" i="38" s="1"/>
  <c r="V17" i="38"/>
  <c r="V33" i="38" s="1"/>
  <c r="U17" i="38"/>
  <c r="U33" i="38" s="1"/>
  <c r="T17" i="38"/>
  <c r="T33" i="38" s="1"/>
  <c r="S17" i="38"/>
  <c r="S33" i="38" s="1"/>
  <c r="R17" i="38"/>
  <c r="R33" i="38" s="1"/>
  <c r="Q17" i="38"/>
  <c r="Q33" i="38" s="1"/>
  <c r="P17" i="38"/>
  <c r="P33" i="38" s="1"/>
  <c r="O17" i="38"/>
  <c r="O33" i="38" s="1"/>
  <c r="N17" i="38"/>
  <c r="N33" i="38" s="1"/>
  <c r="M17" i="38"/>
  <c r="M33" i="38" s="1"/>
  <c r="L17" i="38"/>
  <c r="L33" i="38" s="1"/>
  <c r="K17" i="38"/>
  <c r="K33" i="38" s="1"/>
  <c r="J17" i="38"/>
  <c r="J33" i="38" s="1"/>
  <c r="I17" i="38"/>
  <c r="I33" i="38" s="1"/>
  <c r="H17" i="38"/>
  <c r="H33" i="38" s="1"/>
  <c r="G17" i="38"/>
  <c r="G33" i="38" s="1"/>
  <c r="F17" i="38"/>
  <c r="F33" i="38" s="1"/>
  <c r="E17" i="38"/>
  <c r="E33" i="38" s="1"/>
  <c r="D17" i="38"/>
  <c r="D33" i="38" s="1"/>
  <c r="C17" i="38"/>
  <c r="C33" i="38" s="1"/>
  <c r="B17" i="38"/>
  <c r="B33" i="38" s="1"/>
  <c r="BZ15" i="38"/>
  <c r="BZ31" i="38" s="1"/>
  <c r="BY15" i="38"/>
  <c r="BY31" i="38" s="1"/>
  <c r="BX15" i="38"/>
  <c r="BX31" i="38" s="1"/>
  <c r="BW15" i="38"/>
  <c r="BW31" i="38" s="1"/>
  <c r="BV15" i="38"/>
  <c r="BV31" i="38" s="1"/>
  <c r="BU15" i="38"/>
  <c r="BU31" i="38" s="1"/>
  <c r="BT15" i="38"/>
  <c r="BT31" i="38" s="1"/>
  <c r="BS15" i="38"/>
  <c r="BS31" i="38" s="1"/>
  <c r="BR15" i="38"/>
  <c r="BR31" i="38" s="1"/>
  <c r="BQ15" i="38"/>
  <c r="BQ31" i="38" s="1"/>
  <c r="BP15" i="38"/>
  <c r="BP31" i="38" s="1"/>
  <c r="BO15" i="38"/>
  <c r="BO31" i="38" s="1"/>
  <c r="BN15" i="38"/>
  <c r="BN31" i="38" s="1"/>
  <c r="BM15" i="38"/>
  <c r="BM31" i="38" s="1"/>
  <c r="BL15" i="38"/>
  <c r="BL31" i="38" s="1"/>
  <c r="BK15" i="38"/>
  <c r="BK31" i="38" s="1"/>
  <c r="BJ15" i="38"/>
  <c r="BJ31" i="38" s="1"/>
  <c r="BI15" i="38"/>
  <c r="BI31" i="38" s="1"/>
  <c r="BH15" i="38"/>
  <c r="BH31" i="38" s="1"/>
  <c r="BG15" i="38"/>
  <c r="BG31" i="38" s="1"/>
  <c r="BF15" i="38"/>
  <c r="BF31" i="38" s="1"/>
  <c r="BE15" i="38"/>
  <c r="BE31" i="38" s="1"/>
  <c r="BD15" i="38"/>
  <c r="BD31" i="38" s="1"/>
  <c r="BC15" i="38"/>
  <c r="BC31" i="38" s="1"/>
  <c r="BB15" i="38"/>
  <c r="BB31" i="38" s="1"/>
  <c r="BA15" i="38"/>
  <c r="BA31" i="38" s="1"/>
  <c r="AZ15" i="38"/>
  <c r="AZ31" i="38" s="1"/>
  <c r="AY15" i="38"/>
  <c r="AY31" i="38" s="1"/>
  <c r="AX15" i="38"/>
  <c r="AX31" i="38" s="1"/>
  <c r="AW15" i="38"/>
  <c r="AW31" i="38" s="1"/>
  <c r="AV15" i="38"/>
  <c r="AV31" i="38" s="1"/>
  <c r="AU15" i="38"/>
  <c r="AU31" i="38" s="1"/>
  <c r="AT15" i="38"/>
  <c r="AT31" i="38" s="1"/>
  <c r="AS15" i="38"/>
  <c r="AS31" i="38" s="1"/>
  <c r="AR15" i="38"/>
  <c r="AR31" i="38" s="1"/>
  <c r="AQ15" i="38"/>
  <c r="AQ31" i="38" s="1"/>
  <c r="AP15" i="38"/>
  <c r="AP31" i="38" s="1"/>
  <c r="AO15" i="38"/>
  <c r="AO31" i="38" s="1"/>
  <c r="AN15" i="38"/>
  <c r="AN31" i="38" s="1"/>
  <c r="AM15" i="38"/>
  <c r="AM31" i="38" s="1"/>
  <c r="AL15" i="38"/>
  <c r="AL31" i="38" s="1"/>
  <c r="AK15" i="38"/>
  <c r="AK31" i="38" s="1"/>
  <c r="AJ15" i="38"/>
  <c r="AJ31" i="38" s="1"/>
  <c r="AI15" i="38"/>
  <c r="AI31" i="38" s="1"/>
  <c r="AH15" i="38"/>
  <c r="AH31" i="38" s="1"/>
  <c r="AG15" i="38"/>
  <c r="AG31" i="38" s="1"/>
  <c r="AF15" i="38"/>
  <c r="AF31" i="38" s="1"/>
  <c r="AE15" i="38"/>
  <c r="AE31" i="38" s="1"/>
  <c r="AD15" i="38"/>
  <c r="AD31" i="38" s="1"/>
  <c r="AC15" i="38"/>
  <c r="AC31" i="38" s="1"/>
  <c r="AB15" i="38"/>
  <c r="AB31" i="38" s="1"/>
  <c r="AA15" i="38"/>
  <c r="AA31" i="38" s="1"/>
  <c r="Z15" i="38"/>
  <c r="Z31" i="38" s="1"/>
  <c r="Y15" i="38"/>
  <c r="Y31" i="38" s="1"/>
  <c r="X15" i="38"/>
  <c r="X31" i="38" s="1"/>
  <c r="W15" i="38"/>
  <c r="W31" i="38" s="1"/>
  <c r="V15" i="38"/>
  <c r="V31" i="38" s="1"/>
  <c r="U15" i="38"/>
  <c r="U31" i="38" s="1"/>
  <c r="T15" i="38"/>
  <c r="T31" i="38" s="1"/>
  <c r="S15" i="38"/>
  <c r="S31" i="38" s="1"/>
  <c r="R15" i="38"/>
  <c r="R31" i="38" s="1"/>
  <c r="Q15" i="38"/>
  <c r="Q31" i="38" s="1"/>
  <c r="P15" i="38"/>
  <c r="P31" i="38" s="1"/>
  <c r="O15" i="38"/>
  <c r="O31" i="38" s="1"/>
  <c r="N15" i="38"/>
  <c r="N31" i="38" s="1"/>
  <c r="M15" i="38"/>
  <c r="M31" i="38" s="1"/>
  <c r="L15" i="38"/>
  <c r="L31" i="38" s="1"/>
  <c r="K15" i="38"/>
  <c r="K31" i="38" s="1"/>
  <c r="J15" i="38"/>
  <c r="J31" i="38" s="1"/>
  <c r="I15" i="38"/>
  <c r="I31" i="38" s="1"/>
  <c r="H15" i="38"/>
  <c r="H31" i="38" s="1"/>
  <c r="G15" i="38"/>
  <c r="G31" i="38" s="1"/>
  <c r="F15" i="38"/>
  <c r="F31" i="38" s="1"/>
  <c r="E15" i="38"/>
  <c r="E31" i="38" s="1"/>
  <c r="D15" i="38"/>
  <c r="D31" i="38" s="1"/>
  <c r="C15" i="38"/>
  <c r="C31" i="38" s="1"/>
  <c r="B15" i="38"/>
  <c r="B31" i="38" s="1"/>
  <c r="BZ14" i="38"/>
  <c r="BZ30" i="38" s="1"/>
  <c r="BY14" i="38"/>
  <c r="BY30" i="38" s="1"/>
  <c r="BX14" i="38"/>
  <c r="BX30" i="38" s="1"/>
  <c r="BW14" i="38"/>
  <c r="BW30" i="38" s="1"/>
  <c r="BV14" i="38"/>
  <c r="BV30" i="38" s="1"/>
  <c r="BU14" i="38"/>
  <c r="BU30" i="38" s="1"/>
  <c r="BT14" i="38"/>
  <c r="BT30" i="38" s="1"/>
  <c r="BS14" i="38"/>
  <c r="BS30" i="38" s="1"/>
  <c r="BR14" i="38"/>
  <c r="BR30" i="38" s="1"/>
  <c r="BQ14" i="38"/>
  <c r="BQ30" i="38" s="1"/>
  <c r="BP14" i="38"/>
  <c r="BP30" i="38" s="1"/>
  <c r="BO14" i="38"/>
  <c r="BO30" i="38" s="1"/>
  <c r="BN14" i="38"/>
  <c r="BN30" i="38" s="1"/>
  <c r="BM14" i="38"/>
  <c r="BM30" i="38" s="1"/>
  <c r="BL14" i="38"/>
  <c r="BL30" i="38" s="1"/>
  <c r="BK14" i="38"/>
  <c r="BK30" i="38" s="1"/>
  <c r="BJ14" i="38"/>
  <c r="BJ30" i="38" s="1"/>
  <c r="BI14" i="38"/>
  <c r="BI30" i="38" s="1"/>
  <c r="BH14" i="38"/>
  <c r="BH30" i="38" s="1"/>
  <c r="BG14" i="38"/>
  <c r="BG30" i="38" s="1"/>
  <c r="BF14" i="38"/>
  <c r="BF30" i="38" s="1"/>
  <c r="BE14" i="38"/>
  <c r="BE30" i="38" s="1"/>
  <c r="BD14" i="38"/>
  <c r="BD30" i="38" s="1"/>
  <c r="BC14" i="38"/>
  <c r="BC30" i="38" s="1"/>
  <c r="BB14" i="38"/>
  <c r="BB30" i="38" s="1"/>
  <c r="BA14" i="38"/>
  <c r="BA30" i="38" s="1"/>
  <c r="AZ14" i="38"/>
  <c r="AZ30" i="38" s="1"/>
  <c r="AY14" i="38"/>
  <c r="AY30" i="38" s="1"/>
  <c r="AX14" i="38"/>
  <c r="AX30" i="38" s="1"/>
  <c r="AW14" i="38"/>
  <c r="AW30" i="38" s="1"/>
  <c r="AV14" i="38"/>
  <c r="AV30" i="38" s="1"/>
  <c r="AU14" i="38"/>
  <c r="AU30" i="38" s="1"/>
  <c r="AT14" i="38"/>
  <c r="AT30" i="38" s="1"/>
  <c r="AS14" i="38"/>
  <c r="AS30" i="38" s="1"/>
  <c r="AR14" i="38"/>
  <c r="AR30" i="38" s="1"/>
  <c r="AQ14" i="38"/>
  <c r="AQ30" i="38" s="1"/>
  <c r="AP14" i="38"/>
  <c r="AP30" i="38" s="1"/>
  <c r="AO14" i="38"/>
  <c r="AO30" i="38" s="1"/>
  <c r="AN14" i="38"/>
  <c r="AN30" i="38" s="1"/>
  <c r="AM14" i="38"/>
  <c r="AM30" i="38" s="1"/>
  <c r="AL14" i="38"/>
  <c r="AL30" i="38" s="1"/>
  <c r="AK14" i="38"/>
  <c r="AK30" i="38" s="1"/>
  <c r="AJ14" i="38"/>
  <c r="AJ30" i="38" s="1"/>
  <c r="AI14" i="38"/>
  <c r="AI30" i="38" s="1"/>
  <c r="AH14" i="38"/>
  <c r="AH30" i="38" s="1"/>
  <c r="AG14" i="38"/>
  <c r="AG30" i="38" s="1"/>
  <c r="AF14" i="38"/>
  <c r="AF30" i="38" s="1"/>
  <c r="AE14" i="38"/>
  <c r="AE30" i="38" s="1"/>
  <c r="AD14" i="38"/>
  <c r="AD30" i="38" s="1"/>
  <c r="AC14" i="38"/>
  <c r="AC30" i="38" s="1"/>
  <c r="AB14" i="38"/>
  <c r="AB30" i="38" s="1"/>
  <c r="AA14" i="38"/>
  <c r="AA30" i="38" s="1"/>
  <c r="Z14" i="38"/>
  <c r="Z30" i="38" s="1"/>
  <c r="Y14" i="38"/>
  <c r="Y30" i="38" s="1"/>
  <c r="X14" i="38"/>
  <c r="X30" i="38" s="1"/>
  <c r="W14" i="38"/>
  <c r="W30" i="38" s="1"/>
  <c r="V14" i="38"/>
  <c r="V30" i="38" s="1"/>
  <c r="U14" i="38"/>
  <c r="U30" i="38" s="1"/>
  <c r="T14" i="38"/>
  <c r="T30" i="38" s="1"/>
  <c r="S14" i="38"/>
  <c r="S30" i="38" s="1"/>
  <c r="R14" i="38"/>
  <c r="R30" i="38" s="1"/>
  <c r="Q14" i="38"/>
  <c r="Q30" i="38" s="1"/>
  <c r="P14" i="38"/>
  <c r="P30" i="38" s="1"/>
  <c r="O14" i="38"/>
  <c r="O30" i="38" s="1"/>
  <c r="N14" i="38"/>
  <c r="N30" i="38" s="1"/>
  <c r="M14" i="38"/>
  <c r="M30" i="38" s="1"/>
  <c r="L14" i="38"/>
  <c r="L30" i="38" s="1"/>
  <c r="K14" i="38"/>
  <c r="K30" i="38" s="1"/>
  <c r="J14" i="38"/>
  <c r="J30" i="38" s="1"/>
  <c r="I14" i="38"/>
  <c r="I30" i="38" s="1"/>
  <c r="H14" i="38"/>
  <c r="H30" i="38" s="1"/>
  <c r="G14" i="38"/>
  <c r="G30" i="38" s="1"/>
  <c r="F14" i="38"/>
  <c r="F30" i="38" s="1"/>
  <c r="E14" i="38"/>
  <c r="E30" i="38" s="1"/>
  <c r="D14" i="38"/>
  <c r="D30" i="38" s="1"/>
  <c r="C14" i="38"/>
  <c r="C30" i="38" s="1"/>
  <c r="B14" i="38"/>
  <c r="B30" i="38" s="1"/>
  <c r="BZ12" i="38"/>
  <c r="BZ28" i="38" s="1"/>
  <c r="BY12" i="38"/>
  <c r="BY28" i="38" s="1"/>
  <c r="BX12" i="38"/>
  <c r="BX28" i="38" s="1"/>
  <c r="BW12" i="38"/>
  <c r="BW28" i="38" s="1"/>
  <c r="BV12" i="38"/>
  <c r="BV28" i="38" s="1"/>
  <c r="BU12" i="38"/>
  <c r="BU28" i="38" s="1"/>
  <c r="BT12" i="38"/>
  <c r="BT28" i="38" s="1"/>
  <c r="BS12" i="38"/>
  <c r="BS28" i="38" s="1"/>
  <c r="BR12" i="38"/>
  <c r="BR28" i="38" s="1"/>
  <c r="BQ12" i="38"/>
  <c r="BQ28" i="38" s="1"/>
  <c r="BP12" i="38"/>
  <c r="BP28" i="38" s="1"/>
  <c r="BO12" i="38"/>
  <c r="BO28" i="38" s="1"/>
  <c r="BN12" i="38"/>
  <c r="BN28" i="38" s="1"/>
  <c r="BM12" i="38"/>
  <c r="BM28" i="38" s="1"/>
  <c r="BL12" i="38"/>
  <c r="BL28" i="38" s="1"/>
  <c r="BK12" i="38"/>
  <c r="BK28" i="38" s="1"/>
  <c r="BJ12" i="38"/>
  <c r="BJ28" i="38" s="1"/>
  <c r="BI12" i="38"/>
  <c r="BI28" i="38" s="1"/>
  <c r="BH12" i="38"/>
  <c r="BH28" i="38" s="1"/>
  <c r="BG12" i="38"/>
  <c r="BG28" i="38" s="1"/>
  <c r="BF12" i="38"/>
  <c r="BF28" i="38" s="1"/>
  <c r="BE12" i="38"/>
  <c r="BE28" i="38" s="1"/>
  <c r="BD12" i="38"/>
  <c r="BD28" i="38" s="1"/>
  <c r="BC12" i="38"/>
  <c r="BC28" i="38" s="1"/>
  <c r="BB12" i="38"/>
  <c r="BB28" i="38" s="1"/>
  <c r="BA12" i="38"/>
  <c r="BA28" i="38" s="1"/>
  <c r="AZ12" i="38"/>
  <c r="AZ28" i="38" s="1"/>
  <c r="AY12" i="38"/>
  <c r="AY28" i="38" s="1"/>
  <c r="AX12" i="38"/>
  <c r="AX28" i="38" s="1"/>
  <c r="AW12" i="38"/>
  <c r="AW28" i="38" s="1"/>
  <c r="AV12" i="38"/>
  <c r="AV28" i="38" s="1"/>
  <c r="AU12" i="38"/>
  <c r="AU28" i="38" s="1"/>
  <c r="AT12" i="38"/>
  <c r="AT28" i="38" s="1"/>
  <c r="AS12" i="38"/>
  <c r="AS28" i="38" s="1"/>
  <c r="AR12" i="38"/>
  <c r="AR28" i="38" s="1"/>
  <c r="AQ12" i="38"/>
  <c r="AQ28" i="38" s="1"/>
  <c r="AP12" i="38"/>
  <c r="AP28" i="38" s="1"/>
  <c r="AO12" i="38"/>
  <c r="AO28" i="38" s="1"/>
  <c r="AN12" i="38"/>
  <c r="AN28" i="38" s="1"/>
  <c r="AM12" i="38"/>
  <c r="AM28" i="38" s="1"/>
  <c r="AL12" i="38"/>
  <c r="AL28" i="38" s="1"/>
  <c r="AK12" i="38"/>
  <c r="AK28" i="38" s="1"/>
  <c r="AJ12" i="38"/>
  <c r="AJ28" i="38" s="1"/>
  <c r="AI12" i="38"/>
  <c r="AI28" i="38" s="1"/>
  <c r="AH12" i="38"/>
  <c r="AH28" i="38" s="1"/>
  <c r="AG12" i="38"/>
  <c r="AG28" i="38" s="1"/>
  <c r="AF12" i="38"/>
  <c r="AF28" i="38" s="1"/>
  <c r="AE12" i="38"/>
  <c r="AE28" i="38" s="1"/>
  <c r="AD12" i="38"/>
  <c r="AD28" i="38" s="1"/>
  <c r="AC12" i="38"/>
  <c r="AC28" i="38" s="1"/>
  <c r="AB12" i="38"/>
  <c r="AB28" i="38" s="1"/>
  <c r="AA12" i="38"/>
  <c r="AA28" i="38" s="1"/>
  <c r="Z12" i="38"/>
  <c r="Z28" i="38" s="1"/>
  <c r="Y12" i="38"/>
  <c r="Y28" i="38" s="1"/>
  <c r="X12" i="38"/>
  <c r="X28" i="38" s="1"/>
  <c r="W12" i="38"/>
  <c r="W28" i="38" s="1"/>
  <c r="V12" i="38"/>
  <c r="V28" i="38" s="1"/>
  <c r="U12" i="38"/>
  <c r="U28" i="38" s="1"/>
  <c r="T12" i="38"/>
  <c r="T28" i="38" s="1"/>
  <c r="S12" i="38"/>
  <c r="S28" i="38" s="1"/>
  <c r="R12" i="38"/>
  <c r="R28" i="38" s="1"/>
  <c r="Q12" i="38"/>
  <c r="Q28" i="38" s="1"/>
  <c r="P12" i="38"/>
  <c r="P28" i="38" s="1"/>
  <c r="O12" i="38"/>
  <c r="O28" i="38" s="1"/>
  <c r="N12" i="38"/>
  <c r="N28" i="38" s="1"/>
  <c r="M12" i="38"/>
  <c r="M28" i="38" s="1"/>
  <c r="L12" i="38"/>
  <c r="L28" i="38" s="1"/>
  <c r="K12" i="38"/>
  <c r="K28" i="38" s="1"/>
  <c r="J12" i="38"/>
  <c r="J28" i="38" s="1"/>
  <c r="I12" i="38"/>
  <c r="I28" i="38" s="1"/>
  <c r="H12" i="38"/>
  <c r="H28" i="38" s="1"/>
  <c r="G12" i="38"/>
  <c r="G28" i="38" s="1"/>
  <c r="F12" i="38"/>
  <c r="F28" i="38" s="1"/>
  <c r="E12" i="38"/>
  <c r="E28" i="38" s="1"/>
  <c r="D12" i="38"/>
  <c r="D28" i="38" s="1"/>
  <c r="C12" i="38"/>
  <c r="C28" i="38" s="1"/>
  <c r="B12" i="38"/>
  <c r="B28" i="38" s="1"/>
  <c r="BZ11" i="38"/>
  <c r="BZ27" i="38" s="1"/>
  <c r="BY11" i="38"/>
  <c r="BY27" i="38" s="1"/>
  <c r="BX11" i="38"/>
  <c r="BX27" i="38" s="1"/>
  <c r="BW11" i="38"/>
  <c r="BW27" i="38" s="1"/>
  <c r="BV11" i="38"/>
  <c r="BV27" i="38" s="1"/>
  <c r="BU11" i="38"/>
  <c r="BU27" i="38" s="1"/>
  <c r="BT11" i="38"/>
  <c r="BT27" i="38" s="1"/>
  <c r="BS11" i="38"/>
  <c r="BS27" i="38" s="1"/>
  <c r="BR11" i="38"/>
  <c r="BR27" i="38" s="1"/>
  <c r="BQ11" i="38"/>
  <c r="BQ27" i="38" s="1"/>
  <c r="BP11" i="38"/>
  <c r="BP27" i="38" s="1"/>
  <c r="BO11" i="38"/>
  <c r="BO27" i="38" s="1"/>
  <c r="BN11" i="38"/>
  <c r="BN27" i="38" s="1"/>
  <c r="BM11" i="38"/>
  <c r="BM27" i="38" s="1"/>
  <c r="BL11" i="38"/>
  <c r="BL27" i="38" s="1"/>
  <c r="BK11" i="38"/>
  <c r="BK27" i="38" s="1"/>
  <c r="BJ11" i="38"/>
  <c r="BJ27" i="38" s="1"/>
  <c r="BI11" i="38"/>
  <c r="BI27" i="38" s="1"/>
  <c r="BH11" i="38"/>
  <c r="BH27" i="38" s="1"/>
  <c r="BG11" i="38"/>
  <c r="BG27" i="38" s="1"/>
  <c r="BF11" i="38"/>
  <c r="BF27" i="38" s="1"/>
  <c r="BE11" i="38"/>
  <c r="BE27" i="38" s="1"/>
  <c r="BD11" i="38"/>
  <c r="BD27" i="38" s="1"/>
  <c r="BC11" i="38"/>
  <c r="BC27" i="38" s="1"/>
  <c r="BB11" i="38"/>
  <c r="BB27" i="38" s="1"/>
  <c r="BA11" i="38"/>
  <c r="BA27" i="38" s="1"/>
  <c r="AZ11" i="38"/>
  <c r="AZ27" i="38" s="1"/>
  <c r="AY11" i="38"/>
  <c r="AY27" i="38" s="1"/>
  <c r="AX11" i="38"/>
  <c r="AX27" i="38" s="1"/>
  <c r="AW11" i="38"/>
  <c r="AW27" i="38" s="1"/>
  <c r="AV11" i="38"/>
  <c r="AV27" i="38" s="1"/>
  <c r="AU11" i="38"/>
  <c r="AU27" i="38" s="1"/>
  <c r="AT11" i="38"/>
  <c r="AT27" i="38" s="1"/>
  <c r="AS11" i="38"/>
  <c r="AS27" i="38" s="1"/>
  <c r="AR11" i="38"/>
  <c r="AR27" i="38" s="1"/>
  <c r="AQ11" i="38"/>
  <c r="AQ27" i="38" s="1"/>
  <c r="AP11" i="38"/>
  <c r="AP27" i="38" s="1"/>
  <c r="AO11" i="38"/>
  <c r="AO27" i="38" s="1"/>
  <c r="AN11" i="38"/>
  <c r="AN27" i="38" s="1"/>
  <c r="AM11" i="38"/>
  <c r="AM27" i="38" s="1"/>
  <c r="AL11" i="38"/>
  <c r="AL27" i="38" s="1"/>
  <c r="AK11" i="38"/>
  <c r="AK27" i="38" s="1"/>
  <c r="AJ11" i="38"/>
  <c r="AJ27" i="38" s="1"/>
  <c r="AI11" i="38"/>
  <c r="AI27" i="38" s="1"/>
  <c r="AH11" i="38"/>
  <c r="AH27" i="38" s="1"/>
  <c r="AG11" i="38"/>
  <c r="AG27" i="38" s="1"/>
  <c r="AF11" i="38"/>
  <c r="AF27" i="38" s="1"/>
  <c r="AE11" i="38"/>
  <c r="AE27" i="38" s="1"/>
  <c r="AD11" i="38"/>
  <c r="AD27" i="38" s="1"/>
  <c r="AC11" i="38"/>
  <c r="AC27" i="38" s="1"/>
  <c r="AB11" i="38"/>
  <c r="AB27" i="38" s="1"/>
  <c r="AA11" i="38"/>
  <c r="AA27" i="38" s="1"/>
  <c r="Z11" i="38"/>
  <c r="Z27" i="38" s="1"/>
  <c r="Y11" i="38"/>
  <c r="Y27" i="38" s="1"/>
  <c r="X11" i="38"/>
  <c r="X27" i="38" s="1"/>
  <c r="W11" i="38"/>
  <c r="W27" i="38" s="1"/>
  <c r="V11" i="38"/>
  <c r="V27" i="38" s="1"/>
  <c r="U11" i="38"/>
  <c r="U27" i="38" s="1"/>
  <c r="T11" i="38"/>
  <c r="T27" i="38" s="1"/>
  <c r="S11" i="38"/>
  <c r="S27" i="38" s="1"/>
  <c r="R11" i="38"/>
  <c r="R27" i="38" s="1"/>
  <c r="Q11" i="38"/>
  <c r="Q27" i="38" s="1"/>
  <c r="P11" i="38"/>
  <c r="P27" i="38" s="1"/>
  <c r="O11" i="38"/>
  <c r="O27" i="38" s="1"/>
  <c r="N11" i="38"/>
  <c r="N27" i="38" s="1"/>
  <c r="M11" i="38"/>
  <c r="M27" i="38" s="1"/>
  <c r="L11" i="38"/>
  <c r="L27" i="38" s="1"/>
  <c r="K11" i="38"/>
  <c r="K27" i="38" s="1"/>
  <c r="J11" i="38"/>
  <c r="J27" i="38" s="1"/>
  <c r="I11" i="38"/>
  <c r="I27" i="38" s="1"/>
  <c r="H11" i="38"/>
  <c r="H27" i="38" s="1"/>
  <c r="G11" i="38"/>
  <c r="G27" i="38" s="1"/>
  <c r="F11" i="38"/>
  <c r="F27" i="38" s="1"/>
  <c r="E11" i="38"/>
  <c r="E27" i="38" s="1"/>
  <c r="D11" i="38"/>
  <c r="D27" i="38" s="1"/>
  <c r="C11" i="38"/>
  <c r="C27" i="38" s="1"/>
  <c r="B11" i="38"/>
  <c r="B27" i="38" s="1"/>
  <c r="BZ9" i="38"/>
  <c r="BZ25" i="38" s="1"/>
  <c r="BY9" i="38"/>
  <c r="BY25" i="38" s="1"/>
  <c r="BX9" i="38"/>
  <c r="BX25" i="38" s="1"/>
  <c r="BW9" i="38"/>
  <c r="BW25" i="38" s="1"/>
  <c r="BV9" i="38"/>
  <c r="BV25" i="38" s="1"/>
  <c r="BU9" i="38"/>
  <c r="BU25" i="38" s="1"/>
  <c r="BT9" i="38"/>
  <c r="BT25" i="38" s="1"/>
  <c r="BS9" i="38"/>
  <c r="BS25" i="38" s="1"/>
  <c r="BR9" i="38"/>
  <c r="BR25" i="38" s="1"/>
  <c r="BQ9" i="38"/>
  <c r="BQ25" i="38" s="1"/>
  <c r="BP9" i="38"/>
  <c r="BP25" i="38" s="1"/>
  <c r="BO9" i="38"/>
  <c r="BO25" i="38" s="1"/>
  <c r="BN9" i="38"/>
  <c r="BN25" i="38" s="1"/>
  <c r="BM9" i="38"/>
  <c r="BM25" i="38" s="1"/>
  <c r="BL9" i="38"/>
  <c r="BL25" i="38" s="1"/>
  <c r="BK9" i="38"/>
  <c r="BK25" i="38" s="1"/>
  <c r="BJ9" i="38"/>
  <c r="BJ25" i="38" s="1"/>
  <c r="BI9" i="38"/>
  <c r="BI25" i="38" s="1"/>
  <c r="BH9" i="38"/>
  <c r="BH25" i="38" s="1"/>
  <c r="BG9" i="38"/>
  <c r="BG25" i="38" s="1"/>
  <c r="BF9" i="38"/>
  <c r="BF25" i="38" s="1"/>
  <c r="BE9" i="38"/>
  <c r="BE25" i="38" s="1"/>
  <c r="BD9" i="38"/>
  <c r="BD25" i="38" s="1"/>
  <c r="BC9" i="38"/>
  <c r="BC25" i="38" s="1"/>
  <c r="BB9" i="38"/>
  <c r="BB25" i="38" s="1"/>
  <c r="BA9" i="38"/>
  <c r="BA25" i="38" s="1"/>
  <c r="AZ9" i="38"/>
  <c r="AZ25" i="38" s="1"/>
  <c r="AY9" i="38"/>
  <c r="AY25" i="38" s="1"/>
  <c r="AX9" i="38"/>
  <c r="AX25" i="38" s="1"/>
  <c r="AW9" i="38"/>
  <c r="AW25" i="38" s="1"/>
  <c r="AV9" i="38"/>
  <c r="AV25" i="38" s="1"/>
  <c r="AU9" i="38"/>
  <c r="AU25" i="38" s="1"/>
  <c r="AT9" i="38"/>
  <c r="AT25" i="38" s="1"/>
  <c r="AS9" i="38"/>
  <c r="AS25" i="38" s="1"/>
  <c r="AR9" i="38"/>
  <c r="AR25" i="38" s="1"/>
  <c r="AQ9" i="38"/>
  <c r="AQ25" i="38" s="1"/>
  <c r="AP9" i="38"/>
  <c r="AP25" i="38" s="1"/>
  <c r="AO9" i="38"/>
  <c r="AO25" i="38" s="1"/>
  <c r="AN9" i="38"/>
  <c r="AN25" i="38" s="1"/>
  <c r="AM9" i="38"/>
  <c r="AM25" i="38" s="1"/>
  <c r="AL9" i="38"/>
  <c r="AL25" i="38" s="1"/>
  <c r="AK9" i="38"/>
  <c r="AK25" i="38" s="1"/>
  <c r="AJ9" i="38"/>
  <c r="AJ25" i="38" s="1"/>
  <c r="AI9" i="38"/>
  <c r="AI25" i="38" s="1"/>
  <c r="AH9" i="38"/>
  <c r="AH25" i="38" s="1"/>
  <c r="AG9" i="38"/>
  <c r="AG25" i="38" s="1"/>
  <c r="AF9" i="38"/>
  <c r="AF25" i="38" s="1"/>
  <c r="AE9" i="38"/>
  <c r="AE25" i="38" s="1"/>
  <c r="AD9" i="38"/>
  <c r="AD25" i="38" s="1"/>
  <c r="AC9" i="38"/>
  <c r="AC25" i="38" s="1"/>
  <c r="AB9" i="38"/>
  <c r="AB25" i="38" s="1"/>
  <c r="AA9" i="38"/>
  <c r="AA25" i="38" s="1"/>
  <c r="Z9" i="38"/>
  <c r="Z25" i="38" s="1"/>
  <c r="Y9" i="38"/>
  <c r="Y25" i="38" s="1"/>
  <c r="X9" i="38"/>
  <c r="X25" i="38" s="1"/>
  <c r="W9" i="38"/>
  <c r="W25" i="38" s="1"/>
  <c r="V9" i="38"/>
  <c r="V25" i="38" s="1"/>
  <c r="U9" i="38"/>
  <c r="U25" i="38" s="1"/>
  <c r="T9" i="38"/>
  <c r="T25" i="38" s="1"/>
  <c r="S9" i="38"/>
  <c r="S25" i="38" s="1"/>
  <c r="R9" i="38"/>
  <c r="R25" i="38" s="1"/>
  <c r="Q9" i="38"/>
  <c r="Q25" i="38" s="1"/>
  <c r="P9" i="38"/>
  <c r="P25" i="38" s="1"/>
  <c r="O9" i="38"/>
  <c r="O25" i="38" s="1"/>
  <c r="N9" i="38"/>
  <c r="N25" i="38" s="1"/>
  <c r="M9" i="38"/>
  <c r="M25" i="38" s="1"/>
  <c r="L9" i="38"/>
  <c r="L25" i="38" s="1"/>
  <c r="K9" i="38"/>
  <c r="K25" i="38" s="1"/>
  <c r="J9" i="38"/>
  <c r="J25" i="38" s="1"/>
  <c r="I9" i="38"/>
  <c r="I25" i="38" s="1"/>
  <c r="H9" i="38"/>
  <c r="H25" i="38" s="1"/>
  <c r="G9" i="38"/>
  <c r="G25" i="38" s="1"/>
  <c r="F9" i="38"/>
  <c r="F25" i="38" s="1"/>
  <c r="E9" i="38"/>
  <c r="E25" i="38" s="1"/>
  <c r="D9" i="38"/>
  <c r="D25" i="38" s="1"/>
  <c r="C9" i="38"/>
  <c r="C25" i="38" s="1"/>
  <c r="B9" i="38"/>
  <c r="B25" i="38" s="1"/>
  <c r="BZ8" i="38"/>
  <c r="BZ24" i="38" s="1"/>
  <c r="BY8" i="38"/>
  <c r="BY24" i="38" s="1"/>
  <c r="BX8" i="38"/>
  <c r="BX24" i="38" s="1"/>
  <c r="BW8" i="38"/>
  <c r="BW24" i="38" s="1"/>
  <c r="BV8" i="38"/>
  <c r="BV24" i="38" s="1"/>
  <c r="BU8" i="38"/>
  <c r="BU24" i="38" s="1"/>
  <c r="BT8" i="38"/>
  <c r="BT24" i="38" s="1"/>
  <c r="BS8" i="38"/>
  <c r="BS24" i="38" s="1"/>
  <c r="BR8" i="38"/>
  <c r="BR24" i="38" s="1"/>
  <c r="BQ8" i="38"/>
  <c r="BQ24" i="38" s="1"/>
  <c r="BP8" i="38"/>
  <c r="BP24" i="38" s="1"/>
  <c r="BO8" i="38"/>
  <c r="BO24" i="38" s="1"/>
  <c r="BN8" i="38"/>
  <c r="BN24" i="38" s="1"/>
  <c r="BM8" i="38"/>
  <c r="BM24" i="38" s="1"/>
  <c r="BL8" i="38"/>
  <c r="BL24" i="38" s="1"/>
  <c r="BK8" i="38"/>
  <c r="BK24" i="38" s="1"/>
  <c r="BJ8" i="38"/>
  <c r="BJ24" i="38" s="1"/>
  <c r="BI8" i="38"/>
  <c r="BI24" i="38" s="1"/>
  <c r="BH8" i="38"/>
  <c r="BH24" i="38" s="1"/>
  <c r="BG8" i="38"/>
  <c r="BG24" i="38" s="1"/>
  <c r="BF8" i="38"/>
  <c r="BF24" i="38" s="1"/>
  <c r="BE8" i="38"/>
  <c r="BE24" i="38" s="1"/>
  <c r="BD8" i="38"/>
  <c r="BD24" i="38" s="1"/>
  <c r="BC8" i="38"/>
  <c r="BC24" i="38" s="1"/>
  <c r="BB8" i="38"/>
  <c r="BB24" i="38" s="1"/>
  <c r="BA8" i="38"/>
  <c r="BA24" i="38" s="1"/>
  <c r="AZ8" i="38"/>
  <c r="AZ24" i="38" s="1"/>
  <c r="AY8" i="38"/>
  <c r="AY24" i="38" s="1"/>
  <c r="AX8" i="38"/>
  <c r="AX24" i="38" s="1"/>
  <c r="AW8" i="38"/>
  <c r="AW24" i="38" s="1"/>
  <c r="AV8" i="38"/>
  <c r="AV24" i="38" s="1"/>
  <c r="AU8" i="38"/>
  <c r="AU24" i="38" s="1"/>
  <c r="AT8" i="38"/>
  <c r="AT24" i="38" s="1"/>
  <c r="AS8" i="38"/>
  <c r="AS24" i="38" s="1"/>
  <c r="AR8" i="38"/>
  <c r="AR24" i="38" s="1"/>
  <c r="AQ8" i="38"/>
  <c r="AQ24" i="38" s="1"/>
  <c r="AP8" i="38"/>
  <c r="AP24" i="38" s="1"/>
  <c r="AO8" i="38"/>
  <c r="AO24" i="38" s="1"/>
  <c r="AN8" i="38"/>
  <c r="AN24" i="38" s="1"/>
  <c r="AM8" i="38"/>
  <c r="AM24" i="38" s="1"/>
  <c r="AL8" i="38"/>
  <c r="AL24" i="38" s="1"/>
  <c r="AK8" i="38"/>
  <c r="AK24" i="38" s="1"/>
  <c r="AJ8" i="38"/>
  <c r="AJ24" i="38" s="1"/>
  <c r="AI8" i="38"/>
  <c r="AI24" i="38" s="1"/>
  <c r="AH8" i="38"/>
  <c r="AH24" i="38" s="1"/>
  <c r="AG8" i="38"/>
  <c r="AG24" i="38" s="1"/>
  <c r="AF8" i="38"/>
  <c r="AF24" i="38" s="1"/>
  <c r="AE8" i="38"/>
  <c r="AE24" i="38" s="1"/>
  <c r="AD8" i="38"/>
  <c r="AD24" i="38" s="1"/>
  <c r="AC8" i="38"/>
  <c r="AC24" i="38" s="1"/>
  <c r="AB8" i="38"/>
  <c r="AB24" i="38" s="1"/>
  <c r="AA8" i="38"/>
  <c r="AA24" i="38" s="1"/>
  <c r="Z8" i="38"/>
  <c r="Z24" i="38" s="1"/>
  <c r="Y8" i="38"/>
  <c r="Y24" i="38" s="1"/>
  <c r="X8" i="38"/>
  <c r="X24" i="38" s="1"/>
  <c r="W8" i="38"/>
  <c r="W24" i="38" s="1"/>
  <c r="V8" i="38"/>
  <c r="V24" i="38" s="1"/>
  <c r="U8" i="38"/>
  <c r="U24" i="38" s="1"/>
  <c r="T8" i="38"/>
  <c r="T24" i="38" s="1"/>
  <c r="S8" i="38"/>
  <c r="S24" i="38" s="1"/>
  <c r="R8" i="38"/>
  <c r="R24" i="38" s="1"/>
  <c r="Q8" i="38"/>
  <c r="Q24" i="38" s="1"/>
  <c r="P8" i="38"/>
  <c r="P24" i="38" s="1"/>
  <c r="O8" i="38"/>
  <c r="O24" i="38" s="1"/>
  <c r="N8" i="38"/>
  <c r="N24" i="38" s="1"/>
  <c r="M8" i="38"/>
  <c r="M24" i="38" s="1"/>
  <c r="L8" i="38"/>
  <c r="L24" i="38" s="1"/>
  <c r="K8" i="38"/>
  <c r="K24" i="38" s="1"/>
  <c r="J8" i="38"/>
  <c r="J24" i="38" s="1"/>
  <c r="I8" i="38"/>
  <c r="I24" i="38" s="1"/>
  <c r="H8" i="38"/>
  <c r="H24" i="38" s="1"/>
  <c r="G8" i="38"/>
  <c r="G24" i="38" s="1"/>
  <c r="F8" i="38"/>
  <c r="F24" i="38" s="1"/>
  <c r="E8" i="38"/>
  <c r="E24" i="38" s="1"/>
  <c r="D8" i="38"/>
  <c r="D24" i="38" s="1"/>
  <c r="C8" i="38"/>
  <c r="C24" i="38" s="1"/>
  <c r="B8" i="38"/>
  <c r="B24" i="38" s="1"/>
  <c r="BZ6" i="38"/>
  <c r="BZ22" i="38" s="1"/>
  <c r="BY6" i="38"/>
  <c r="BY22" i="38" s="1"/>
  <c r="BX6" i="38"/>
  <c r="BX22" i="38" s="1"/>
  <c r="BW6" i="38"/>
  <c r="BW22" i="38" s="1"/>
  <c r="BV6" i="38"/>
  <c r="BV22" i="38" s="1"/>
  <c r="BU6" i="38"/>
  <c r="BU22" i="38" s="1"/>
  <c r="BT6" i="38"/>
  <c r="BT22" i="38" s="1"/>
  <c r="BS6" i="38"/>
  <c r="BS22" i="38" s="1"/>
  <c r="BR6" i="38"/>
  <c r="BR22" i="38" s="1"/>
  <c r="BQ6" i="38"/>
  <c r="BQ22" i="38" s="1"/>
  <c r="BP6" i="38"/>
  <c r="BP22" i="38" s="1"/>
  <c r="BO6" i="38"/>
  <c r="BO22" i="38" s="1"/>
  <c r="BN6" i="38"/>
  <c r="BN22" i="38" s="1"/>
  <c r="BM6" i="38"/>
  <c r="BM22" i="38" s="1"/>
  <c r="BL6" i="38"/>
  <c r="BL22" i="38" s="1"/>
  <c r="BK6" i="38"/>
  <c r="BK22" i="38" s="1"/>
  <c r="BJ6" i="38"/>
  <c r="BJ22" i="38" s="1"/>
  <c r="BI6" i="38"/>
  <c r="BI22" i="38" s="1"/>
  <c r="BH6" i="38"/>
  <c r="BH22" i="38" s="1"/>
  <c r="BG6" i="38"/>
  <c r="BG22" i="38" s="1"/>
  <c r="BF6" i="38"/>
  <c r="BF22" i="38" s="1"/>
  <c r="BE6" i="38"/>
  <c r="BE22" i="38" s="1"/>
  <c r="BD6" i="38"/>
  <c r="BD22" i="38" s="1"/>
  <c r="BC6" i="38"/>
  <c r="BC22" i="38" s="1"/>
  <c r="BB6" i="38"/>
  <c r="BB22" i="38" s="1"/>
  <c r="BA6" i="38"/>
  <c r="BA22" i="38" s="1"/>
  <c r="AZ6" i="38"/>
  <c r="AZ22" i="38" s="1"/>
  <c r="AY6" i="38"/>
  <c r="AY22" i="38" s="1"/>
  <c r="AX6" i="38"/>
  <c r="AX22" i="38" s="1"/>
  <c r="AW6" i="38"/>
  <c r="AW22" i="38" s="1"/>
  <c r="AV6" i="38"/>
  <c r="AV22" i="38" s="1"/>
  <c r="AU6" i="38"/>
  <c r="AU22" i="38" s="1"/>
  <c r="AT6" i="38"/>
  <c r="AT22" i="38" s="1"/>
  <c r="AS6" i="38"/>
  <c r="AS22" i="38" s="1"/>
  <c r="AR6" i="38"/>
  <c r="AR22" i="38" s="1"/>
  <c r="AQ6" i="38"/>
  <c r="AQ22" i="38" s="1"/>
  <c r="AP6" i="38"/>
  <c r="AP22" i="38" s="1"/>
  <c r="AO6" i="38"/>
  <c r="AO22" i="38" s="1"/>
  <c r="AN6" i="38"/>
  <c r="AN22" i="38" s="1"/>
  <c r="AM6" i="38"/>
  <c r="AM22" i="38" s="1"/>
  <c r="AL6" i="38"/>
  <c r="AL22" i="38" s="1"/>
  <c r="AK6" i="38"/>
  <c r="AK22" i="38" s="1"/>
  <c r="AJ6" i="38"/>
  <c r="AJ22" i="38" s="1"/>
  <c r="AI6" i="38"/>
  <c r="AI22" i="38" s="1"/>
  <c r="AH6" i="38"/>
  <c r="AH22" i="38" s="1"/>
  <c r="AG6" i="38"/>
  <c r="AG22" i="38" s="1"/>
  <c r="AF6" i="38"/>
  <c r="AF22" i="38" s="1"/>
  <c r="AE6" i="38"/>
  <c r="AE22" i="38" s="1"/>
  <c r="AD6" i="38"/>
  <c r="AD22" i="38" s="1"/>
  <c r="AC6" i="38"/>
  <c r="AC22" i="38" s="1"/>
  <c r="AB6" i="38"/>
  <c r="AB22" i="38" s="1"/>
  <c r="AA6" i="38"/>
  <c r="AA22" i="38" s="1"/>
  <c r="Z6" i="38"/>
  <c r="Z22" i="38" s="1"/>
  <c r="Y6" i="38"/>
  <c r="Y22" i="38" s="1"/>
  <c r="X6" i="38"/>
  <c r="X22" i="38" s="1"/>
  <c r="W6" i="38"/>
  <c r="W22" i="38" s="1"/>
  <c r="V6" i="38"/>
  <c r="V22" i="38" s="1"/>
  <c r="U6" i="38"/>
  <c r="U22" i="38" s="1"/>
  <c r="T6" i="38"/>
  <c r="T22" i="38" s="1"/>
  <c r="S6" i="38"/>
  <c r="S22" i="38" s="1"/>
  <c r="R6" i="38"/>
  <c r="R22" i="38" s="1"/>
  <c r="Q6" i="38"/>
  <c r="Q22" i="38" s="1"/>
  <c r="P6" i="38"/>
  <c r="P22" i="38" s="1"/>
  <c r="O6" i="38"/>
  <c r="O22" i="38" s="1"/>
  <c r="N6" i="38"/>
  <c r="N22" i="38" s="1"/>
  <c r="M6" i="38"/>
  <c r="M22" i="38" s="1"/>
  <c r="L6" i="38"/>
  <c r="L22" i="38" s="1"/>
  <c r="K6" i="38"/>
  <c r="K22" i="38" s="1"/>
  <c r="J6" i="38"/>
  <c r="J22" i="38" s="1"/>
  <c r="I6" i="38"/>
  <c r="I22" i="38" s="1"/>
  <c r="H6" i="38"/>
  <c r="H22" i="38" s="1"/>
  <c r="G6" i="38"/>
  <c r="G22" i="38" s="1"/>
  <c r="F6" i="38"/>
  <c r="F22" i="38" s="1"/>
  <c r="E6" i="38"/>
  <c r="E22" i="38" s="1"/>
  <c r="D6" i="38"/>
  <c r="D22" i="38" s="1"/>
  <c r="C6" i="38"/>
  <c r="C22" i="38" s="1"/>
  <c r="B6" i="38"/>
  <c r="B22" i="38" s="1"/>
  <c r="BZ5" i="38"/>
  <c r="BZ21" i="38" s="1"/>
  <c r="BY5" i="38"/>
  <c r="BY21" i="38" s="1"/>
  <c r="BX5" i="38"/>
  <c r="BX21" i="38" s="1"/>
  <c r="BW5" i="38"/>
  <c r="BW21" i="38" s="1"/>
  <c r="BV5" i="38"/>
  <c r="BV21" i="38" s="1"/>
  <c r="BU5" i="38"/>
  <c r="BU21" i="38" s="1"/>
  <c r="BT5" i="38"/>
  <c r="BT21" i="38" s="1"/>
  <c r="BS5" i="38"/>
  <c r="BS21" i="38" s="1"/>
  <c r="BR5" i="38"/>
  <c r="BR21" i="38" s="1"/>
  <c r="BQ5" i="38"/>
  <c r="BQ21" i="38" s="1"/>
  <c r="BP5" i="38"/>
  <c r="BP21" i="38" s="1"/>
  <c r="BO5" i="38"/>
  <c r="BO21" i="38" s="1"/>
  <c r="BN5" i="38"/>
  <c r="BN21" i="38" s="1"/>
  <c r="BM5" i="38"/>
  <c r="BM21" i="38" s="1"/>
  <c r="BL5" i="38"/>
  <c r="BL21" i="38" s="1"/>
  <c r="BK5" i="38"/>
  <c r="BK21" i="38" s="1"/>
  <c r="BJ5" i="38"/>
  <c r="BJ21" i="38" s="1"/>
  <c r="BI5" i="38"/>
  <c r="BI21" i="38" s="1"/>
  <c r="BH5" i="38"/>
  <c r="BH21" i="38" s="1"/>
  <c r="BG5" i="38"/>
  <c r="BG21" i="38" s="1"/>
  <c r="BF5" i="38"/>
  <c r="BF21" i="38" s="1"/>
  <c r="BE5" i="38"/>
  <c r="BE21" i="38" s="1"/>
  <c r="BD5" i="38"/>
  <c r="BD21" i="38" s="1"/>
  <c r="BC5" i="38"/>
  <c r="BC21" i="38" s="1"/>
  <c r="BB5" i="38"/>
  <c r="BB21" i="38" s="1"/>
  <c r="BA5" i="38"/>
  <c r="BA21" i="38" s="1"/>
  <c r="AZ5" i="38"/>
  <c r="AZ21" i="38" s="1"/>
  <c r="AY5" i="38"/>
  <c r="AY21" i="38" s="1"/>
  <c r="AX5" i="38"/>
  <c r="AX21" i="38" s="1"/>
  <c r="AW5" i="38"/>
  <c r="AW21" i="38" s="1"/>
  <c r="AV5" i="38"/>
  <c r="AV21" i="38" s="1"/>
  <c r="AU5" i="38"/>
  <c r="AU21" i="38" s="1"/>
  <c r="AT5" i="38"/>
  <c r="AT21" i="38" s="1"/>
  <c r="AS5" i="38"/>
  <c r="AS21" i="38" s="1"/>
  <c r="AR5" i="38"/>
  <c r="AR21" i="38" s="1"/>
  <c r="AQ5" i="38"/>
  <c r="AQ21" i="38" s="1"/>
  <c r="AP5" i="38"/>
  <c r="AP21" i="38" s="1"/>
  <c r="AO5" i="38"/>
  <c r="AO21" i="38" s="1"/>
  <c r="AN5" i="38"/>
  <c r="AN21" i="38" s="1"/>
  <c r="AM5" i="38"/>
  <c r="AM21" i="38" s="1"/>
  <c r="AL5" i="38"/>
  <c r="AL21" i="38" s="1"/>
  <c r="AK5" i="38"/>
  <c r="AK21" i="38" s="1"/>
  <c r="AJ5" i="38"/>
  <c r="AJ21" i="38" s="1"/>
  <c r="AI5" i="38"/>
  <c r="AI21" i="38" s="1"/>
  <c r="AH5" i="38"/>
  <c r="AH21" i="38" s="1"/>
  <c r="AG5" i="38"/>
  <c r="AG21" i="38" s="1"/>
  <c r="AF5" i="38"/>
  <c r="AF21" i="38" s="1"/>
  <c r="AE5" i="38"/>
  <c r="AE21" i="38" s="1"/>
  <c r="AD5" i="38"/>
  <c r="AD21" i="38" s="1"/>
  <c r="AC5" i="38"/>
  <c r="AC21" i="38" s="1"/>
  <c r="AB5" i="38"/>
  <c r="AB21" i="38" s="1"/>
  <c r="AA5" i="38"/>
  <c r="AA21" i="38" s="1"/>
  <c r="Z5" i="38"/>
  <c r="Z21" i="38" s="1"/>
  <c r="Y5" i="38"/>
  <c r="Y21" i="38" s="1"/>
  <c r="X5" i="38"/>
  <c r="X21" i="38" s="1"/>
  <c r="W5" i="38"/>
  <c r="W21" i="38" s="1"/>
  <c r="V5" i="38"/>
  <c r="V21" i="38" s="1"/>
  <c r="U5" i="38"/>
  <c r="U21" i="38" s="1"/>
  <c r="T5" i="38"/>
  <c r="T21" i="38" s="1"/>
  <c r="S5" i="38"/>
  <c r="S21" i="38" s="1"/>
  <c r="R5" i="38"/>
  <c r="R21" i="38" s="1"/>
  <c r="Q5" i="38"/>
  <c r="Q21" i="38" s="1"/>
  <c r="P5" i="38"/>
  <c r="P21" i="38" s="1"/>
  <c r="O5" i="38"/>
  <c r="O21" i="38" s="1"/>
  <c r="N5" i="38"/>
  <c r="N21" i="38" s="1"/>
  <c r="M5" i="38"/>
  <c r="M21" i="38" s="1"/>
  <c r="L5" i="38"/>
  <c r="L21" i="38" s="1"/>
  <c r="K5" i="38"/>
  <c r="K21" i="38" s="1"/>
  <c r="J5" i="38"/>
  <c r="J21" i="38" s="1"/>
  <c r="I5" i="38"/>
  <c r="I21" i="38" s="1"/>
  <c r="H5" i="38"/>
  <c r="H21" i="38" s="1"/>
  <c r="G5" i="38"/>
  <c r="G21" i="38" s="1"/>
  <c r="F5" i="38"/>
  <c r="F21" i="38" s="1"/>
  <c r="E5" i="38"/>
  <c r="E21" i="38" s="1"/>
  <c r="D5" i="38"/>
  <c r="D21" i="38" s="1"/>
  <c r="C5" i="38"/>
  <c r="C21" i="38" s="1"/>
  <c r="B5" i="38"/>
  <c r="B21" i="38" s="1"/>
  <c r="AP21" i="11"/>
  <c r="AP40" i="11" s="1"/>
  <c r="AO21" i="11"/>
  <c r="AO40" i="11" s="1"/>
  <c r="AN21" i="11"/>
  <c r="AN40" i="11" s="1"/>
  <c r="AM21" i="11"/>
  <c r="AM40" i="11" s="1"/>
  <c r="AL21" i="11"/>
  <c r="AL40" i="11" s="1"/>
  <c r="AK21" i="11"/>
  <c r="AK40" i="11" s="1"/>
  <c r="AJ21" i="11"/>
  <c r="AJ40" i="11" s="1"/>
  <c r="AI21" i="11"/>
  <c r="AI40" i="11" s="1"/>
  <c r="AH21" i="11"/>
  <c r="AH40" i="11" s="1"/>
  <c r="AG21" i="11"/>
  <c r="AG40" i="11" s="1"/>
  <c r="AF21" i="11"/>
  <c r="AF40" i="11" s="1"/>
  <c r="AE21" i="11"/>
  <c r="AE40" i="11" s="1"/>
  <c r="AD21" i="11"/>
  <c r="AD40" i="11" s="1"/>
  <c r="AC21" i="11"/>
  <c r="AC40" i="11" s="1"/>
  <c r="AB21" i="11"/>
  <c r="AB40" i="11" s="1"/>
  <c r="AA21" i="11"/>
  <c r="AA40" i="11" s="1"/>
  <c r="Z21" i="11"/>
  <c r="Z40" i="11" s="1"/>
  <c r="Y21" i="11"/>
  <c r="Y40" i="11" s="1"/>
  <c r="X21" i="11"/>
  <c r="X40" i="11" s="1"/>
  <c r="W21" i="11"/>
  <c r="W40" i="11" s="1"/>
  <c r="V21" i="11"/>
  <c r="V40" i="11" s="1"/>
  <c r="U21" i="11"/>
  <c r="U40" i="11" s="1"/>
  <c r="T21" i="11"/>
  <c r="T40" i="11" s="1"/>
  <c r="S21" i="11"/>
  <c r="S40" i="11" s="1"/>
  <c r="R21" i="11"/>
  <c r="R40" i="11" s="1"/>
  <c r="Q21" i="11"/>
  <c r="Q40" i="11" s="1"/>
  <c r="P21" i="11"/>
  <c r="P40" i="11" s="1"/>
  <c r="O21" i="11"/>
  <c r="O40" i="11" s="1"/>
  <c r="N21" i="11"/>
  <c r="N40" i="11" s="1"/>
  <c r="M21" i="11"/>
  <c r="M40" i="11" s="1"/>
  <c r="L21" i="11"/>
  <c r="L40" i="11" s="1"/>
  <c r="K21" i="11"/>
  <c r="K40" i="11" s="1"/>
  <c r="J21" i="11"/>
  <c r="J40" i="11" s="1"/>
  <c r="I21" i="11"/>
  <c r="I40" i="11" s="1"/>
  <c r="H21" i="11"/>
  <c r="H40" i="11" s="1"/>
  <c r="G21" i="11"/>
  <c r="G40" i="11" s="1"/>
  <c r="F21" i="11"/>
  <c r="F40" i="11" s="1"/>
  <c r="E21" i="11"/>
  <c r="E40" i="11" s="1"/>
  <c r="D21" i="11"/>
  <c r="D40" i="11" s="1"/>
  <c r="C21" i="11"/>
  <c r="C40" i="11" s="1"/>
  <c r="B21" i="11"/>
  <c r="B40" i="11" s="1"/>
  <c r="AP20" i="11"/>
  <c r="AP39" i="11" s="1"/>
  <c r="AO20" i="11"/>
  <c r="AO39" i="11" s="1"/>
  <c r="AN20" i="11"/>
  <c r="AN39" i="11" s="1"/>
  <c r="AM20" i="11"/>
  <c r="AM39" i="11" s="1"/>
  <c r="AL20" i="11"/>
  <c r="AL39" i="11" s="1"/>
  <c r="AK20" i="11"/>
  <c r="AK39" i="11" s="1"/>
  <c r="AJ20" i="11"/>
  <c r="AJ39" i="11" s="1"/>
  <c r="AI20" i="11"/>
  <c r="AI39" i="11" s="1"/>
  <c r="AH20" i="11"/>
  <c r="AH39" i="11" s="1"/>
  <c r="AG20" i="11"/>
  <c r="AG39" i="11" s="1"/>
  <c r="AF20" i="11"/>
  <c r="AF39" i="11" s="1"/>
  <c r="AE20" i="11"/>
  <c r="AE39" i="11" s="1"/>
  <c r="AD20" i="11"/>
  <c r="AD39" i="11" s="1"/>
  <c r="AC20" i="11"/>
  <c r="AC39" i="11" s="1"/>
  <c r="AB20" i="11"/>
  <c r="AB39" i="11" s="1"/>
  <c r="AA20" i="11"/>
  <c r="AA39" i="11" s="1"/>
  <c r="Z20" i="11"/>
  <c r="Z39" i="11" s="1"/>
  <c r="Y20" i="11"/>
  <c r="Y39" i="11" s="1"/>
  <c r="X20" i="11"/>
  <c r="X39" i="11" s="1"/>
  <c r="W20" i="11"/>
  <c r="W39" i="11" s="1"/>
  <c r="V20" i="11"/>
  <c r="V39" i="11" s="1"/>
  <c r="U20" i="11"/>
  <c r="U39" i="11" s="1"/>
  <c r="T20" i="11"/>
  <c r="T39" i="11" s="1"/>
  <c r="S20" i="11"/>
  <c r="S39" i="11" s="1"/>
  <c r="R20" i="11"/>
  <c r="R39" i="11" s="1"/>
  <c r="Q20" i="11"/>
  <c r="Q39" i="11" s="1"/>
  <c r="P20" i="11"/>
  <c r="P39" i="11" s="1"/>
  <c r="O20" i="11"/>
  <c r="O39" i="11" s="1"/>
  <c r="N20" i="11"/>
  <c r="N39" i="11" s="1"/>
  <c r="M20" i="11"/>
  <c r="M39" i="11" s="1"/>
  <c r="L20" i="11"/>
  <c r="L39" i="11" s="1"/>
  <c r="K20" i="11"/>
  <c r="K39" i="11" s="1"/>
  <c r="J20" i="11"/>
  <c r="J39" i="11" s="1"/>
  <c r="I20" i="11"/>
  <c r="I39" i="11" s="1"/>
  <c r="H20" i="11"/>
  <c r="H39" i="11" s="1"/>
  <c r="G20" i="11"/>
  <c r="G39" i="11" s="1"/>
  <c r="F20" i="11"/>
  <c r="F39" i="11" s="1"/>
  <c r="E20" i="11"/>
  <c r="E39" i="11" s="1"/>
  <c r="D20" i="11"/>
  <c r="D39" i="11" s="1"/>
  <c r="C20" i="11"/>
  <c r="C39" i="11" s="1"/>
  <c r="B20" i="11"/>
  <c r="B39" i="11" s="1"/>
  <c r="AP18" i="11"/>
  <c r="AP37" i="11" s="1"/>
  <c r="AO18" i="11"/>
  <c r="AO37" i="11" s="1"/>
  <c r="AN18" i="11"/>
  <c r="AN37" i="11" s="1"/>
  <c r="AM18" i="11"/>
  <c r="AM37" i="11" s="1"/>
  <c r="AL18" i="11"/>
  <c r="AL37" i="11" s="1"/>
  <c r="AK18" i="11"/>
  <c r="AK37" i="11" s="1"/>
  <c r="AJ18" i="11"/>
  <c r="AJ37" i="11" s="1"/>
  <c r="AI18" i="11"/>
  <c r="AI37" i="11" s="1"/>
  <c r="AH18" i="11"/>
  <c r="AH37" i="11" s="1"/>
  <c r="AG18" i="11"/>
  <c r="AG37" i="11" s="1"/>
  <c r="AF18" i="11"/>
  <c r="AF37" i="11" s="1"/>
  <c r="AE18" i="11"/>
  <c r="AE37" i="11" s="1"/>
  <c r="AD18" i="11"/>
  <c r="AD37" i="11" s="1"/>
  <c r="AC18" i="11"/>
  <c r="AC37" i="11" s="1"/>
  <c r="AB18" i="11"/>
  <c r="AB37" i="11" s="1"/>
  <c r="AA18" i="11"/>
  <c r="AA37" i="11" s="1"/>
  <c r="Z18" i="11"/>
  <c r="Z37" i="11" s="1"/>
  <c r="Y18" i="11"/>
  <c r="Y37" i="11" s="1"/>
  <c r="X18" i="11"/>
  <c r="X37" i="11" s="1"/>
  <c r="W18" i="11"/>
  <c r="W37" i="11" s="1"/>
  <c r="V18" i="11"/>
  <c r="V37" i="11" s="1"/>
  <c r="U18" i="11"/>
  <c r="U37" i="11" s="1"/>
  <c r="T18" i="11"/>
  <c r="T37" i="11" s="1"/>
  <c r="S18" i="11"/>
  <c r="S37" i="11" s="1"/>
  <c r="R18" i="11"/>
  <c r="R37" i="11" s="1"/>
  <c r="Q18" i="11"/>
  <c r="Q37" i="11" s="1"/>
  <c r="P18" i="11"/>
  <c r="P37" i="11" s="1"/>
  <c r="O18" i="11"/>
  <c r="O37" i="11" s="1"/>
  <c r="N18" i="11"/>
  <c r="N37" i="11" s="1"/>
  <c r="M18" i="11"/>
  <c r="M37" i="11" s="1"/>
  <c r="L18" i="11"/>
  <c r="L37" i="11" s="1"/>
  <c r="K18" i="11"/>
  <c r="K37" i="11" s="1"/>
  <c r="J18" i="11"/>
  <c r="J37" i="11" s="1"/>
  <c r="I18" i="11"/>
  <c r="I37" i="11" s="1"/>
  <c r="H18" i="11"/>
  <c r="H37" i="11" s="1"/>
  <c r="G18" i="11"/>
  <c r="G37" i="11" s="1"/>
  <c r="F18" i="11"/>
  <c r="F37" i="11" s="1"/>
  <c r="E18" i="11"/>
  <c r="E37" i="11" s="1"/>
  <c r="D18" i="11"/>
  <c r="D37" i="11" s="1"/>
  <c r="C18" i="11"/>
  <c r="C37" i="11" s="1"/>
  <c r="B18" i="11"/>
  <c r="B37" i="11" s="1"/>
  <c r="AP17" i="11"/>
  <c r="AP36" i="11" s="1"/>
  <c r="AO17" i="11"/>
  <c r="AO36" i="11" s="1"/>
  <c r="AN17" i="11"/>
  <c r="AN36" i="11" s="1"/>
  <c r="AM17" i="11"/>
  <c r="AM36" i="11" s="1"/>
  <c r="AL17" i="11"/>
  <c r="AL36" i="11" s="1"/>
  <c r="AK17" i="11"/>
  <c r="AK36" i="11" s="1"/>
  <c r="AJ17" i="11"/>
  <c r="AJ36" i="11" s="1"/>
  <c r="AI17" i="11"/>
  <c r="AI36" i="11" s="1"/>
  <c r="AH17" i="11"/>
  <c r="AH36" i="11" s="1"/>
  <c r="AG17" i="11"/>
  <c r="AG36" i="11" s="1"/>
  <c r="AF17" i="11"/>
  <c r="AF36" i="11" s="1"/>
  <c r="AE17" i="11"/>
  <c r="AE36" i="11" s="1"/>
  <c r="AD17" i="11"/>
  <c r="AD36" i="11" s="1"/>
  <c r="AC17" i="11"/>
  <c r="AC36" i="11" s="1"/>
  <c r="AB17" i="11"/>
  <c r="AB36" i="11" s="1"/>
  <c r="AA17" i="11"/>
  <c r="AA36" i="11" s="1"/>
  <c r="Z17" i="11"/>
  <c r="Z36" i="11" s="1"/>
  <c r="Y17" i="11"/>
  <c r="Y36" i="11" s="1"/>
  <c r="X17" i="11"/>
  <c r="X36" i="11" s="1"/>
  <c r="W17" i="11"/>
  <c r="W36" i="11" s="1"/>
  <c r="V17" i="11"/>
  <c r="V36" i="11" s="1"/>
  <c r="U17" i="11"/>
  <c r="U36" i="11" s="1"/>
  <c r="T17" i="11"/>
  <c r="T36" i="11" s="1"/>
  <c r="S17" i="11"/>
  <c r="S36" i="11" s="1"/>
  <c r="R17" i="11"/>
  <c r="R36" i="11" s="1"/>
  <c r="Q17" i="11"/>
  <c r="Q36" i="11" s="1"/>
  <c r="P17" i="11"/>
  <c r="P36" i="11" s="1"/>
  <c r="O17" i="11"/>
  <c r="O36" i="11" s="1"/>
  <c r="N17" i="11"/>
  <c r="N36" i="11" s="1"/>
  <c r="M17" i="11"/>
  <c r="M36" i="11" s="1"/>
  <c r="L17" i="11"/>
  <c r="L36" i="11" s="1"/>
  <c r="K17" i="11"/>
  <c r="K36" i="11" s="1"/>
  <c r="J17" i="11"/>
  <c r="J36" i="11" s="1"/>
  <c r="I17" i="11"/>
  <c r="I36" i="11" s="1"/>
  <c r="H17" i="11"/>
  <c r="H36" i="11" s="1"/>
  <c r="G17" i="11"/>
  <c r="G36" i="11" s="1"/>
  <c r="F17" i="11"/>
  <c r="F36" i="11" s="1"/>
  <c r="E17" i="11"/>
  <c r="E36" i="11" s="1"/>
  <c r="D17" i="11"/>
  <c r="D36" i="11" s="1"/>
  <c r="C17" i="11"/>
  <c r="C36" i="11" s="1"/>
  <c r="B17" i="11"/>
  <c r="B36" i="11" s="1"/>
  <c r="AP15" i="11"/>
  <c r="AP34" i="11" s="1"/>
  <c r="AO15" i="11"/>
  <c r="AO34" i="11" s="1"/>
  <c r="AN15" i="11"/>
  <c r="AN34" i="11" s="1"/>
  <c r="AM15" i="11"/>
  <c r="AM34" i="11" s="1"/>
  <c r="AL15" i="11"/>
  <c r="AL34" i="11" s="1"/>
  <c r="AK15" i="11"/>
  <c r="AK34" i="11" s="1"/>
  <c r="AJ15" i="11"/>
  <c r="AJ34" i="11" s="1"/>
  <c r="AI15" i="11"/>
  <c r="AI34" i="11" s="1"/>
  <c r="AH15" i="11"/>
  <c r="AH34" i="11" s="1"/>
  <c r="AG15" i="11"/>
  <c r="AG34" i="11" s="1"/>
  <c r="AF15" i="11"/>
  <c r="AF34" i="11" s="1"/>
  <c r="AE15" i="11"/>
  <c r="AE34" i="11" s="1"/>
  <c r="AD15" i="11"/>
  <c r="AD34" i="11" s="1"/>
  <c r="AC15" i="11"/>
  <c r="AC34" i="11" s="1"/>
  <c r="AB15" i="11"/>
  <c r="AB34" i="11" s="1"/>
  <c r="AA15" i="11"/>
  <c r="AA34" i="11" s="1"/>
  <c r="Z15" i="11"/>
  <c r="Z34" i="11" s="1"/>
  <c r="Y15" i="11"/>
  <c r="Y34" i="11" s="1"/>
  <c r="X15" i="11"/>
  <c r="X34" i="11" s="1"/>
  <c r="W15" i="11"/>
  <c r="W34" i="11" s="1"/>
  <c r="V15" i="11"/>
  <c r="V34" i="11" s="1"/>
  <c r="U15" i="11"/>
  <c r="U34" i="11" s="1"/>
  <c r="T15" i="11"/>
  <c r="T34" i="11" s="1"/>
  <c r="S15" i="11"/>
  <c r="S34" i="11" s="1"/>
  <c r="R15" i="11"/>
  <c r="R34" i="11" s="1"/>
  <c r="Q15" i="11"/>
  <c r="Q34" i="11" s="1"/>
  <c r="P15" i="11"/>
  <c r="P34" i="11" s="1"/>
  <c r="O15" i="11"/>
  <c r="O34" i="11" s="1"/>
  <c r="N15" i="11"/>
  <c r="N34" i="11" s="1"/>
  <c r="M15" i="11"/>
  <c r="M34" i="11" s="1"/>
  <c r="L15" i="11"/>
  <c r="L34" i="11" s="1"/>
  <c r="K15" i="11"/>
  <c r="K34" i="11" s="1"/>
  <c r="J15" i="11"/>
  <c r="J34" i="11" s="1"/>
  <c r="I15" i="11"/>
  <c r="I34" i="11" s="1"/>
  <c r="H15" i="11"/>
  <c r="H34" i="11" s="1"/>
  <c r="G15" i="11"/>
  <c r="G34" i="11" s="1"/>
  <c r="F15" i="11"/>
  <c r="F34" i="11" s="1"/>
  <c r="E15" i="11"/>
  <c r="E34" i="11" s="1"/>
  <c r="D15" i="11"/>
  <c r="D34" i="11" s="1"/>
  <c r="C15" i="11"/>
  <c r="C34" i="11" s="1"/>
  <c r="B15" i="11"/>
  <c r="B34" i="11" s="1"/>
  <c r="AP14" i="11"/>
  <c r="AP33" i="11" s="1"/>
  <c r="AO14" i="11"/>
  <c r="AO33" i="11" s="1"/>
  <c r="AN14" i="11"/>
  <c r="AN33" i="11" s="1"/>
  <c r="AM14" i="11"/>
  <c r="AM33" i="11" s="1"/>
  <c r="AL14" i="11"/>
  <c r="AL33" i="11" s="1"/>
  <c r="AK14" i="11"/>
  <c r="AK33" i="11" s="1"/>
  <c r="AJ14" i="11"/>
  <c r="AJ33" i="11" s="1"/>
  <c r="AI14" i="11"/>
  <c r="AI33" i="11" s="1"/>
  <c r="AH14" i="11"/>
  <c r="AH33" i="11" s="1"/>
  <c r="AG14" i="11"/>
  <c r="AG33" i="11" s="1"/>
  <c r="AF14" i="11"/>
  <c r="AF33" i="11" s="1"/>
  <c r="AE14" i="11"/>
  <c r="AE33" i="11" s="1"/>
  <c r="AD14" i="11"/>
  <c r="AD33" i="11" s="1"/>
  <c r="AC14" i="11"/>
  <c r="AC33" i="11" s="1"/>
  <c r="AB14" i="11"/>
  <c r="AB33" i="11" s="1"/>
  <c r="AA14" i="11"/>
  <c r="AA33" i="11" s="1"/>
  <c r="Z14" i="11"/>
  <c r="Z33" i="11" s="1"/>
  <c r="Y14" i="11"/>
  <c r="Y33" i="11" s="1"/>
  <c r="X14" i="11"/>
  <c r="X33" i="11" s="1"/>
  <c r="W14" i="11"/>
  <c r="W33" i="11" s="1"/>
  <c r="V14" i="11"/>
  <c r="V33" i="11" s="1"/>
  <c r="U14" i="11"/>
  <c r="U33" i="11" s="1"/>
  <c r="T14" i="11"/>
  <c r="T33" i="11" s="1"/>
  <c r="S14" i="11"/>
  <c r="S33" i="11" s="1"/>
  <c r="R14" i="11"/>
  <c r="R33" i="11" s="1"/>
  <c r="Q14" i="11"/>
  <c r="Q33" i="11" s="1"/>
  <c r="P14" i="11"/>
  <c r="P33" i="11" s="1"/>
  <c r="O14" i="11"/>
  <c r="O33" i="11" s="1"/>
  <c r="N14" i="11"/>
  <c r="N33" i="11" s="1"/>
  <c r="M14" i="11"/>
  <c r="M33" i="11" s="1"/>
  <c r="L14" i="11"/>
  <c r="L33" i="11" s="1"/>
  <c r="K14" i="11"/>
  <c r="K33" i="11" s="1"/>
  <c r="J14" i="11"/>
  <c r="J33" i="11" s="1"/>
  <c r="I14" i="11"/>
  <c r="I33" i="11" s="1"/>
  <c r="H14" i="11"/>
  <c r="H33" i="11" s="1"/>
  <c r="G14" i="11"/>
  <c r="G33" i="11" s="1"/>
  <c r="F14" i="11"/>
  <c r="F33" i="11" s="1"/>
  <c r="E14" i="11"/>
  <c r="E33" i="11" s="1"/>
  <c r="D14" i="11"/>
  <c r="D33" i="11" s="1"/>
  <c r="C14" i="11"/>
  <c r="C33" i="11" s="1"/>
  <c r="B14" i="11"/>
  <c r="B33" i="11" s="1"/>
  <c r="AP12" i="11"/>
  <c r="AP31" i="11" s="1"/>
  <c r="AO12" i="11"/>
  <c r="AO31" i="11" s="1"/>
  <c r="AN12" i="11"/>
  <c r="AN31" i="11" s="1"/>
  <c r="AM12" i="11"/>
  <c r="AM31" i="11" s="1"/>
  <c r="AL12" i="11"/>
  <c r="AL31" i="11" s="1"/>
  <c r="AK12" i="11"/>
  <c r="AK31" i="11" s="1"/>
  <c r="AJ12" i="11"/>
  <c r="AJ31" i="11" s="1"/>
  <c r="AI12" i="11"/>
  <c r="AI31" i="11" s="1"/>
  <c r="AH12" i="11"/>
  <c r="AH31" i="11" s="1"/>
  <c r="AG12" i="11"/>
  <c r="AG31" i="11" s="1"/>
  <c r="AF12" i="11"/>
  <c r="AF31" i="11" s="1"/>
  <c r="AE12" i="11"/>
  <c r="AE31" i="11" s="1"/>
  <c r="AD12" i="11"/>
  <c r="AD31" i="11" s="1"/>
  <c r="AC12" i="11"/>
  <c r="AC31" i="11" s="1"/>
  <c r="AB12" i="11"/>
  <c r="AB31" i="11" s="1"/>
  <c r="AA12" i="11"/>
  <c r="AA31" i="11" s="1"/>
  <c r="Z12" i="11"/>
  <c r="Z31" i="11" s="1"/>
  <c r="Y12" i="11"/>
  <c r="Y31" i="11" s="1"/>
  <c r="X12" i="11"/>
  <c r="X31" i="11" s="1"/>
  <c r="W12" i="11"/>
  <c r="W31" i="11" s="1"/>
  <c r="V12" i="11"/>
  <c r="V31" i="11" s="1"/>
  <c r="U12" i="11"/>
  <c r="U31" i="11" s="1"/>
  <c r="T12" i="11"/>
  <c r="T31" i="11" s="1"/>
  <c r="S12" i="11"/>
  <c r="S31" i="11" s="1"/>
  <c r="R12" i="11"/>
  <c r="R31" i="11" s="1"/>
  <c r="Q12" i="11"/>
  <c r="Q31" i="11" s="1"/>
  <c r="P12" i="11"/>
  <c r="P31" i="11" s="1"/>
  <c r="O12" i="11"/>
  <c r="O31" i="11" s="1"/>
  <c r="N12" i="11"/>
  <c r="N31" i="11" s="1"/>
  <c r="M12" i="11"/>
  <c r="M31" i="11" s="1"/>
  <c r="L12" i="11"/>
  <c r="L31" i="11" s="1"/>
  <c r="K12" i="11"/>
  <c r="K31" i="11" s="1"/>
  <c r="J12" i="11"/>
  <c r="J31" i="11" s="1"/>
  <c r="I12" i="11"/>
  <c r="I31" i="11" s="1"/>
  <c r="H12" i="11"/>
  <c r="H31" i="11" s="1"/>
  <c r="G12" i="11"/>
  <c r="G31" i="11" s="1"/>
  <c r="F12" i="11"/>
  <c r="F31" i="11" s="1"/>
  <c r="E12" i="11"/>
  <c r="E31" i="11" s="1"/>
  <c r="D12" i="11"/>
  <c r="D31" i="11" s="1"/>
  <c r="C12" i="11"/>
  <c r="C31" i="11" s="1"/>
  <c r="B12" i="11"/>
  <c r="B31" i="11" s="1"/>
  <c r="AP11" i="11"/>
  <c r="AP30" i="11" s="1"/>
  <c r="AO11" i="11"/>
  <c r="AO30" i="11" s="1"/>
  <c r="AN11" i="11"/>
  <c r="AN30" i="11" s="1"/>
  <c r="AM11" i="11"/>
  <c r="AM30" i="11" s="1"/>
  <c r="AL11" i="11"/>
  <c r="AL30" i="11" s="1"/>
  <c r="AK11" i="11"/>
  <c r="AK30" i="11" s="1"/>
  <c r="AJ11" i="11"/>
  <c r="AJ30" i="11" s="1"/>
  <c r="AI11" i="11"/>
  <c r="AI30" i="11" s="1"/>
  <c r="AH11" i="11"/>
  <c r="AH30" i="11" s="1"/>
  <c r="AG11" i="11"/>
  <c r="AG30" i="11" s="1"/>
  <c r="AF11" i="11"/>
  <c r="AF30" i="11" s="1"/>
  <c r="AE11" i="11"/>
  <c r="AE30" i="11" s="1"/>
  <c r="AD11" i="11"/>
  <c r="AD30" i="11" s="1"/>
  <c r="AC11" i="11"/>
  <c r="AC30" i="11" s="1"/>
  <c r="AB11" i="11"/>
  <c r="AB30" i="11" s="1"/>
  <c r="AA11" i="11"/>
  <c r="AA30" i="11" s="1"/>
  <c r="Z11" i="11"/>
  <c r="Z30" i="11" s="1"/>
  <c r="Y11" i="11"/>
  <c r="Y30" i="11" s="1"/>
  <c r="X11" i="11"/>
  <c r="X30" i="11" s="1"/>
  <c r="W11" i="11"/>
  <c r="W30" i="11" s="1"/>
  <c r="V11" i="11"/>
  <c r="V30" i="11" s="1"/>
  <c r="U11" i="11"/>
  <c r="U30" i="11" s="1"/>
  <c r="T11" i="11"/>
  <c r="T30" i="11" s="1"/>
  <c r="S11" i="11"/>
  <c r="S30" i="11" s="1"/>
  <c r="R11" i="11"/>
  <c r="R30" i="11" s="1"/>
  <c r="Q11" i="11"/>
  <c r="Q30" i="11" s="1"/>
  <c r="P11" i="11"/>
  <c r="P30" i="11" s="1"/>
  <c r="O11" i="11"/>
  <c r="O30" i="11" s="1"/>
  <c r="N11" i="11"/>
  <c r="N30" i="11" s="1"/>
  <c r="M11" i="11"/>
  <c r="M30" i="11" s="1"/>
  <c r="L11" i="11"/>
  <c r="L30" i="11" s="1"/>
  <c r="K11" i="11"/>
  <c r="K30" i="11" s="1"/>
  <c r="J11" i="11"/>
  <c r="J30" i="11" s="1"/>
  <c r="I11" i="11"/>
  <c r="I30" i="11" s="1"/>
  <c r="H11" i="11"/>
  <c r="H30" i="11" s="1"/>
  <c r="G11" i="11"/>
  <c r="G30" i="11" s="1"/>
  <c r="F11" i="11"/>
  <c r="F30" i="11" s="1"/>
  <c r="E11" i="11"/>
  <c r="E30" i="11" s="1"/>
  <c r="D11" i="11"/>
  <c r="D30" i="11" s="1"/>
  <c r="C11" i="11"/>
  <c r="C30" i="11" s="1"/>
  <c r="B11" i="11"/>
  <c r="B30" i="11" s="1"/>
  <c r="AP9" i="11"/>
  <c r="AP28" i="11" s="1"/>
  <c r="AO9" i="11"/>
  <c r="AO28" i="11" s="1"/>
  <c r="AN9" i="11"/>
  <c r="AN28" i="11" s="1"/>
  <c r="AM9" i="11"/>
  <c r="AM28" i="11" s="1"/>
  <c r="AL9" i="11"/>
  <c r="AL28" i="11" s="1"/>
  <c r="AK9" i="11"/>
  <c r="AK28" i="11" s="1"/>
  <c r="AJ9" i="11"/>
  <c r="AJ28" i="11" s="1"/>
  <c r="AI9" i="11"/>
  <c r="AI28" i="11" s="1"/>
  <c r="AH9" i="11"/>
  <c r="AH28" i="11" s="1"/>
  <c r="AG9" i="11"/>
  <c r="AG28" i="11" s="1"/>
  <c r="AF9" i="11"/>
  <c r="AF28" i="11" s="1"/>
  <c r="AE9" i="11"/>
  <c r="AE28" i="11" s="1"/>
  <c r="AD9" i="11"/>
  <c r="AD28" i="11" s="1"/>
  <c r="AC9" i="11"/>
  <c r="AC28" i="11" s="1"/>
  <c r="AB9" i="11"/>
  <c r="AB28" i="11" s="1"/>
  <c r="AA9" i="11"/>
  <c r="AA28" i="11" s="1"/>
  <c r="Z9" i="11"/>
  <c r="Z28" i="11" s="1"/>
  <c r="Y9" i="11"/>
  <c r="Y28" i="11" s="1"/>
  <c r="X9" i="11"/>
  <c r="X28" i="11" s="1"/>
  <c r="W9" i="11"/>
  <c r="W28" i="11" s="1"/>
  <c r="V9" i="11"/>
  <c r="V28" i="11" s="1"/>
  <c r="U9" i="11"/>
  <c r="U28" i="11" s="1"/>
  <c r="T9" i="11"/>
  <c r="T28" i="11" s="1"/>
  <c r="S9" i="11"/>
  <c r="S28" i="11" s="1"/>
  <c r="R9" i="11"/>
  <c r="R28" i="11" s="1"/>
  <c r="Q9" i="11"/>
  <c r="Q28" i="11" s="1"/>
  <c r="P9" i="11"/>
  <c r="P28" i="11" s="1"/>
  <c r="O9" i="11"/>
  <c r="O28" i="11" s="1"/>
  <c r="N9" i="11"/>
  <c r="N28" i="11" s="1"/>
  <c r="M9" i="11"/>
  <c r="M28" i="11" s="1"/>
  <c r="L9" i="11"/>
  <c r="L28" i="11" s="1"/>
  <c r="K9" i="11"/>
  <c r="K28" i="11" s="1"/>
  <c r="J9" i="11"/>
  <c r="J28" i="11" s="1"/>
  <c r="I9" i="11"/>
  <c r="I28" i="11" s="1"/>
  <c r="H9" i="11"/>
  <c r="H28" i="11" s="1"/>
  <c r="G9" i="11"/>
  <c r="G28" i="11" s="1"/>
  <c r="F9" i="11"/>
  <c r="F28" i="11" s="1"/>
  <c r="E9" i="11"/>
  <c r="E28" i="11" s="1"/>
  <c r="D9" i="11"/>
  <c r="D28" i="11" s="1"/>
  <c r="C9" i="11"/>
  <c r="C28" i="11" s="1"/>
  <c r="B9" i="11"/>
  <c r="B28" i="11" s="1"/>
  <c r="AP8" i="11"/>
  <c r="AP27" i="11" s="1"/>
  <c r="AO8" i="11"/>
  <c r="AO27" i="11" s="1"/>
  <c r="AN8" i="11"/>
  <c r="AN27" i="11" s="1"/>
  <c r="AM8" i="11"/>
  <c r="AM27" i="11" s="1"/>
  <c r="AL8" i="11"/>
  <c r="AL27" i="11" s="1"/>
  <c r="AK8" i="11"/>
  <c r="AK27" i="11" s="1"/>
  <c r="AJ8" i="11"/>
  <c r="AJ27" i="11" s="1"/>
  <c r="AI8" i="11"/>
  <c r="AI27" i="11" s="1"/>
  <c r="AH8" i="11"/>
  <c r="AH27" i="11" s="1"/>
  <c r="AG8" i="11"/>
  <c r="AG27" i="11" s="1"/>
  <c r="AF8" i="11"/>
  <c r="AF27" i="11" s="1"/>
  <c r="AE8" i="11"/>
  <c r="AE27" i="11" s="1"/>
  <c r="AD8" i="11"/>
  <c r="AD27" i="11" s="1"/>
  <c r="AC8" i="11"/>
  <c r="AC27" i="11" s="1"/>
  <c r="AB8" i="11"/>
  <c r="AB27" i="11" s="1"/>
  <c r="AA8" i="11"/>
  <c r="AA27" i="11" s="1"/>
  <c r="Z8" i="11"/>
  <c r="Z27" i="11" s="1"/>
  <c r="Y8" i="11"/>
  <c r="Y27" i="11" s="1"/>
  <c r="X8" i="11"/>
  <c r="X27" i="11" s="1"/>
  <c r="W8" i="11"/>
  <c r="W27" i="11" s="1"/>
  <c r="V8" i="11"/>
  <c r="V27" i="11" s="1"/>
  <c r="U8" i="11"/>
  <c r="U27" i="11" s="1"/>
  <c r="T8" i="11"/>
  <c r="T27" i="11" s="1"/>
  <c r="S8" i="11"/>
  <c r="S27" i="11" s="1"/>
  <c r="R8" i="11"/>
  <c r="R27" i="11" s="1"/>
  <c r="Q8" i="11"/>
  <c r="Q27" i="11" s="1"/>
  <c r="P8" i="11"/>
  <c r="P27" i="11" s="1"/>
  <c r="O8" i="11"/>
  <c r="O27" i="11" s="1"/>
  <c r="N8" i="11"/>
  <c r="N27" i="11" s="1"/>
  <c r="M8" i="11"/>
  <c r="M27" i="11" s="1"/>
  <c r="L8" i="11"/>
  <c r="L27" i="11" s="1"/>
  <c r="K8" i="11"/>
  <c r="K27" i="11" s="1"/>
  <c r="J8" i="11"/>
  <c r="J27" i="11" s="1"/>
  <c r="I8" i="11"/>
  <c r="I27" i="11" s="1"/>
  <c r="H8" i="11"/>
  <c r="H27" i="11" s="1"/>
  <c r="G8" i="11"/>
  <c r="G27" i="11" s="1"/>
  <c r="F8" i="11"/>
  <c r="F27" i="11" s="1"/>
  <c r="E8" i="11"/>
  <c r="E27" i="11" s="1"/>
  <c r="D8" i="11"/>
  <c r="D27" i="11" s="1"/>
  <c r="C8" i="11"/>
  <c r="C27" i="11" s="1"/>
  <c r="B8" i="11"/>
  <c r="B27" i="11" s="1"/>
  <c r="AP6" i="11"/>
  <c r="AP25" i="11" s="1"/>
  <c r="AO6" i="11"/>
  <c r="AO25" i="11" s="1"/>
  <c r="AN6" i="11"/>
  <c r="AN25" i="11" s="1"/>
  <c r="AM6" i="11"/>
  <c r="AM25" i="11" s="1"/>
  <c r="AL6" i="11"/>
  <c r="AL25" i="11" s="1"/>
  <c r="AK6" i="11"/>
  <c r="AK25" i="11" s="1"/>
  <c r="AJ6" i="11"/>
  <c r="AJ25" i="11" s="1"/>
  <c r="AI6" i="11"/>
  <c r="AI25" i="11" s="1"/>
  <c r="AH6" i="11"/>
  <c r="AH25" i="11" s="1"/>
  <c r="AG6" i="11"/>
  <c r="AG25" i="11" s="1"/>
  <c r="AF6" i="11"/>
  <c r="AF25" i="11" s="1"/>
  <c r="AE6" i="11"/>
  <c r="AE25" i="11" s="1"/>
  <c r="AD6" i="11"/>
  <c r="AD25" i="11" s="1"/>
  <c r="AC6" i="11"/>
  <c r="AC25" i="11" s="1"/>
  <c r="AB6" i="11"/>
  <c r="AB25" i="11" s="1"/>
  <c r="AA6" i="11"/>
  <c r="AA25" i="11" s="1"/>
  <c r="Z6" i="11"/>
  <c r="Z25" i="11" s="1"/>
  <c r="Y6" i="11"/>
  <c r="Y25" i="11" s="1"/>
  <c r="X6" i="11"/>
  <c r="X25" i="11" s="1"/>
  <c r="W6" i="11"/>
  <c r="W25" i="11" s="1"/>
  <c r="V6" i="11"/>
  <c r="V25" i="11" s="1"/>
  <c r="U6" i="11"/>
  <c r="U25" i="11" s="1"/>
  <c r="T6" i="11"/>
  <c r="T25" i="11" s="1"/>
  <c r="S6" i="11"/>
  <c r="S25" i="11" s="1"/>
  <c r="R6" i="11"/>
  <c r="R25" i="11" s="1"/>
  <c r="Q6" i="11"/>
  <c r="Q25" i="11" s="1"/>
  <c r="P6" i="11"/>
  <c r="P25" i="11" s="1"/>
  <c r="O6" i="11"/>
  <c r="O25" i="11" s="1"/>
  <c r="N6" i="11"/>
  <c r="N25" i="11" s="1"/>
  <c r="M6" i="11"/>
  <c r="M25" i="11" s="1"/>
  <c r="L6" i="11"/>
  <c r="L25" i="11" s="1"/>
  <c r="K6" i="11"/>
  <c r="K25" i="11" s="1"/>
  <c r="J6" i="11"/>
  <c r="J25" i="11" s="1"/>
  <c r="I6" i="11"/>
  <c r="I25" i="11" s="1"/>
  <c r="H6" i="11"/>
  <c r="H25" i="11" s="1"/>
  <c r="G6" i="11"/>
  <c r="G25" i="11" s="1"/>
  <c r="F6" i="11"/>
  <c r="F25" i="11" s="1"/>
  <c r="E6" i="11"/>
  <c r="E25" i="11" s="1"/>
  <c r="D6" i="11"/>
  <c r="D25" i="11" s="1"/>
  <c r="C6" i="11"/>
  <c r="C25" i="11" s="1"/>
  <c r="B6" i="11"/>
  <c r="B25" i="11" s="1"/>
  <c r="AP5" i="11"/>
  <c r="AP24" i="11" s="1"/>
  <c r="AO5" i="11"/>
  <c r="AO24" i="11" s="1"/>
  <c r="AN5" i="11"/>
  <c r="AN24" i="11" s="1"/>
  <c r="AM5" i="11"/>
  <c r="AM24" i="11" s="1"/>
  <c r="AL5" i="11"/>
  <c r="AL24" i="11" s="1"/>
  <c r="AK5" i="11"/>
  <c r="AK24" i="11" s="1"/>
  <c r="AJ5" i="11"/>
  <c r="AJ24" i="11" s="1"/>
  <c r="AI5" i="11"/>
  <c r="AI24" i="11" s="1"/>
  <c r="AH5" i="11"/>
  <c r="AH24" i="11" s="1"/>
  <c r="AG5" i="11"/>
  <c r="AG24" i="11" s="1"/>
  <c r="AF5" i="11"/>
  <c r="AF24" i="11" s="1"/>
  <c r="AE5" i="11"/>
  <c r="AE24" i="11" s="1"/>
  <c r="AD5" i="11"/>
  <c r="AD24" i="11" s="1"/>
  <c r="AC5" i="11"/>
  <c r="AC24" i="11" s="1"/>
  <c r="AB5" i="11"/>
  <c r="AB24" i="11" s="1"/>
  <c r="AA5" i="11"/>
  <c r="AA24" i="11" s="1"/>
  <c r="Z5" i="11"/>
  <c r="Z24" i="11" s="1"/>
  <c r="Y5" i="11"/>
  <c r="Y24" i="11" s="1"/>
  <c r="X5" i="11"/>
  <c r="X24" i="11" s="1"/>
  <c r="W5" i="11"/>
  <c r="W24" i="11" s="1"/>
  <c r="V5" i="11"/>
  <c r="V24" i="11" s="1"/>
  <c r="U5" i="11"/>
  <c r="U24" i="11" s="1"/>
  <c r="T5" i="11"/>
  <c r="T24" i="11" s="1"/>
  <c r="S5" i="11"/>
  <c r="S24" i="11" s="1"/>
  <c r="R5" i="11"/>
  <c r="R24" i="11" s="1"/>
  <c r="Q5" i="11"/>
  <c r="Q24" i="11" s="1"/>
  <c r="P5" i="11"/>
  <c r="P24" i="11" s="1"/>
  <c r="O5" i="11"/>
  <c r="O24" i="11" s="1"/>
  <c r="N5" i="11"/>
  <c r="N24" i="11" s="1"/>
  <c r="M5" i="11"/>
  <c r="M24" i="11" s="1"/>
  <c r="L5" i="11"/>
  <c r="L24" i="11" s="1"/>
  <c r="K5" i="11"/>
  <c r="K24" i="11" s="1"/>
  <c r="J5" i="11"/>
  <c r="J24" i="11" s="1"/>
  <c r="I5" i="11"/>
  <c r="I24" i="11" s="1"/>
  <c r="H5" i="11"/>
  <c r="H24" i="11" s="1"/>
  <c r="G5" i="11"/>
  <c r="G24" i="11" s="1"/>
  <c r="F5" i="11"/>
  <c r="F24" i="11" s="1"/>
  <c r="E5" i="11"/>
  <c r="E24" i="11" s="1"/>
  <c r="D5" i="11"/>
  <c r="D24" i="11" s="1"/>
  <c r="C5" i="11"/>
  <c r="C24" i="11" s="1"/>
  <c r="B5" i="11"/>
  <c r="B24" i="11" s="1"/>
  <c r="CT21" i="118"/>
  <c r="CT40" i="118" s="1"/>
  <c r="CS21" i="118"/>
  <c r="CS40" i="118" s="1"/>
  <c r="CR21" i="118"/>
  <c r="CR40" i="118" s="1"/>
  <c r="CQ21" i="118"/>
  <c r="CQ40" i="118" s="1"/>
  <c r="CP21" i="118"/>
  <c r="CP40" i="118" s="1"/>
  <c r="CO21" i="118"/>
  <c r="CO40" i="118" s="1"/>
  <c r="CN21" i="118"/>
  <c r="CN40" i="118" s="1"/>
  <c r="CM21" i="118"/>
  <c r="CM40" i="118" s="1"/>
  <c r="CL21" i="118"/>
  <c r="CL40" i="118" s="1"/>
  <c r="CK21" i="118"/>
  <c r="CK40" i="118" s="1"/>
  <c r="CJ21" i="118"/>
  <c r="CJ40" i="118" s="1"/>
  <c r="CI21" i="118"/>
  <c r="CI40" i="118" s="1"/>
  <c r="CH21" i="118"/>
  <c r="CH40" i="118" s="1"/>
  <c r="CG21" i="118"/>
  <c r="CG40" i="118" s="1"/>
  <c r="CF21" i="118"/>
  <c r="CF40" i="118" s="1"/>
  <c r="CE21" i="118"/>
  <c r="CE40" i="118" s="1"/>
  <c r="CD21" i="118"/>
  <c r="CD40" i="118" s="1"/>
  <c r="CC21" i="118"/>
  <c r="CC40" i="118" s="1"/>
  <c r="CB21" i="118"/>
  <c r="CB40" i="118" s="1"/>
  <c r="CA21" i="118"/>
  <c r="CA40" i="118" s="1"/>
  <c r="BZ21" i="118"/>
  <c r="BZ40" i="118" s="1"/>
  <c r="BY21" i="118"/>
  <c r="BY40" i="118" s="1"/>
  <c r="BX21" i="118"/>
  <c r="BX40" i="118" s="1"/>
  <c r="BW21" i="118"/>
  <c r="BW40" i="118" s="1"/>
  <c r="BV21" i="118"/>
  <c r="BV40" i="118" s="1"/>
  <c r="BU21" i="118"/>
  <c r="BU40" i="118" s="1"/>
  <c r="BT21" i="118"/>
  <c r="BT40" i="118" s="1"/>
  <c r="BS21" i="118"/>
  <c r="BS40" i="118" s="1"/>
  <c r="BR21" i="118"/>
  <c r="BR40" i="118" s="1"/>
  <c r="BQ21" i="118"/>
  <c r="BQ40" i="118" s="1"/>
  <c r="BP21" i="118"/>
  <c r="BP40" i="118" s="1"/>
  <c r="BO21" i="118"/>
  <c r="BO40" i="118" s="1"/>
  <c r="BN21" i="118"/>
  <c r="BN40" i="118" s="1"/>
  <c r="BM21" i="118"/>
  <c r="BM40" i="118" s="1"/>
  <c r="BL21" i="118"/>
  <c r="BL40" i="118" s="1"/>
  <c r="BK21" i="118"/>
  <c r="BK40" i="118" s="1"/>
  <c r="BJ21" i="118"/>
  <c r="BJ40" i="118" s="1"/>
  <c r="BI21" i="118"/>
  <c r="BI40" i="118" s="1"/>
  <c r="BH21" i="118"/>
  <c r="BH40" i="118" s="1"/>
  <c r="BG21" i="118"/>
  <c r="BG40" i="118" s="1"/>
  <c r="BF21" i="118"/>
  <c r="BF40" i="118" s="1"/>
  <c r="BE21" i="118"/>
  <c r="BE40" i="118" s="1"/>
  <c r="BD21" i="118"/>
  <c r="BD40" i="118" s="1"/>
  <c r="BC21" i="118"/>
  <c r="BC40" i="118" s="1"/>
  <c r="BB21" i="118"/>
  <c r="BB40" i="118" s="1"/>
  <c r="BA21" i="118"/>
  <c r="BA40" i="118" s="1"/>
  <c r="AZ21" i="118"/>
  <c r="AZ40" i="118" s="1"/>
  <c r="AY21" i="118"/>
  <c r="AY40" i="118" s="1"/>
  <c r="AX21" i="118"/>
  <c r="AX40" i="118" s="1"/>
  <c r="AW21" i="118"/>
  <c r="AW40" i="118" s="1"/>
  <c r="AV21" i="118"/>
  <c r="AV40" i="118" s="1"/>
  <c r="AU21" i="118"/>
  <c r="AU40" i="118" s="1"/>
  <c r="AT21" i="118"/>
  <c r="AT40" i="118" s="1"/>
  <c r="AS21" i="118"/>
  <c r="AS40" i="118" s="1"/>
  <c r="AR21" i="118"/>
  <c r="AR40" i="118" s="1"/>
  <c r="AQ21" i="118"/>
  <c r="AQ40" i="118" s="1"/>
  <c r="AP21" i="118"/>
  <c r="AP40" i="118" s="1"/>
  <c r="AO21" i="118"/>
  <c r="AO40" i="118" s="1"/>
  <c r="AN21" i="118"/>
  <c r="AN40" i="118" s="1"/>
  <c r="AM21" i="118"/>
  <c r="AM40" i="118" s="1"/>
  <c r="AL21" i="118"/>
  <c r="AL40" i="118" s="1"/>
  <c r="AK21" i="118"/>
  <c r="AK40" i="118" s="1"/>
  <c r="AJ21" i="118"/>
  <c r="AJ40" i="118" s="1"/>
  <c r="AI21" i="118"/>
  <c r="AI40" i="118" s="1"/>
  <c r="AH21" i="118"/>
  <c r="AH40" i="118" s="1"/>
  <c r="AG21" i="118"/>
  <c r="AG40" i="118" s="1"/>
  <c r="AF21" i="118"/>
  <c r="AF40" i="118" s="1"/>
  <c r="AE21" i="118"/>
  <c r="AE40" i="118" s="1"/>
  <c r="AD21" i="118"/>
  <c r="AD40" i="118" s="1"/>
  <c r="AC21" i="118"/>
  <c r="AC40" i="118" s="1"/>
  <c r="AB21" i="118"/>
  <c r="AB40" i="118" s="1"/>
  <c r="AA21" i="118"/>
  <c r="AA40" i="118" s="1"/>
  <c r="Z21" i="118"/>
  <c r="Z40" i="118" s="1"/>
  <c r="Y21" i="118"/>
  <c r="Y40" i="118" s="1"/>
  <c r="X21" i="118"/>
  <c r="X40" i="118" s="1"/>
  <c r="W21" i="118"/>
  <c r="W40" i="118" s="1"/>
  <c r="V21" i="118"/>
  <c r="V40" i="118" s="1"/>
  <c r="U21" i="118"/>
  <c r="U40" i="118" s="1"/>
  <c r="T21" i="118"/>
  <c r="T40" i="118" s="1"/>
  <c r="S21" i="118"/>
  <c r="S40" i="118" s="1"/>
  <c r="R21" i="118"/>
  <c r="R40" i="118" s="1"/>
  <c r="Q21" i="118"/>
  <c r="Q40" i="118" s="1"/>
  <c r="P21" i="118"/>
  <c r="P40" i="118" s="1"/>
  <c r="O21" i="118"/>
  <c r="O40" i="118" s="1"/>
  <c r="N21" i="118"/>
  <c r="N40" i="118" s="1"/>
  <c r="M21" i="118"/>
  <c r="M40" i="118" s="1"/>
  <c r="L21" i="118"/>
  <c r="L40" i="118" s="1"/>
  <c r="K21" i="118"/>
  <c r="K40" i="118" s="1"/>
  <c r="J21" i="118"/>
  <c r="J40" i="118" s="1"/>
  <c r="I21" i="118"/>
  <c r="I40" i="118" s="1"/>
  <c r="H21" i="118"/>
  <c r="H40" i="118" s="1"/>
  <c r="G21" i="118"/>
  <c r="G40" i="118" s="1"/>
  <c r="F21" i="118"/>
  <c r="F40" i="118" s="1"/>
  <c r="E21" i="118"/>
  <c r="E40" i="118" s="1"/>
  <c r="D21" i="118"/>
  <c r="D40" i="118" s="1"/>
  <c r="C21" i="118"/>
  <c r="C40" i="118" s="1"/>
  <c r="B21" i="118"/>
  <c r="B40" i="118" s="1"/>
  <c r="CT20" i="118"/>
  <c r="CT39" i="118" s="1"/>
  <c r="CS20" i="118"/>
  <c r="CS39" i="118" s="1"/>
  <c r="CR20" i="118"/>
  <c r="CR39" i="118" s="1"/>
  <c r="CQ20" i="118"/>
  <c r="CQ39" i="118" s="1"/>
  <c r="CP20" i="118"/>
  <c r="CP39" i="118" s="1"/>
  <c r="CO20" i="118"/>
  <c r="CO39" i="118" s="1"/>
  <c r="CN20" i="118"/>
  <c r="CN39" i="118" s="1"/>
  <c r="CM20" i="118"/>
  <c r="CM39" i="118" s="1"/>
  <c r="CL20" i="118"/>
  <c r="CL39" i="118" s="1"/>
  <c r="CK20" i="118"/>
  <c r="CK39" i="118" s="1"/>
  <c r="CJ20" i="118"/>
  <c r="CJ39" i="118" s="1"/>
  <c r="CI20" i="118"/>
  <c r="CI39" i="118" s="1"/>
  <c r="CH20" i="118"/>
  <c r="CH39" i="118" s="1"/>
  <c r="CG20" i="118"/>
  <c r="CG39" i="118" s="1"/>
  <c r="CF20" i="118"/>
  <c r="CF39" i="118" s="1"/>
  <c r="CE20" i="118"/>
  <c r="CE39" i="118" s="1"/>
  <c r="CD20" i="118"/>
  <c r="CD39" i="118" s="1"/>
  <c r="CC20" i="118"/>
  <c r="CC39" i="118" s="1"/>
  <c r="CB20" i="118"/>
  <c r="CB39" i="118" s="1"/>
  <c r="CA20" i="118"/>
  <c r="CA39" i="118" s="1"/>
  <c r="BZ20" i="118"/>
  <c r="BZ39" i="118" s="1"/>
  <c r="BY20" i="118"/>
  <c r="BY39" i="118" s="1"/>
  <c r="BX20" i="118"/>
  <c r="BX39" i="118" s="1"/>
  <c r="BW20" i="118"/>
  <c r="BW39" i="118" s="1"/>
  <c r="BV20" i="118"/>
  <c r="BV39" i="118" s="1"/>
  <c r="BU20" i="118"/>
  <c r="BU39" i="118" s="1"/>
  <c r="BT20" i="118"/>
  <c r="BT39" i="118" s="1"/>
  <c r="BS20" i="118"/>
  <c r="BS39" i="118" s="1"/>
  <c r="BR20" i="118"/>
  <c r="BR39" i="118" s="1"/>
  <c r="BQ20" i="118"/>
  <c r="BQ39" i="118" s="1"/>
  <c r="BP20" i="118"/>
  <c r="BP39" i="118" s="1"/>
  <c r="BO20" i="118"/>
  <c r="BO39" i="118" s="1"/>
  <c r="BN20" i="118"/>
  <c r="BN39" i="118" s="1"/>
  <c r="BM20" i="118"/>
  <c r="BM39" i="118" s="1"/>
  <c r="BL20" i="118"/>
  <c r="BL39" i="118" s="1"/>
  <c r="BK20" i="118"/>
  <c r="BK39" i="118" s="1"/>
  <c r="BJ20" i="118"/>
  <c r="BJ39" i="118" s="1"/>
  <c r="BI20" i="118"/>
  <c r="BI39" i="118" s="1"/>
  <c r="BH20" i="118"/>
  <c r="BH39" i="118" s="1"/>
  <c r="BG20" i="118"/>
  <c r="BG39" i="118" s="1"/>
  <c r="BF20" i="118"/>
  <c r="BF39" i="118" s="1"/>
  <c r="BE20" i="118"/>
  <c r="BE39" i="118" s="1"/>
  <c r="BD20" i="118"/>
  <c r="BD39" i="118" s="1"/>
  <c r="BC20" i="118"/>
  <c r="BC39" i="118" s="1"/>
  <c r="BB20" i="118"/>
  <c r="BB39" i="118" s="1"/>
  <c r="BA20" i="118"/>
  <c r="BA39" i="118" s="1"/>
  <c r="AZ20" i="118"/>
  <c r="AZ39" i="118" s="1"/>
  <c r="AY20" i="118"/>
  <c r="AY39" i="118" s="1"/>
  <c r="AX20" i="118"/>
  <c r="AX39" i="118" s="1"/>
  <c r="AW20" i="118"/>
  <c r="AW39" i="118" s="1"/>
  <c r="AV20" i="118"/>
  <c r="AV39" i="118" s="1"/>
  <c r="AU20" i="118"/>
  <c r="AU39" i="118" s="1"/>
  <c r="AT20" i="118"/>
  <c r="AT39" i="118" s="1"/>
  <c r="AS20" i="118"/>
  <c r="AS39" i="118" s="1"/>
  <c r="AR20" i="118"/>
  <c r="AR39" i="118" s="1"/>
  <c r="AQ20" i="118"/>
  <c r="AQ39" i="118" s="1"/>
  <c r="AP20" i="118"/>
  <c r="AP39" i="118" s="1"/>
  <c r="AO20" i="118"/>
  <c r="AO39" i="118" s="1"/>
  <c r="AN20" i="118"/>
  <c r="AN39" i="118" s="1"/>
  <c r="AM20" i="118"/>
  <c r="AM39" i="118" s="1"/>
  <c r="AL20" i="118"/>
  <c r="AL39" i="118" s="1"/>
  <c r="AK20" i="118"/>
  <c r="AK39" i="118" s="1"/>
  <c r="AJ20" i="118"/>
  <c r="AJ39" i="118" s="1"/>
  <c r="AI20" i="118"/>
  <c r="AI39" i="118" s="1"/>
  <c r="AH20" i="118"/>
  <c r="AH39" i="118" s="1"/>
  <c r="AG20" i="118"/>
  <c r="AG39" i="118" s="1"/>
  <c r="AF20" i="118"/>
  <c r="AF39" i="118" s="1"/>
  <c r="AE20" i="118"/>
  <c r="AE39" i="118" s="1"/>
  <c r="AD20" i="118"/>
  <c r="AD39" i="118" s="1"/>
  <c r="AC20" i="118"/>
  <c r="AC39" i="118" s="1"/>
  <c r="AB20" i="118"/>
  <c r="AB39" i="118" s="1"/>
  <c r="AA20" i="118"/>
  <c r="AA39" i="118" s="1"/>
  <c r="Z20" i="118"/>
  <c r="Z39" i="118" s="1"/>
  <c r="Y20" i="118"/>
  <c r="Y39" i="118" s="1"/>
  <c r="X20" i="118"/>
  <c r="X39" i="118" s="1"/>
  <c r="W20" i="118"/>
  <c r="W39" i="118" s="1"/>
  <c r="V20" i="118"/>
  <c r="V39" i="118" s="1"/>
  <c r="U20" i="118"/>
  <c r="U39" i="118" s="1"/>
  <c r="T20" i="118"/>
  <c r="T39" i="118" s="1"/>
  <c r="S20" i="118"/>
  <c r="S39" i="118" s="1"/>
  <c r="R20" i="118"/>
  <c r="R39" i="118" s="1"/>
  <c r="Q20" i="118"/>
  <c r="Q39" i="118" s="1"/>
  <c r="P20" i="118"/>
  <c r="P39" i="118" s="1"/>
  <c r="O20" i="118"/>
  <c r="O39" i="118" s="1"/>
  <c r="N20" i="118"/>
  <c r="N39" i="118" s="1"/>
  <c r="M20" i="118"/>
  <c r="M39" i="118" s="1"/>
  <c r="L20" i="118"/>
  <c r="L39" i="118" s="1"/>
  <c r="K20" i="118"/>
  <c r="K39" i="118" s="1"/>
  <c r="J20" i="118"/>
  <c r="J39" i="118" s="1"/>
  <c r="I20" i="118"/>
  <c r="I39" i="118" s="1"/>
  <c r="H20" i="118"/>
  <c r="H39" i="118" s="1"/>
  <c r="G20" i="118"/>
  <c r="G39" i="118" s="1"/>
  <c r="F20" i="118"/>
  <c r="F39" i="118" s="1"/>
  <c r="E20" i="118"/>
  <c r="E39" i="118" s="1"/>
  <c r="D20" i="118"/>
  <c r="D39" i="118" s="1"/>
  <c r="C20" i="118"/>
  <c r="C39" i="118" s="1"/>
  <c r="B20" i="118"/>
  <c r="B39" i="118" s="1"/>
  <c r="CT18" i="118"/>
  <c r="CT37" i="118" s="1"/>
  <c r="CS18" i="118"/>
  <c r="CS37" i="118" s="1"/>
  <c r="CR18" i="118"/>
  <c r="CR37" i="118" s="1"/>
  <c r="CQ18" i="118"/>
  <c r="CQ37" i="118" s="1"/>
  <c r="CP18" i="118"/>
  <c r="CP37" i="118" s="1"/>
  <c r="CO18" i="118"/>
  <c r="CO37" i="118" s="1"/>
  <c r="CN18" i="118"/>
  <c r="CN37" i="118" s="1"/>
  <c r="CM18" i="118"/>
  <c r="CM37" i="118" s="1"/>
  <c r="CL18" i="118"/>
  <c r="CL37" i="118" s="1"/>
  <c r="CK18" i="118"/>
  <c r="CK37" i="118" s="1"/>
  <c r="CJ18" i="118"/>
  <c r="CJ37" i="118" s="1"/>
  <c r="CI18" i="118"/>
  <c r="CI37" i="118" s="1"/>
  <c r="CH18" i="118"/>
  <c r="CH37" i="118" s="1"/>
  <c r="CG18" i="118"/>
  <c r="CG37" i="118" s="1"/>
  <c r="CF18" i="118"/>
  <c r="CF37" i="118" s="1"/>
  <c r="CE18" i="118"/>
  <c r="CE37" i="118" s="1"/>
  <c r="CD18" i="118"/>
  <c r="CD37" i="118" s="1"/>
  <c r="CC18" i="118"/>
  <c r="CC37" i="118" s="1"/>
  <c r="CB18" i="118"/>
  <c r="CB37" i="118" s="1"/>
  <c r="CA18" i="118"/>
  <c r="CA37" i="118" s="1"/>
  <c r="BZ18" i="118"/>
  <c r="BZ37" i="118" s="1"/>
  <c r="BY18" i="118"/>
  <c r="BY37" i="118" s="1"/>
  <c r="BX18" i="118"/>
  <c r="BX37" i="118" s="1"/>
  <c r="BW18" i="118"/>
  <c r="BW37" i="118" s="1"/>
  <c r="BV18" i="118"/>
  <c r="BV37" i="118" s="1"/>
  <c r="BU18" i="118"/>
  <c r="BU37" i="118" s="1"/>
  <c r="BT18" i="118"/>
  <c r="BT37" i="118" s="1"/>
  <c r="BS18" i="118"/>
  <c r="BS37" i="118" s="1"/>
  <c r="BR18" i="118"/>
  <c r="BR37" i="118" s="1"/>
  <c r="BQ18" i="118"/>
  <c r="BQ37" i="118" s="1"/>
  <c r="BP18" i="118"/>
  <c r="BP37" i="118" s="1"/>
  <c r="BO18" i="118"/>
  <c r="BO37" i="118" s="1"/>
  <c r="BN18" i="118"/>
  <c r="BN37" i="118" s="1"/>
  <c r="BM18" i="118"/>
  <c r="BM37" i="118" s="1"/>
  <c r="BL18" i="118"/>
  <c r="BL37" i="118" s="1"/>
  <c r="BK18" i="118"/>
  <c r="BK37" i="118" s="1"/>
  <c r="BJ18" i="118"/>
  <c r="BJ37" i="118" s="1"/>
  <c r="BI18" i="118"/>
  <c r="BI37" i="118" s="1"/>
  <c r="BH18" i="118"/>
  <c r="BH37" i="118" s="1"/>
  <c r="BG18" i="118"/>
  <c r="BG37" i="118" s="1"/>
  <c r="BF18" i="118"/>
  <c r="BF37" i="118" s="1"/>
  <c r="BE18" i="118"/>
  <c r="BE37" i="118" s="1"/>
  <c r="BD18" i="118"/>
  <c r="BD37" i="118" s="1"/>
  <c r="BC18" i="118"/>
  <c r="BC37" i="118" s="1"/>
  <c r="BB18" i="118"/>
  <c r="BB37" i="118" s="1"/>
  <c r="BA18" i="118"/>
  <c r="BA37" i="118" s="1"/>
  <c r="AZ18" i="118"/>
  <c r="AZ37" i="118" s="1"/>
  <c r="AY18" i="118"/>
  <c r="AY37" i="118" s="1"/>
  <c r="AX18" i="118"/>
  <c r="AX37" i="118" s="1"/>
  <c r="AW18" i="118"/>
  <c r="AW37" i="118" s="1"/>
  <c r="AV18" i="118"/>
  <c r="AV37" i="118" s="1"/>
  <c r="AU18" i="118"/>
  <c r="AU37" i="118" s="1"/>
  <c r="AT18" i="118"/>
  <c r="AT37" i="118" s="1"/>
  <c r="AS18" i="118"/>
  <c r="AS37" i="118" s="1"/>
  <c r="AR18" i="118"/>
  <c r="AR37" i="118" s="1"/>
  <c r="AQ18" i="118"/>
  <c r="AQ37" i="118" s="1"/>
  <c r="AP18" i="118"/>
  <c r="AP37" i="118" s="1"/>
  <c r="AO18" i="118"/>
  <c r="AO37" i="118" s="1"/>
  <c r="AN18" i="118"/>
  <c r="AN37" i="118" s="1"/>
  <c r="AM18" i="118"/>
  <c r="AM37" i="118" s="1"/>
  <c r="AL18" i="118"/>
  <c r="AL37" i="118" s="1"/>
  <c r="AK18" i="118"/>
  <c r="AK37" i="118" s="1"/>
  <c r="AJ18" i="118"/>
  <c r="AJ37" i="118" s="1"/>
  <c r="AI18" i="118"/>
  <c r="AI37" i="118" s="1"/>
  <c r="AH18" i="118"/>
  <c r="AH37" i="118" s="1"/>
  <c r="AG18" i="118"/>
  <c r="AG37" i="118" s="1"/>
  <c r="AF18" i="118"/>
  <c r="AF37" i="118" s="1"/>
  <c r="AE18" i="118"/>
  <c r="AE37" i="118" s="1"/>
  <c r="AD18" i="118"/>
  <c r="AD37" i="118" s="1"/>
  <c r="AC18" i="118"/>
  <c r="AC37" i="118" s="1"/>
  <c r="AB18" i="118"/>
  <c r="AB37" i="118" s="1"/>
  <c r="AA18" i="118"/>
  <c r="AA37" i="118" s="1"/>
  <c r="Z18" i="118"/>
  <c r="Z37" i="118" s="1"/>
  <c r="Y18" i="118"/>
  <c r="Y37" i="118" s="1"/>
  <c r="X18" i="118"/>
  <c r="X37" i="118" s="1"/>
  <c r="W18" i="118"/>
  <c r="W37" i="118" s="1"/>
  <c r="V18" i="118"/>
  <c r="V37" i="118" s="1"/>
  <c r="U18" i="118"/>
  <c r="U37" i="118" s="1"/>
  <c r="T18" i="118"/>
  <c r="T37" i="118" s="1"/>
  <c r="S18" i="118"/>
  <c r="S37" i="118" s="1"/>
  <c r="R18" i="118"/>
  <c r="R37" i="118" s="1"/>
  <c r="Q18" i="118"/>
  <c r="Q37" i="118" s="1"/>
  <c r="P18" i="118"/>
  <c r="P37" i="118" s="1"/>
  <c r="O18" i="118"/>
  <c r="O37" i="118" s="1"/>
  <c r="N18" i="118"/>
  <c r="N37" i="118" s="1"/>
  <c r="M18" i="118"/>
  <c r="M37" i="118" s="1"/>
  <c r="L18" i="118"/>
  <c r="L37" i="118" s="1"/>
  <c r="K18" i="118"/>
  <c r="K37" i="118" s="1"/>
  <c r="J18" i="118"/>
  <c r="J37" i="118" s="1"/>
  <c r="I18" i="118"/>
  <c r="I37" i="118" s="1"/>
  <c r="H18" i="118"/>
  <c r="H37" i="118" s="1"/>
  <c r="G18" i="118"/>
  <c r="G37" i="118" s="1"/>
  <c r="F18" i="118"/>
  <c r="F37" i="118" s="1"/>
  <c r="E18" i="118"/>
  <c r="E37" i="118" s="1"/>
  <c r="D18" i="118"/>
  <c r="D37" i="118" s="1"/>
  <c r="C18" i="118"/>
  <c r="C37" i="118" s="1"/>
  <c r="B18" i="118"/>
  <c r="B37" i="118" s="1"/>
  <c r="CT17" i="118"/>
  <c r="CT36" i="118" s="1"/>
  <c r="CS17" i="118"/>
  <c r="CS36" i="118" s="1"/>
  <c r="CR17" i="118"/>
  <c r="CR36" i="118" s="1"/>
  <c r="CQ17" i="118"/>
  <c r="CQ36" i="118" s="1"/>
  <c r="CP17" i="118"/>
  <c r="CP36" i="118" s="1"/>
  <c r="CO17" i="118"/>
  <c r="CO36" i="118" s="1"/>
  <c r="CN17" i="118"/>
  <c r="CN36" i="118" s="1"/>
  <c r="CM17" i="118"/>
  <c r="CM36" i="118" s="1"/>
  <c r="CL17" i="118"/>
  <c r="CL36" i="118" s="1"/>
  <c r="CK17" i="118"/>
  <c r="CK36" i="118" s="1"/>
  <c r="CJ17" i="118"/>
  <c r="CJ36" i="118" s="1"/>
  <c r="CI17" i="118"/>
  <c r="CI36" i="118" s="1"/>
  <c r="CH17" i="118"/>
  <c r="CH36" i="118" s="1"/>
  <c r="CG17" i="118"/>
  <c r="CG36" i="118" s="1"/>
  <c r="CF17" i="118"/>
  <c r="CF36" i="118" s="1"/>
  <c r="CE17" i="118"/>
  <c r="CE36" i="118" s="1"/>
  <c r="CD17" i="118"/>
  <c r="CD36" i="118" s="1"/>
  <c r="CC17" i="118"/>
  <c r="CC36" i="118" s="1"/>
  <c r="CB17" i="118"/>
  <c r="CB36" i="118" s="1"/>
  <c r="CA17" i="118"/>
  <c r="CA36" i="118" s="1"/>
  <c r="BZ17" i="118"/>
  <c r="BZ36" i="118" s="1"/>
  <c r="BY17" i="118"/>
  <c r="BY36" i="118" s="1"/>
  <c r="BX17" i="118"/>
  <c r="BX36" i="118" s="1"/>
  <c r="BW17" i="118"/>
  <c r="BW36" i="118" s="1"/>
  <c r="BV17" i="118"/>
  <c r="BV36" i="118" s="1"/>
  <c r="BU17" i="118"/>
  <c r="BU36" i="118" s="1"/>
  <c r="BT17" i="118"/>
  <c r="BT36" i="118" s="1"/>
  <c r="BS17" i="118"/>
  <c r="BS36" i="118" s="1"/>
  <c r="BR17" i="118"/>
  <c r="BR36" i="118" s="1"/>
  <c r="BQ17" i="118"/>
  <c r="BQ36" i="118" s="1"/>
  <c r="BP17" i="118"/>
  <c r="BP36" i="118" s="1"/>
  <c r="BO17" i="118"/>
  <c r="BO36" i="118" s="1"/>
  <c r="BN17" i="118"/>
  <c r="BN36" i="118" s="1"/>
  <c r="BM17" i="118"/>
  <c r="BM36" i="118" s="1"/>
  <c r="BL17" i="118"/>
  <c r="BL36" i="118" s="1"/>
  <c r="BK17" i="118"/>
  <c r="BK36" i="118" s="1"/>
  <c r="BJ17" i="118"/>
  <c r="BJ36" i="118" s="1"/>
  <c r="BI17" i="118"/>
  <c r="BI36" i="118" s="1"/>
  <c r="BH17" i="118"/>
  <c r="BH36" i="118" s="1"/>
  <c r="BG17" i="118"/>
  <c r="BG36" i="118" s="1"/>
  <c r="BF17" i="118"/>
  <c r="BF36" i="118" s="1"/>
  <c r="BE17" i="118"/>
  <c r="BE36" i="118" s="1"/>
  <c r="BD17" i="118"/>
  <c r="BD36" i="118" s="1"/>
  <c r="BC17" i="118"/>
  <c r="BC36" i="118" s="1"/>
  <c r="BB17" i="118"/>
  <c r="BB36" i="118" s="1"/>
  <c r="BA17" i="118"/>
  <c r="BA36" i="118" s="1"/>
  <c r="AZ17" i="118"/>
  <c r="AZ36" i="118" s="1"/>
  <c r="AY17" i="118"/>
  <c r="AY36" i="118" s="1"/>
  <c r="AX17" i="118"/>
  <c r="AX36" i="118" s="1"/>
  <c r="AW17" i="118"/>
  <c r="AW36" i="118" s="1"/>
  <c r="AV17" i="118"/>
  <c r="AV36" i="118" s="1"/>
  <c r="AU17" i="118"/>
  <c r="AU36" i="118" s="1"/>
  <c r="AT17" i="118"/>
  <c r="AT36" i="118" s="1"/>
  <c r="AS17" i="118"/>
  <c r="AS36" i="118" s="1"/>
  <c r="AR17" i="118"/>
  <c r="AR36" i="118" s="1"/>
  <c r="AQ17" i="118"/>
  <c r="AQ36" i="118" s="1"/>
  <c r="AP17" i="118"/>
  <c r="AP36" i="118" s="1"/>
  <c r="AO17" i="118"/>
  <c r="AO36" i="118" s="1"/>
  <c r="AN17" i="118"/>
  <c r="AN36" i="118" s="1"/>
  <c r="AM17" i="118"/>
  <c r="AM36" i="118" s="1"/>
  <c r="AL17" i="118"/>
  <c r="AL36" i="118" s="1"/>
  <c r="AK17" i="118"/>
  <c r="AK36" i="118" s="1"/>
  <c r="AJ17" i="118"/>
  <c r="AJ36" i="118" s="1"/>
  <c r="AI17" i="118"/>
  <c r="AI36" i="118" s="1"/>
  <c r="AH17" i="118"/>
  <c r="AH36" i="118" s="1"/>
  <c r="AG17" i="118"/>
  <c r="AG36" i="118" s="1"/>
  <c r="AF17" i="118"/>
  <c r="AF36" i="118" s="1"/>
  <c r="AE17" i="118"/>
  <c r="AE36" i="118" s="1"/>
  <c r="AD17" i="118"/>
  <c r="AD36" i="118" s="1"/>
  <c r="AC17" i="118"/>
  <c r="AC36" i="118" s="1"/>
  <c r="AB17" i="118"/>
  <c r="AB36" i="118" s="1"/>
  <c r="AA17" i="118"/>
  <c r="AA36" i="118" s="1"/>
  <c r="Z17" i="118"/>
  <c r="Z36" i="118" s="1"/>
  <c r="Y17" i="118"/>
  <c r="Y36" i="118" s="1"/>
  <c r="X17" i="118"/>
  <c r="X36" i="118" s="1"/>
  <c r="W17" i="118"/>
  <c r="W36" i="118" s="1"/>
  <c r="V17" i="118"/>
  <c r="V36" i="118" s="1"/>
  <c r="U17" i="118"/>
  <c r="U36" i="118" s="1"/>
  <c r="T17" i="118"/>
  <c r="T36" i="118" s="1"/>
  <c r="S17" i="118"/>
  <c r="S36" i="118" s="1"/>
  <c r="R17" i="118"/>
  <c r="R36" i="118" s="1"/>
  <c r="Q17" i="118"/>
  <c r="Q36" i="118" s="1"/>
  <c r="P17" i="118"/>
  <c r="P36" i="118" s="1"/>
  <c r="O17" i="118"/>
  <c r="O36" i="118" s="1"/>
  <c r="N17" i="118"/>
  <c r="N36" i="118" s="1"/>
  <c r="M17" i="118"/>
  <c r="M36" i="118" s="1"/>
  <c r="L17" i="118"/>
  <c r="L36" i="118" s="1"/>
  <c r="K17" i="118"/>
  <c r="K36" i="118" s="1"/>
  <c r="J17" i="118"/>
  <c r="J36" i="118" s="1"/>
  <c r="I17" i="118"/>
  <c r="I36" i="118" s="1"/>
  <c r="H17" i="118"/>
  <c r="H36" i="118" s="1"/>
  <c r="G17" i="118"/>
  <c r="G36" i="118" s="1"/>
  <c r="F17" i="118"/>
  <c r="F36" i="118" s="1"/>
  <c r="E17" i="118"/>
  <c r="E36" i="118" s="1"/>
  <c r="D17" i="118"/>
  <c r="D36" i="118" s="1"/>
  <c r="C17" i="118"/>
  <c r="C36" i="118" s="1"/>
  <c r="B17" i="118"/>
  <c r="B36" i="118" s="1"/>
  <c r="CT15" i="118"/>
  <c r="CT34" i="118" s="1"/>
  <c r="CS15" i="118"/>
  <c r="CS34" i="118" s="1"/>
  <c r="CR15" i="118"/>
  <c r="CR34" i="118" s="1"/>
  <c r="CQ15" i="118"/>
  <c r="CQ34" i="118" s="1"/>
  <c r="CP15" i="118"/>
  <c r="CP34" i="118" s="1"/>
  <c r="CO15" i="118"/>
  <c r="CO34" i="118" s="1"/>
  <c r="CN15" i="118"/>
  <c r="CN34" i="118" s="1"/>
  <c r="CM15" i="118"/>
  <c r="CM34" i="118" s="1"/>
  <c r="CL15" i="118"/>
  <c r="CL34" i="118" s="1"/>
  <c r="CK15" i="118"/>
  <c r="CK34" i="118" s="1"/>
  <c r="CJ15" i="118"/>
  <c r="CJ34" i="118" s="1"/>
  <c r="CI15" i="118"/>
  <c r="CI34" i="118" s="1"/>
  <c r="CH15" i="118"/>
  <c r="CH34" i="118" s="1"/>
  <c r="CG15" i="118"/>
  <c r="CG34" i="118" s="1"/>
  <c r="CF15" i="118"/>
  <c r="CF34" i="118" s="1"/>
  <c r="CE15" i="118"/>
  <c r="CE34" i="118" s="1"/>
  <c r="CD15" i="118"/>
  <c r="CD34" i="118" s="1"/>
  <c r="CC15" i="118"/>
  <c r="CC34" i="118" s="1"/>
  <c r="CB15" i="118"/>
  <c r="CB34" i="118" s="1"/>
  <c r="CA15" i="118"/>
  <c r="CA34" i="118" s="1"/>
  <c r="BZ15" i="118"/>
  <c r="BZ34" i="118" s="1"/>
  <c r="BY15" i="118"/>
  <c r="BY34" i="118" s="1"/>
  <c r="BX15" i="118"/>
  <c r="BX34" i="118" s="1"/>
  <c r="BW15" i="118"/>
  <c r="BW34" i="118" s="1"/>
  <c r="BV15" i="118"/>
  <c r="BV34" i="118" s="1"/>
  <c r="BU15" i="118"/>
  <c r="BU34" i="118" s="1"/>
  <c r="BT15" i="118"/>
  <c r="BT34" i="118" s="1"/>
  <c r="BS15" i="118"/>
  <c r="BS34" i="118" s="1"/>
  <c r="BR15" i="118"/>
  <c r="BR34" i="118" s="1"/>
  <c r="BQ15" i="118"/>
  <c r="BQ34" i="118" s="1"/>
  <c r="BP15" i="118"/>
  <c r="BP34" i="118" s="1"/>
  <c r="BO15" i="118"/>
  <c r="BO34" i="118" s="1"/>
  <c r="BN15" i="118"/>
  <c r="BN34" i="118" s="1"/>
  <c r="BM15" i="118"/>
  <c r="BM34" i="118" s="1"/>
  <c r="BL15" i="118"/>
  <c r="BL34" i="118" s="1"/>
  <c r="BK15" i="118"/>
  <c r="BK34" i="118" s="1"/>
  <c r="BJ15" i="118"/>
  <c r="BJ34" i="118" s="1"/>
  <c r="BI15" i="118"/>
  <c r="BI34" i="118" s="1"/>
  <c r="BH15" i="118"/>
  <c r="BH34" i="118" s="1"/>
  <c r="BG15" i="118"/>
  <c r="BG34" i="118" s="1"/>
  <c r="BF15" i="118"/>
  <c r="BF34" i="118" s="1"/>
  <c r="BE15" i="118"/>
  <c r="BE34" i="118" s="1"/>
  <c r="BD15" i="118"/>
  <c r="BD34" i="118" s="1"/>
  <c r="BC15" i="118"/>
  <c r="BC34" i="118" s="1"/>
  <c r="BB15" i="118"/>
  <c r="BB34" i="118" s="1"/>
  <c r="BA15" i="118"/>
  <c r="BA34" i="118" s="1"/>
  <c r="AZ15" i="118"/>
  <c r="AZ34" i="118" s="1"/>
  <c r="AY15" i="118"/>
  <c r="AY34" i="118" s="1"/>
  <c r="AX15" i="118"/>
  <c r="AX34" i="118" s="1"/>
  <c r="AW15" i="118"/>
  <c r="AW34" i="118" s="1"/>
  <c r="AV15" i="118"/>
  <c r="AV34" i="118" s="1"/>
  <c r="AU15" i="118"/>
  <c r="AU34" i="118" s="1"/>
  <c r="AT15" i="118"/>
  <c r="AT34" i="118" s="1"/>
  <c r="AS15" i="118"/>
  <c r="AS34" i="118" s="1"/>
  <c r="AR15" i="118"/>
  <c r="AR34" i="118" s="1"/>
  <c r="AQ15" i="118"/>
  <c r="AQ34" i="118" s="1"/>
  <c r="AP15" i="118"/>
  <c r="AP34" i="118" s="1"/>
  <c r="AO15" i="118"/>
  <c r="AO34" i="118" s="1"/>
  <c r="AN15" i="118"/>
  <c r="AN34" i="118" s="1"/>
  <c r="AM15" i="118"/>
  <c r="AM34" i="118" s="1"/>
  <c r="AL15" i="118"/>
  <c r="AL34" i="118" s="1"/>
  <c r="AK15" i="118"/>
  <c r="AK34" i="118" s="1"/>
  <c r="AJ15" i="118"/>
  <c r="AJ34" i="118" s="1"/>
  <c r="AI15" i="118"/>
  <c r="AI34" i="118" s="1"/>
  <c r="AH15" i="118"/>
  <c r="AH34" i="118" s="1"/>
  <c r="AG15" i="118"/>
  <c r="AG34" i="118" s="1"/>
  <c r="AF15" i="118"/>
  <c r="AF34" i="118" s="1"/>
  <c r="AE15" i="118"/>
  <c r="AE34" i="118" s="1"/>
  <c r="AD15" i="118"/>
  <c r="AD34" i="118" s="1"/>
  <c r="AC15" i="118"/>
  <c r="AC34" i="118" s="1"/>
  <c r="AB15" i="118"/>
  <c r="AB34" i="118" s="1"/>
  <c r="AA15" i="118"/>
  <c r="AA34" i="118" s="1"/>
  <c r="Z15" i="118"/>
  <c r="Z34" i="118" s="1"/>
  <c r="Y15" i="118"/>
  <c r="Y34" i="118" s="1"/>
  <c r="X15" i="118"/>
  <c r="X34" i="118" s="1"/>
  <c r="W15" i="118"/>
  <c r="W34" i="118" s="1"/>
  <c r="V15" i="118"/>
  <c r="V34" i="118" s="1"/>
  <c r="U15" i="118"/>
  <c r="U34" i="118" s="1"/>
  <c r="T15" i="118"/>
  <c r="T34" i="118" s="1"/>
  <c r="S15" i="118"/>
  <c r="S34" i="118" s="1"/>
  <c r="R15" i="118"/>
  <c r="R34" i="118" s="1"/>
  <c r="Q15" i="118"/>
  <c r="Q34" i="118" s="1"/>
  <c r="P15" i="118"/>
  <c r="P34" i="118" s="1"/>
  <c r="O15" i="118"/>
  <c r="O34" i="118" s="1"/>
  <c r="N15" i="118"/>
  <c r="N34" i="118" s="1"/>
  <c r="M15" i="118"/>
  <c r="M34" i="118" s="1"/>
  <c r="L15" i="118"/>
  <c r="L34" i="118" s="1"/>
  <c r="K15" i="118"/>
  <c r="K34" i="118" s="1"/>
  <c r="J15" i="118"/>
  <c r="J34" i="118" s="1"/>
  <c r="I15" i="118"/>
  <c r="I34" i="118" s="1"/>
  <c r="H15" i="118"/>
  <c r="H34" i="118" s="1"/>
  <c r="G15" i="118"/>
  <c r="G34" i="118" s="1"/>
  <c r="F15" i="118"/>
  <c r="F34" i="118" s="1"/>
  <c r="E15" i="118"/>
  <c r="E34" i="118" s="1"/>
  <c r="D15" i="118"/>
  <c r="D34" i="118" s="1"/>
  <c r="C15" i="118"/>
  <c r="C34" i="118" s="1"/>
  <c r="B15" i="118"/>
  <c r="B34" i="118" s="1"/>
  <c r="CT14" i="118"/>
  <c r="CT33" i="118" s="1"/>
  <c r="CS14" i="118"/>
  <c r="CS33" i="118" s="1"/>
  <c r="CR14" i="118"/>
  <c r="CR33" i="118" s="1"/>
  <c r="CQ14" i="118"/>
  <c r="CQ33" i="118" s="1"/>
  <c r="CP14" i="118"/>
  <c r="CP33" i="118" s="1"/>
  <c r="CO14" i="118"/>
  <c r="CO33" i="118" s="1"/>
  <c r="CN14" i="118"/>
  <c r="CN33" i="118" s="1"/>
  <c r="CM14" i="118"/>
  <c r="CM33" i="118" s="1"/>
  <c r="CL14" i="118"/>
  <c r="CL33" i="118" s="1"/>
  <c r="CK14" i="118"/>
  <c r="CK33" i="118" s="1"/>
  <c r="CJ14" i="118"/>
  <c r="CJ33" i="118" s="1"/>
  <c r="CI14" i="118"/>
  <c r="CI33" i="118" s="1"/>
  <c r="CH14" i="118"/>
  <c r="CH33" i="118" s="1"/>
  <c r="CG14" i="118"/>
  <c r="CG33" i="118" s="1"/>
  <c r="CF14" i="118"/>
  <c r="CF33" i="118" s="1"/>
  <c r="CE14" i="118"/>
  <c r="CE33" i="118" s="1"/>
  <c r="CD14" i="118"/>
  <c r="CD33" i="118" s="1"/>
  <c r="CC14" i="118"/>
  <c r="CC33" i="118" s="1"/>
  <c r="CB14" i="118"/>
  <c r="CB33" i="118" s="1"/>
  <c r="CA14" i="118"/>
  <c r="CA33" i="118" s="1"/>
  <c r="BZ14" i="118"/>
  <c r="BZ33" i="118" s="1"/>
  <c r="BY14" i="118"/>
  <c r="BY33" i="118" s="1"/>
  <c r="BX14" i="118"/>
  <c r="BX33" i="118" s="1"/>
  <c r="BW14" i="118"/>
  <c r="BW33" i="118" s="1"/>
  <c r="BV14" i="118"/>
  <c r="BV33" i="118" s="1"/>
  <c r="BU14" i="118"/>
  <c r="BU33" i="118" s="1"/>
  <c r="BT14" i="118"/>
  <c r="BT33" i="118" s="1"/>
  <c r="BS14" i="118"/>
  <c r="BS33" i="118" s="1"/>
  <c r="BR14" i="118"/>
  <c r="BR33" i="118" s="1"/>
  <c r="BQ14" i="118"/>
  <c r="BQ33" i="118" s="1"/>
  <c r="BP14" i="118"/>
  <c r="BP33" i="118" s="1"/>
  <c r="BO14" i="118"/>
  <c r="BO33" i="118" s="1"/>
  <c r="BN14" i="118"/>
  <c r="BN33" i="118" s="1"/>
  <c r="BM14" i="118"/>
  <c r="BM33" i="118" s="1"/>
  <c r="BL14" i="118"/>
  <c r="BL33" i="118" s="1"/>
  <c r="BK14" i="118"/>
  <c r="BK33" i="118" s="1"/>
  <c r="BJ14" i="118"/>
  <c r="BJ33" i="118" s="1"/>
  <c r="BI14" i="118"/>
  <c r="BI33" i="118" s="1"/>
  <c r="BH14" i="118"/>
  <c r="BH33" i="118" s="1"/>
  <c r="BG14" i="118"/>
  <c r="BG33" i="118" s="1"/>
  <c r="BF14" i="118"/>
  <c r="BF33" i="118" s="1"/>
  <c r="BE14" i="118"/>
  <c r="BE33" i="118" s="1"/>
  <c r="BD14" i="118"/>
  <c r="BD33" i="118" s="1"/>
  <c r="BC14" i="118"/>
  <c r="BC33" i="118" s="1"/>
  <c r="BB14" i="118"/>
  <c r="BB33" i="118" s="1"/>
  <c r="BA14" i="118"/>
  <c r="BA33" i="118" s="1"/>
  <c r="AZ14" i="118"/>
  <c r="AZ33" i="118" s="1"/>
  <c r="AY14" i="118"/>
  <c r="AY33" i="118" s="1"/>
  <c r="AX14" i="118"/>
  <c r="AX33" i="118" s="1"/>
  <c r="AW14" i="118"/>
  <c r="AW33" i="118" s="1"/>
  <c r="AV14" i="118"/>
  <c r="AV33" i="118" s="1"/>
  <c r="AU14" i="118"/>
  <c r="AU33" i="118" s="1"/>
  <c r="AT14" i="118"/>
  <c r="AT33" i="118" s="1"/>
  <c r="AS14" i="118"/>
  <c r="AS33" i="118" s="1"/>
  <c r="AR14" i="118"/>
  <c r="AR33" i="118" s="1"/>
  <c r="AQ14" i="118"/>
  <c r="AQ33" i="118" s="1"/>
  <c r="AP14" i="118"/>
  <c r="AP33" i="118" s="1"/>
  <c r="AO14" i="118"/>
  <c r="AO33" i="118" s="1"/>
  <c r="AN14" i="118"/>
  <c r="AN33" i="118" s="1"/>
  <c r="AM14" i="118"/>
  <c r="AM33" i="118" s="1"/>
  <c r="AL14" i="118"/>
  <c r="AL33" i="118" s="1"/>
  <c r="AK14" i="118"/>
  <c r="AK33" i="118" s="1"/>
  <c r="AJ14" i="118"/>
  <c r="AJ33" i="118" s="1"/>
  <c r="AI14" i="118"/>
  <c r="AI33" i="118" s="1"/>
  <c r="AH14" i="118"/>
  <c r="AH33" i="118" s="1"/>
  <c r="AG14" i="118"/>
  <c r="AG33" i="118" s="1"/>
  <c r="AF14" i="118"/>
  <c r="AF33" i="118" s="1"/>
  <c r="AE14" i="118"/>
  <c r="AE33" i="118" s="1"/>
  <c r="AD14" i="118"/>
  <c r="AD33" i="118" s="1"/>
  <c r="AC14" i="118"/>
  <c r="AC33" i="118" s="1"/>
  <c r="AB14" i="118"/>
  <c r="AB33" i="118" s="1"/>
  <c r="AA14" i="118"/>
  <c r="AA33" i="118" s="1"/>
  <c r="Z14" i="118"/>
  <c r="Z33" i="118" s="1"/>
  <c r="Y14" i="118"/>
  <c r="Y33" i="118" s="1"/>
  <c r="X14" i="118"/>
  <c r="X33" i="118" s="1"/>
  <c r="W14" i="118"/>
  <c r="W33" i="118" s="1"/>
  <c r="V14" i="118"/>
  <c r="V33" i="118" s="1"/>
  <c r="U14" i="118"/>
  <c r="U33" i="118" s="1"/>
  <c r="T14" i="118"/>
  <c r="T33" i="118" s="1"/>
  <c r="S14" i="118"/>
  <c r="S33" i="118" s="1"/>
  <c r="R14" i="118"/>
  <c r="R33" i="118" s="1"/>
  <c r="Q14" i="118"/>
  <c r="Q33" i="118" s="1"/>
  <c r="P14" i="118"/>
  <c r="P33" i="118" s="1"/>
  <c r="O14" i="118"/>
  <c r="O33" i="118" s="1"/>
  <c r="N14" i="118"/>
  <c r="N33" i="118" s="1"/>
  <c r="M14" i="118"/>
  <c r="M33" i="118" s="1"/>
  <c r="L14" i="118"/>
  <c r="L33" i="118" s="1"/>
  <c r="K14" i="118"/>
  <c r="K33" i="118" s="1"/>
  <c r="J14" i="118"/>
  <c r="J33" i="118" s="1"/>
  <c r="I14" i="118"/>
  <c r="I33" i="118" s="1"/>
  <c r="H14" i="118"/>
  <c r="H33" i="118" s="1"/>
  <c r="G14" i="118"/>
  <c r="G33" i="118" s="1"/>
  <c r="F14" i="118"/>
  <c r="F33" i="118" s="1"/>
  <c r="E14" i="118"/>
  <c r="E33" i="118" s="1"/>
  <c r="D14" i="118"/>
  <c r="D33" i="118" s="1"/>
  <c r="C14" i="118"/>
  <c r="C33" i="118" s="1"/>
  <c r="B14" i="118"/>
  <c r="B33" i="118" s="1"/>
  <c r="CT12" i="118"/>
  <c r="CT31" i="118" s="1"/>
  <c r="CS12" i="118"/>
  <c r="CS31" i="118" s="1"/>
  <c r="CR12" i="118"/>
  <c r="CR31" i="118" s="1"/>
  <c r="CQ12" i="118"/>
  <c r="CQ31" i="118" s="1"/>
  <c r="CP12" i="118"/>
  <c r="CP31" i="118" s="1"/>
  <c r="CO12" i="118"/>
  <c r="CO31" i="118" s="1"/>
  <c r="CN12" i="118"/>
  <c r="CN31" i="118" s="1"/>
  <c r="CM12" i="118"/>
  <c r="CM31" i="118" s="1"/>
  <c r="CL12" i="118"/>
  <c r="CL31" i="118" s="1"/>
  <c r="CK12" i="118"/>
  <c r="CK31" i="118" s="1"/>
  <c r="CJ12" i="118"/>
  <c r="CJ31" i="118" s="1"/>
  <c r="CI12" i="118"/>
  <c r="CI31" i="118" s="1"/>
  <c r="CH12" i="118"/>
  <c r="CH31" i="118" s="1"/>
  <c r="CG12" i="118"/>
  <c r="CG31" i="118" s="1"/>
  <c r="CF12" i="118"/>
  <c r="CF31" i="118" s="1"/>
  <c r="CE12" i="118"/>
  <c r="CE31" i="118" s="1"/>
  <c r="CD12" i="118"/>
  <c r="CD31" i="118" s="1"/>
  <c r="CC12" i="118"/>
  <c r="CC31" i="118" s="1"/>
  <c r="CB12" i="118"/>
  <c r="CB31" i="118" s="1"/>
  <c r="CA12" i="118"/>
  <c r="CA31" i="118" s="1"/>
  <c r="BZ12" i="118"/>
  <c r="BZ31" i="118" s="1"/>
  <c r="BY12" i="118"/>
  <c r="BY31" i="118" s="1"/>
  <c r="BX12" i="118"/>
  <c r="BX31" i="118" s="1"/>
  <c r="BW12" i="118"/>
  <c r="BW31" i="118" s="1"/>
  <c r="BV12" i="118"/>
  <c r="BV31" i="118" s="1"/>
  <c r="BU12" i="118"/>
  <c r="BU31" i="118" s="1"/>
  <c r="BT12" i="118"/>
  <c r="BT31" i="118" s="1"/>
  <c r="BS12" i="118"/>
  <c r="BS31" i="118" s="1"/>
  <c r="BR12" i="118"/>
  <c r="BR31" i="118" s="1"/>
  <c r="BQ12" i="118"/>
  <c r="BQ31" i="118" s="1"/>
  <c r="BP12" i="118"/>
  <c r="BP31" i="118" s="1"/>
  <c r="BO12" i="118"/>
  <c r="BO31" i="118" s="1"/>
  <c r="BN12" i="118"/>
  <c r="BN31" i="118" s="1"/>
  <c r="BM12" i="118"/>
  <c r="BM31" i="118" s="1"/>
  <c r="BL12" i="118"/>
  <c r="BL31" i="118" s="1"/>
  <c r="BK12" i="118"/>
  <c r="BK31" i="118" s="1"/>
  <c r="BJ12" i="118"/>
  <c r="BJ31" i="118" s="1"/>
  <c r="BI12" i="118"/>
  <c r="BI31" i="118" s="1"/>
  <c r="BH12" i="118"/>
  <c r="BH31" i="118" s="1"/>
  <c r="BG12" i="118"/>
  <c r="BG31" i="118" s="1"/>
  <c r="BF12" i="118"/>
  <c r="BF31" i="118" s="1"/>
  <c r="BE12" i="118"/>
  <c r="BE31" i="118" s="1"/>
  <c r="BD12" i="118"/>
  <c r="BD31" i="118" s="1"/>
  <c r="BC12" i="118"/>
  <c r="BC31" i="118" s="1"/>
  <c r="BB12" i="118"/>
  <c r="BB31" i="118" s="1"/>
  <c r="BA12" i="118"/>
  <c r="BA31" i="118" s="1"/>
  <c r="AZ12" i="118"/>
  <c r="AZ31" i="118" s="1"/>
  <c r="AY12" i="118"/>
  <c r="AY31" i="118" s="1"/>
  <c r="AX12" i="118"/>
  <c r="AX31" i="118" s="1"/>
  <c r="AW12" i="118"/>
  <c r="AW31" i="118" s="1"/>
  <c r="AV12" i="118"/>
  <c r="AV31" i="118" s="1"/>
  <c r="AU12" i="118"/>
  <c r="AU31" i="118" s="1"/>
  <c r="AT12" i="118"/>
  <c r="AT31" i="118" s="1"/>
  <c r="AS12" i="118"/>
  <c r="AS31" i="118" s="1"/>
  <c r="AR12" i="118"/>
  <c r="AR31" i="118" s="1"/>
  <c r="AQ12" i="118"/>
  <c r="AQ31" i="118" s="1"/>
  <c r="AP12" i="118"/>
  <c r="AP31" i="118" s="1"/>
  <c r="AO12" i="118"/>
  <c r="AO31" i="118" s="1"/>
  <c r="AN12" i="118"/>
  <c r="AN31" i="118" s="1"/>
  <c r="AM12" i="118"/>
  <c r="AM31" i="118" s="1"/>
  <c r="AL12" i="118"/>
  <c r="AL31" i="118" s="1"/>
  <c r="AK12" i="118"/>
  <c r="AK31" i="118" s="1"/>
  <c r="AJ12" i="118"/>
  <c r="AJ31" i="118" s="1"/>
  <c r="AI12" i="118"/>
  <c r="AI31" i="118" s="1"/>
  <c r="AH12" i="118"/>
  <c r="AH31" i="118" s="1"/>
  <c r="AG12" i="118"/>
  <c r="AG31" i="118" s="1"/>
  <c r="AF12" i="118"/>
  <c r="AF31" i="118" s="1"/>
  <c r="AE12" i="118"/>
  <c r="AE31" i="118" s="1"/>
  <c r="AD12" i="118"/>
  <c r="AD31" i="118" s="1"/>
  <c r="AC12" i="118"/>
  <c r="AC31" i="118" s="1"/>
  <c r="AB12" i="118"/>
  <c r="AB31" i="118" s="1"/>
  <c r="AA12" i="118"/>
  <c r="AA31" i="118" s="1"/>
  <c r="Z12" i="118"/>
  <c r="Z31" i="118" s="1"/>
  <c r="Y12" i="118"/>
  <c r="Y31" i="118" s="1"/>
  <c r="X12" i="118"/>
  <c r="X31" i="118" s="1"/>
  <c r="W12" i="118"/>
  <c r="W31" i="118" s="1"/>
  <c r="V12" i="118"/>
  <c r="V31" i="118" s="1"/>
  <c r="U12" i="118"/>
  <c r="U31" i="118" s="1"/>
  <c r="T12" i="118"/>
  <c r="T31" i="118" s="1"/>
  <c r="S12" i="118"/>
  <c r="S31" i="118" s="1"/>
  <c r="R12" i="118"/>
  <c r="R31" i="118" s="1"/>
  <c r="Q12" i="118"/>
  <c r="Q31" i="118" s="1"/>
  <c r="P12" i="118"/>
  <c r="P31" i="118" s="1"/>
  <c r="O12" i="118"/>
  <c r="O31" i="118" s="1"/>
  <c r="N12" i="118"/>
  <c r="N31" i="118" s="1"/>
  <c r="M12" i="118"/>
  <c r="M31" i="118" s="1"/>
  <c r="L12" i="118"/>
  <c r="L31" i="118" s="1"/>
  <c r="K12" i="118"/>
  <c r="K31" i="118" s="1"/>
  <c r="J12" i="118"/>
  <c r="J31" i="118" s="1"/>
  <c r="I12" i="118"/>
  <c r="I31" i="118" s="1"/>
  <c r="H12" i="118"/>
  <c r="H31" i="118" s="1"/>
  <c r="G12" i="118"/>
  <c r="G31" i="118" s="1"/>
  <c r="F12" i="118"/>
  <c r="F31" i="118" s="1"/>
  <c r="E12" i="118"/>
  <c r="E31" i="118" s="1"/>
  <c r="D12" i="118"/>
  <c r="D31" i="118" s="1"/>
  <c r="C12" i="118"/>
  <c r="C31" i="118" s="1"/>
  <c r="B12" i="118"/>
  <c r="B31" i="118" s="1"/>
  <c r="CT11" i="118"/>
  <c r="CT30" i="118" s="1"/>
  <c r="CS11" i="118"/>
  <c r="CS30" i="118" s="1"/>
  <c r="CR11" i="118"/>
  <c r="CR30" i="118" s="1"/>
  <c r="CQ11" i="118"/>
  <c r="CQ30" i="118" s="1"/>
  <c r="CP11" i="118"/>
  <c r="CP30" i="118" s="1"/>
  <c r="CO11" i="118"/>
  <c r="CO30" i="118" s="1"/>
  <c r="CN11" i="118"/>
  <c r="CN30" i="118" s="1"/>
  <c r="CM11" i="118"/>
  <c r="CM30" i="118" s="1"/>
  <c r="CL11" i="118"/>
  <c r="CL30" i="118" s="1"/>
  <c r="CK11" i="118"/>
  <c r="CK30" i="118" s="1"/>
  <c r="CJ11" i="118"/>
  <c r="CJ30" i="118" s="1"/>
  <c r="CI11" i="118"/>
  <c r="CI30" i="118" s="1"/>
  <c r="CH11" i="118"/>
  <c r="CH30" i="118" s="1"/>
  <c r="CG11" i="118"/>
  <c r="CG30" i="118" s="1"/>
  <c r="CF11" i="118"/>
  <c r="CF30" i="118" s="1"/>
  <c r="CE11" i="118"/>
  <c r="CE30" i="118" s="1"/>
  <c r="CD11" i="118"/>
  <c r="CD30" i="118" s="1"/>
  <c r="CC11" i="118"/>
  <c r="CC30" i="118" s="1"/>
  <c r="CB11" i="118"/>
  <c r="CB30" i="118" s="1"/>
  <c r="CA11" i="118"/>
  <c r="CA30" i="118" s="1"/>
  <c r="BZ11" i="118"/>
  <c r="BZ30" i="118" s="1"/>
  <c r="BY11" i="118"/>
  <c r="BY30" i="118" s="1"/>
  <c r="BX11" i="118"/>
  <c r="BX30" i="118" s="1"/>
  <c r="BW11" i="118"/>
  <c r="BW30" i="118" s="1"/>
  <c r="BV11" i="118"/>
  <c r="BV30" i="118" s="1"/>
  <c r="BU11" i="118"/>
  <c r="BU30" i="118" s="1"/>
  <c r="BT11" i="118"/>
  <c r="BT30" i="118" s="1"/>
  <c r="BS11" i="118"/>
  <c r="BS30" i="118" s="1"/>
  <c r="BR11" i="118"/>
  <c r="BR30" i="118" s="1"/>
  <c r="BQ11" i="118"/>
  <c r="BQ30" i="118" s="1"/>
  <c r="BP11" i="118"/>
  <c r="BP30" i="118" s="1"/>
  <c r="BO11" i="118"/>
  <c r="BO30" i="118" s="1"/>
  <c r="BN11" i="118"/>
  <c r="BN30" i="118" s="1"/>
  <c r="BM11" i="118"/>
  <c r="BM30" i="118" s="1"/>
  <c r="BL11" i="118"/>
  <c r="BL30" i="118" s="1"/>
  <c r="BK11" i="118"/>
  <c r="BK30" i="118" s="1"/>
  <c r="BJ11" i="118"/>
  <c r="BJ30" i="118" s="1"/>
  <c r="BI11" i="118"/>
  <c r="BI30" i="118" s="1"/>
  <c r="BH11" i="118"/>
  <c r="BH30" i="118" s="1"/>
  <c r="BG11" i="118"/>
  <c r="BG30" i="118" s="1"/>
  <c r="BF11" i="118"/>
  <c r="BF30" i="118" s="1"/>
  <c r="BE11" i="118"/>
  <c r="BE30" i="118" s="1"/>
  <c r="BD11" i="118"/>
  <c r="BD30" i="118" s="1"/>
  <c r="BC11" i="118"/>
  <c r="BC30" i="118" s="1"/>
  <c r="BB11" i="118"/>
  <c r="BB30" i="118" s="1"/>
  <c r="BA11" i="118"/>
  <c r="BA30" i="118" s="1"/>
  <c r="AZ11" i="118"/>
  <c r="AZ30" i="118" s="1"/>
  <c r="AY11" i="118"/>
  <c r="AY30" i="118" s="1"/>
  <c r="AX11" i="118"/>
  <c r="AX30" i="118" s="1"/>
  <c r="AW11" i="118"/>
  <c r="AW30" i="118" s="1"/>
  <c r="AV11" i="118"/>
  <c r="AV30" i="118" s="1"/>
  <c r="AU11" i="118"/>
  <c r="AU30" i="118" s="1"/>
  <c r="AT11" i="118"/>
  <c r="AT30" i="118" s="1"/>
  <c r="AS11" i="118"/>
  <c r="AS30" i="118" s="1"/>
  <c r="AR11" i="118"/>
  <c r="AR30" i="118" s="1"/>
  <c r="AQ11" i="118"/>
  <c r="AQ30" i="118" s="1"/>
  <c r="AP11" i="118"/>
  <c r="AP30" i="118" s="1"/>
  <c r="AO11" i="118"/>
  <c r="AO30" i="118" s="1"/>
  <c r="AN11" i="118"/>
  <c r="AN30" i="118" s="1"/>
  <c r="AM11" i="118"/>
  <c r="AM30" i="118" s="1"/>
  <c r="AL11" i="118"/>
  <c r="AL30" i="118" s="1"/>
  <c r="AK11" i="118"/>
  <c r="AK30" i="118" s="1"/>
  <c r="AJ11" i="118"/>
  <c r="AJ30" i="118" s="1"/>
  <c r="AI11" i="118"/>
  <c r="AI30" i="118" s="1"/>
  <c r="AH11" i="118"/>
  <c r="AH30" i="118" s="1"/>
  <c r="AG11" i="118"/>
  <c r="AG30" i="118" s="1"/>
  <c r="AF11" i="118"/>
  <c r="AF30" i="118" s="1"/>
  <c r="AE11" i="118"/>
  <c r="AE30" i="118" s="1"/>
  <c r="AD11" i="118"/>
  <c r="AD30" i="118" s="1"/>
  <c r="AC11" i="118"/>
  <c r="AC30" i="118" s="1"/>
  <c r="AB11" i="118"/>
  <c r="AB30" i="118" s="1"/>
  <c r="AA11" i="118"/>
  <c r="AA30" i="118" s="1"/>
  <c r="Z11" i="118"/>
  <c r="Z30" i="118" s="1"/>
  <c r="Y11" i="118"/>
  <c r="Y30" i="118" s="1"/>
  <c r="X11" i="118"/>
  <c r="X30" i="118" s="1"/>
  <c r="W11" i="118"/>
  <c r="W30" i="118" s="1"/>
  <c r="V11" i="118"/>
  <c r="V30" i="118" s="1"/>
  <c r="U11" i="118"/>
  <c r="U30" i="118" s="1"/>
  <c r="T11" i="118"/>
  <c r="T30" i="118" s="1"/>
  <c r="S11" i="118"/>
  <c r="S30" i="118" s="1"/>
  <c r="R11" i="118"/>
  <c r="R30" i="118" s="1"/>
  <c r="Q11" i="118"/>
  <c r="Q30" i="118" s="1"/>
  <c r="P11" i="118"/>
  <c r="P30" i="118" s="1"/>
  <c r="O11" i="118"/>
  <c r="O30" i="118" s="1"/>
  <c r="N11" i="118"/>
  <c r="N30" i="118" s="1"/>
  <c r="M11" i="118"/>
  <c r="M30" i="118" s="1"/>
  <c r="L11" i="118"/>
  <c r="L30" i="118" s="1"/>
  <c r="K11" i="118"/>
  <c r="K30" i="118" s="1"/>
  <c r="J11" i="118"/>
  <c r="J30" i="118" s="1"/>
  <c r="I11" i="118"/>
  <c r="I30" i="118" s="1"/>
  <c r="H11" i="118"/>
  <c r="H30" i="118" s="1"/>
  <c r="G11" i="118"/>
  <c r="G30" i="118" s="1"/>
  <c r="F11" i="118"/>
  <c r="F30" i="118" s="1"/>
  <c r="E11" i="118"/>
  <c r="E30" i="118" s="1"/>
  <c r="D11" i="118"/>
  <c r="D30" i="118" s="1"/>
  <c r="C11" i="118"/>
  <c r="C30" i="118" s="1"/>
  <c r="B11" i="118"/>
  <c r="B30" i="118" s="1"/>
  <c r="CT9" i="118"/>
  <c r="CT28" i="118" s="1"/>
  <c r="CS9" i="118"/>
  <c r="CS28" i="118" s="1"/>
  <c r="CR9" i="118"/>
  <c r="CR28" i="118" s="1"/>
  <c r="CQ9" i="118"/>
  <c r="CQ28" i="118" s="1"/>
  <c r="CP9" i="118"/>
  <c r="CP28" i="118" s="1"/>
  <c r="CO9" i="118"/>
  <c r="CO28" i="118" s="1"/>
  <c r="CN9" i="118"/>
  <c r="CN28" i="118" s="1"/>
  <c r="CM9" i="118"/>
  <c r="CM28" i="118" s="1"/>
  <c r="CL9" i="118"/>
  <c r="CL28" i="118" s="1"/>
  <c r="CK9" i="118"/>
  <c r="CK28" i="118" s="1"/>
  <c r="CJ9" i="118"/>
  <c r="CJ28" i="118" s="1"/>
  <c r="CI9" i="118"/>
  <c r="CI28" i="118" s="1"/>
  <c r="CH9" i="118"/>
  <c r="CH28" i="118" s="1"/>
  <c r="CG9" i="118"/>
  <c r="CG28" i="118" s="1"/>
  <c r="CF9" i="118"/>
  <c r="CF28" i="118" s="1"/>
  <c r="CE9" i="118"/>
  <c r="CE28" i="118" s="1"/>
  <c r="CD9" i="118"/>
  <c r="CD28" i="118" s="1"/>
  <c r="CC9" i="118"/>
  <c r="CC28" i="118" s="1"/>
  <c r="CB9" i="118"/>
  <c r="CB28" i="118" s="1"/>
  <c r="CA9" i="118"/>
  <c r="CA28" i="118" s="1"/>
  <c r="BZ9" i="118"/>
  <c r="BZ28" i="118" s="1"/>
  <c r="BY9" i="118"/>
  <c r="BY28" i="118" s="1"/>
  <c r="BX9" i="118"/>
  <c r="BX28" i="118" s="1"/>
  <c r="BW9" i="118"/>
  <c r="BW28" i="118" s="1"/>
  <c r="BV9" i="118"/>
  <c r="BV28" i="118" s="1"/>
  <c r="BU9" i="118"/>
  <c r="BU28" i="118" s="1"/>
  <c r="BT9" i="118"/>
  <c r="BT28" i="118" s="1"/>
  <c r="BS9" i="118"/>
  <c r="BS28" i="118" s="1"/>
  <c r="BR9" i="118"/>
  <c r="BR28" i="118" s="1"/>
  <c r="BQ9" i="118"/>
  <c r="BQ28" i="118" s="1"/>
  <c r="BP9" i="118"/>
  <c r="BP28" i="118" s="1"/>
  <c r="BO9" i="118"/>
  <c r="BO28" i="118" s="1"/>
  <c r="BN9" i="118"/>
  <c r="BN28" i="118" s="1"/>
  <c r="BM9" i="118"/>
  <c r="BM28" i="118" s="1"/>
  <c r="BL9" i="118"/>
  <c r="BL28" i="118" s="1"/>
  <c r="BK9" i="118"/>
  <c r="BK28" i="118" s="1"/>
  <c r="BJ9" i="118"/>
  <c r="BJ28" i="118" s="1"/>
  <c r="BI9" i="118"/>
  <c r="BI28" i="118" s="1"/>
  <c r="BH9" i="118"/>
  <c r="BH28" i="118" s="1"/>
  <c r="BG9" i="118"/>
  <c r="BG28" i="118" s="1"/>
  <c r="BF9" i="118"/>
  <c r="BF28" i="118" s="1"/>
  <c r="BE9" i="118"/>
  <c r="BE28" i="118" s="1"/>
  <c r="BD9" i="118"/>
  <c r="BD28" i="118" s="1"/>
  <c r="BC9" i="118"/>
  <c r="BC28" i="118" s="1"/>
  <c r="BB9" i="118"/>
  <c r="BB28" i="118" s="1"/>
  <c r="BA9" i="118"/>
  <c r="BA28" i="118" s="1"/>
  <c r="AZ9" i="118"/>
  <c r="AZ28" i="118" s="1"/>
  <c r="AY9" i="118"/>
  <c r="AY28" i="118" s="1"/>
  <c r="AX9" i="118"/>
  <c r="AX28" i="118" s="1"/>
  <c r="AW9" i="118"/>
  <c r="AW28" i="118" s="1"/>
  <c r="AV9" i="118"/>
  <c r="AV28" i="118" s="1"/>
  <c r="AU9" i="118"/>
  <c r="AU28" i="118" s="1"/>
  <c r="AT9" i="118"/>
  <c r="AT28" i="118" s="1"/>
  <c r="AS9" i="118"/>
  <c r="AS28" i="118" s="1"/>
  <c r="AR9" i="118"/>
  <c r="AR28" i="118" s="1"/>
  <c r="AQ9" i="118"/>
  <c r="AQ28" i="118" s="1"/>
  <c r="AP9" i="118"/>
  <c r="AP28" i="118" s="1"/>
  <c r="AO9" i="118"/>
  <c r="AO28" i="118" s="1"/>
  <c r="AN9" i="118"/>
  <c r="AN28" i="118" s="1"/>
  <c r="AM9" i="118"/>
  <c r="AM28" i="118" s="1"/>
  <c r="AL9" i="118"/>
  <c r="AL28" i="118" s="1"/>
  <c r="AK9" i="118"/>
  <c r="AK28" i="118" s="1"/>
  <c r="AJ9" i="118"/>
  <c r="AJ28" i="118" s="1"/>
  <c r="AI9" i="118"/>
  <c r="AI28" i="118" s="1"/>
  <c r="AH9" i="118"/>
  <c r="AH28" i="118" s="1"/>
  <c r="AG9" i="118"/>
  <c r="AG28" i="118" s="1"/>
  <c r="AF9" i="118"/>
  <c r="AF28" i="118" s="1"/>
  <c r="AE9" i="118"/>
  <c r="AE28" i="118" s="1"/>
  <c r="AD9" i="118"/>
  <c r="AD28" i="118" s="1"/>
  <c r="AC9" i="118"/>
  <c r="AC28" i="118" s="1"/>
  <c r="AB9" i="118"/>
  <c r="AB28" i="118" s="1"/>
  <c r="AA9" i="118"/>
  <c r="AA28" i="118" s="1"/>
  <c r="Z9" i="118"/>
  <c r="Z28" i="118" s="1"/>
  <c r="Y9" i="118"/>
  <c r="Y28" i="118" s="1"/>
  <c r="X9" i="118"/>
  <c r="X28" i="118" s="1"/>
  <c r="W9" i="118"/>
  <c r="W28" i="118" s="1"/>
  <c r="V9" i="118"/>
  <c r="V28" i="118" s="1"/>
  <c r="U9" i="118"/>
  <c r="U28" i="118" s="1"/>
  <c r="T9" i="118"/>
  <c r="T28" i="118" s="1"/>
  <c r="S9" i="118"/>
  <c r="S28" i="118" s="1"/>
  <c r="R9" i="118"/>
  <c r="R28" i="118" s="1"/>
  <c r="Q9" i="118"/>
  <c r="Q28" i="118" s="1"/>
  <c r="P9" i="118"/>
  <c r="P28" i="118" s="1"/>
  <c r="O9" i="118"/>
  <c r="O28" i="118" s="1"/>
  <c r="N9" i="118"/>
  <c r="N28" i="118" s="1"/>
  <c r="M9" i="118"/>
  <c r="M28" i="118" s="1"/>
  <c r="L9" i="118"/>
  <c r="L28" i="118" s="1"/>
  <c r="K9" i="118"/>
  <c r="K28" i="118" s="1"/>
  <c r="J9" i="118"/>
  <c r="J28" i="118" s="1"/>
  <c r="I9" i="118"/>
  <c r="I28" i="118" s="1"/>
  <c r="H9" i="118"/>
  <c r="H28" i="118" s="1"/>
  <c r="G9" i="118"/>
  <c r="G28" i="118" s="1"/>
  <c r="F9" i="118"/>
  <c r="F28" i="118" s="1"/>
  <c r="E9" i="118"/>
  <c r="E28" i="118" s="1"/>
  <c r="D9" i="118"/>
  <c r="D28" i="118" s="1"/>
  <c r="C9" i="118"/>
  <c r="C28" i="118" s="1"/>
  <c r="B9" i="118"/>
  <c r="B28" i="118" s="1"/>
  <c r="CT8" i="118"/>
  <c r="CT27" i="118" s="1"/>
  <c r="CS8" i="118"/>
  <c r="CS27" i="118" s="1"/>
  <c r="CR8" i="118"/>
  <c r="CR27" i="118" s="1"/>
  <c r="CQ8" i="118"/>
  <c r="CQ27" i="118" s="1"/>
  <c r="CP8" i="118"/>
  <c r="CP27" i="118" s="1"/>
  <c r="CO8" i="118"/>
  <c r="CO27" i="118" s="1"/>
  <c r="CN8" i="118"/>
  <c r="CN27" i="118" s="1"/>
  <c r="CM8" i="118"/>
  <c r="CM27" i="118" s="1"/>
  <c r="CL8" i="118"/>
  <c r="CL27" i="118" s="1"/>
  <c r="CK8" i="118"/>
  <c r="CK27" i="118" s="1"/>
  <c r="CJ8" i="118"/>
  <c r="CJ27" i="118" s="1"/>
  <c r="CI8" i="118"/>
  <c r="CI27" i="118" s="1"/>
  <c r="CH8" i="118"/>
  <c r="CH27" i="118" s="1"/>
  <c r="CG8" i="118"/>
  <c r="CG27" i="118" s="1"/>
  <c r="CF8" i="118"/>
  <c r="CF27" i="118" s="1"/>
  <c r="CE8" i="118"/>
  <c r="CE27" i="118" s="1"/>
  <c r="CD8" i="118"/>
  <c r="CD27" i="118" s="1"/>
  <c r="CC8" i="118"/>
  <c r="CC27" i="118" s="1"/>
  <c r="CB8" i="118"/>
  <c r="CB27" i="118" s="1"/>
  <c r="CA8" i="118"/>
  <c r="CA27" i="118" s="1"/>
  <c r="BZ8" i="118"/>
  <c r="BZ27" i="118" s="1"/>
  <c r="BY8" i="118"/>
  <c r="BY27" i="118" s="1"/>
  <c r="BX8" i="118"/>
  <c r="BX27" i="118" s="1"/>
  <c r="BW8" i="118"/>
  <c r="BW27" i="118" s="1"/>
  <c r="BV8" i="118"/>
  <c r="BV27" i="118" s="1"/>
  <c r="BU8" i="118"/>
  <c r="BU27" i="118" s="1"/>
  <c r="BT8" i="118"/>
  <c r="BT27" i="118" s="1"/>
  <c r="BS8" i="118"/>
  <c r="BS27" i="118" s="1"/>
  <c r="BR8" i="118"/>
  <c r="BR27" i="118" s="1"/>
  <c r="BQ8" i="118"/>
  <c r="BQ27" i="118" s="1"/>
  <c r="BP8" i="118"/>
  <c r="BP27" i="118" s="1"/>
  <c r="BO8" i="118"/>
  <c r="BO27" i="118" s="1"/>
  <c r="BN8" i="118"/>
  <c r="BN27" i="118" s="1"/>
  <c r="BM8" i="118"/>
  <c r="BM27" i="118" s="1"/>
  <c r="BL8" i="118"/>
  <c r="BL27" i="118" s="1"/>
  <c r="BK8" i="118"/>
  <c r="BK27" i="118" s="1"/>
  <c r="BJ8" i="118"/>
  <c r="BJ27" i="118" s="1"/>
  <c r="BI8" i="118"/>
  <c r="BI27" i="118" s="1"/>
  <c r="BH8" i="118"/>
  <c r="BH27" i="118" s="1"/>
  <c r="BG8" i="118"/>
  <c r="BG27" i="118" s="1"/>
  <c r="BF8" i="118"/>
  <c r="BF27" i="118" s="1"/>
  <c r="BE8" i="118"/>
  <c r="BE27" i="118" s="1"/>
  <c r="BD8" i="118"/>
  <c r="BD27" i="118" s="1"/>
  <c r="BC8" i="118"/>
  <c r="BC27" i="118" s="1"/>
  <c r="BB8" i="118"/>
  <c r="BB27" i="118" s="1"/>
  <c r="BA8" i="118"/>
  <c r="BA27" i="118" s="1"/>
  <c r="AZ8" i="118"/>
  <c r="AZ27" i="118" s="1"/>
  <c r="AY8" i="118"/>
  <c r="AY27" i="118" s="1"/>
  <c r="AX8" i="118"/>
  <c r="AX27" i="118" s="1"/>
  <c r="AW8" i="118"/>
  <c r="AW27" i="118" s="1"/>
  <c r="AV8" i="118"/>
  <c r="AV27" i="118" s="1"/>
  <c r="AU8" i="118"/>
  <c r="AU27" i="118" s="1"/>
  <c r="AT8" i="118"/>
  <c r="AT27" i="118" s="1"/>
  <c r="AS8" i="118"/>
  <c r="AS27" i="118" s="1"/>
  <c r="AR8" i="118"/>
  <c r="AR27" i="118" s="1"/>
  <c r="AQ8" i="118"/>
  <c r="AQ27" i="118" s="1"/>
  <c r="AP8" i="118"/>
  <c r="AP27" i="118" s="1"/>
  <c r="AO8" i="118"/>
  <c r="AO27" i="118" s="1"/>
  <c r="AN8" i="118"/>
  <c r="AN27" i="118" s="1"/>
  <c r="AM8" i="118"/>
  <c r="AM27" i="118" s="1"/>
  <c r="AL8" i="118"/>
  <c r="AL27" i="118" s="1"/>
  <c r="AK8" i="118"/>
  <c r="AK27" i="118" s="1"/>
  <c r="AJ8" i="118"/>
  <c r="AJ27" i="118" s="1"/>
  <c r="AI8" i="118"/>
  <c r="AI27" i="118" s="1"/>
  <c r="AH8" i="118"/>
  <c r="AH27" i="118" s="1"/>
  <c r="AG8" i="118"/>
  <c r="AG27" i="118" s="1"/>
  <c r="AF8" i="118"/>
  <c r="AF27" i="118" s="1"/>
  <c r="AE8" i="118"/>
  <c r="AE27" i="118" s="1"/>
  <c r="AD8" i="118"/>
  <c r="AD27" i="118" s="1"/>
  <c r="AC8" i="118"/>
  <c r="AC27" i="118" s="1"/>
  <c r="AB8" i="118"/>
  <c r="AB27" i="118" s="1"/>
  <c r="AA8" i="118"/>
  <c r="AA27" i="118" s="1"/>
  <c r="Z8" i="118"/>
  <c r="Z27" i="118" s="1"/>
  <c r="Y8" i="118"/>
  <c r="Y27" i="118" s="1"/>
  <c r="X8" i="118"/>
  <c r="X27" i="118" s="1"/>
  <c r="W8" i="118"/>
  <c r="W27" i="118" s="1"/>
  <c r="V8" i="118"/>
  <c r="V27" i="118" s="1"/>
  <c r="U8" i="118"/>
  <c r="U27" i="118" s="1"/>
  <c r="T8" i="118"/>
  <c r="T27" i="118" s="1"/>
  <c r="S8" i="118"/>
  <c r="S27" i="118" s="1"/>
  <c r="R8" i="118"/>
  <c r="R27" i="118" s="1"/>
  <c r="Q8" i="118"/>
  <c r="Q27" i="118" s="1"/>
  <c r="P8" i="118"/>
  <c r="P27" i="118" s="1"/>
  <c r="O8" i="118"/>
  <c r="O27" i="118" s="1"/>
  <c r="N8" i="118"/>
  <c r="N27" i="118" s="1"/>
  <c r="M8" i="118"/>
  <c r="M27" i="118" s="1"/>
  <c r="L8" i="118"/>
  <c r="L27" i="118" s="1"/>
  <c r="K8" i="118"/>
  <c r="K27" i="118" s="1"/>
  <c r="J8" i="118"/>
  <c r="J27" i="118" s="1"/>
  <c r="I8" i="118"/>
  <c r="I27" i="118" s="1"/>
  <c r="H8" i="118"/>
  <c r="H27" i="118" s="1"/>
  <c r="G8" i="118"/>
  <c r="G27" i="118" s="1"/>
  <c r="F8" i="118"/>
  <c r="F27" i="118" s="1"/>
  <c r="E8" i="118"/>
  <c r="E27" i="118" s="1"/>
  <c r="D8" i="118"/>
  <c r="D27" i="118" s="1"/>
  <c r="C8" i="118"/>
  <c r="C27" i="118" s="1"/>
  <c r="B8" i="118"/>
  <c r="B27" i="118" s="1"/>
  <c r="HX6" i="118"/>
  <c r="HX25" i="118" s="1"/>
  <c r="HW6" i="118"/>
  <c r="HW25" i="118" s="1"/>
  <c r="HV6" i="118"/>
  <c r="HV25" i="118" s="1"/>
  <c r="HU6" i="118"/>
  <c r="HU25" i="118" s="1"/>
  <c r="HT6" i="118"/>
  <c r="HT25" i="118" s="1"/>
  <c r="HS6" i="118"/>
  <c r="HS25" i="118" s="1"/>
  <c r="HR6" i="118"/>
  <c r="HR25" i="118" s="1"/>
  <c r="HQ6" i="118"/>
  <c r="HQ25" i="118" s="1"/>
  <c r="HP6" i="118"/>
  <c r="HP25" i="118" s="1"/>
  <c r="HO6" i="118"/>
  <c r="HO25" i="118" s="1"/>
  <c r="HN6" i="118"/>
  <c r="HN25" i="118" s="1"/>
  <c r="HM6" i="118"/>
  <c r="HM25" i="118" s="1"/>
  <c r="HL6" i="118"/>
  <c r="HL25" i="118" s="1"/>
  <c r="HK6" i="118"/>
  <c r="HK25" i="118" s="1"/>
  <c r="HJ6" i="118"/>
  <c r="HJ25" i="118" s="1"/>
  <c r="HI6" i="118"/>
  <c r="HI25" i="118" s="1"/>
  <c r="HH6" i="118"/>
  <c r="HH25" i="118" s="1"/>
  <c r="HG6" i="118"/>
  <c r="HG25" i="118" s="1"/>
  <c r="HF6" i="118"/>
  <c r="HF25" i="118" s="1"/>
  <c r="HE6" i="118"/>
  <c r="HE25" i="118" s="1"/>
  <c r="HD6" i="118"/>
  <c r="HD25" i="118" s="1"/>
  <c r="HC6" i="118"/>
  <c r="HC25" i="118" s="1"/>
  <c r="HB6" i="118"/>
  <c r="HB25" i="118" s="1"/>
  <c r="HA6" i="118"/>
  <c r="HA25" i="118" s="1"/>
  <c r="GZ6" i="118"/>
  <c r="GZ25" i="118" s="1"/>
  <c r="GY6" i="118"/>
  <c r="GY25" i="118" s="1"/>
  <c r="GX6" i="118"/>
  <c r="GX25" i="118" s="1"/>
  <c r="GW6" i="118"/>
  <c r="GW25" i="118" s="1"/>
  <c r="GV6" i="118"/>
  <c r="GV25" i="118" s="1"/>
  <c r="GU6" i="118"/>
  <c r="GU25" i="118" s="1"/>
  <c r="GT6" i="118"/>
  <c r="GT25" i="118" s="1"/>
  <c r="GS6" i="118"/>
  <c r="GS25" i="118" s="1"/>
  <c r="GR6" i="118"/>
  <c r="GR25" i="118" s="1"/>
  <c r="GQ6" i="118"/>
  <c r="GQ25" i="118" s="1"/>
  <c r="GP6" i="118"/>
  <c r="GP25" i="118" s="1"/>
  <c r="GO6" i="118"/>
  <c r="GO25" i="118" s="1"/>
  <c r="GN6" i="118"/>
  <c r="GN25" i="118" s="1"/>
  <c r="GM6" i="118"/>
  <c r="GM25" i="118" s="1"/>
  <c r="GL6" i="118"/>
  <c r="GL25" i="118" s="1"/>
  <c r="GK6" i="118"/>
  <c r="GK25" i="118" s="1"/>
  <c r="GJ6" i="118"/>
  <c r="GJ25" i="118" s="1"/>
  <c r="GI6" i="118"/>
  <c r="GI25" i="118" s="1"/>
  <c r="GH6" i="118"/>
  <c r="GH25" i="118" s="1"/>
  <c r="GG6" i="118"/>
  <c r="GG25" i="118" s="1"/>
  <c r="GF6" i="118"/>
  <c r="GF25" i="118" s="1"/>
  <c r="GE6" i="118"/>
  <c r="GE25" i="118" s="1"/>
  <c r="GD6" i="118"/>
  <c r="GD25" i="118" s="1"/>
  <c r="GC6" i="118"/>
  <c r="GC25" i="118" s="1"/>
  <c r="GB6" i="118"/>
  <c r="GB25" i="118" s="1"/>
  <c r="GA6" i="118"/>
  <c r="GA25" i="118" s="1"/>
  <c r="FZ6" i="118"/>
  <c r="FZ25" i="118" s="1"/>
  <c r="FY6" i="118"/>
  <c r="FY25" i="118" s="1"/>
  <c r="FX6" i="118"/>
  <c r="FX25" i="118" s="1"/>
  <c r="FW6" i="118"/>
  <c r="FW25" i="118" s="1"/>
  <c r="FV6" i="118"/>
  <c r="FV25" i="118" s="1"/>
  <c r="FU6" i="118"/>
  <c r="FU25" i="118" s="1"/>
  <c r="FT6" i="118"/>
  <c r="FT25" i="118" s="1"/>
  <c r="FS6" i="118"/>
  <c r="FS25" i="118" s="1"/>
  <c r="FR6" i="118"/>
  <c r="FR25" i="118" s="1"/>
  <c r="FQ6" i="118"/>
  <c r="FQ25" i="118" s="1"/>
  <c r="FP6" i="118"/>
  <c r="FP25" i="118" s="1"/>
  <c r="FO6" i="118"/>
  <c r="FO25" i="118" s="1"/>
  <c r="FN6" i="118"/>
  <c r="FN25" i="118" s="1"/>
  <c r="FM6" i="118"/>
  <c r="FM25" i="118" s="1"/>
  <c r="FL6" i="118"/>
  <c r="FL25" i="118" s="1"/>
  <c r="FK6" i="118"/>
  <c r="FK25" i="118" s="1"/>
  <c r="FJ6" i="118"/>
  <c r="FJ25" i="118" s="1"/>
  <c r="FI6" i="118"/>
  <c r="FI25" i="118" s="1"/>
  <c r="FH6" i="118"/>
  <c r="FH25" i="118" s="1"/>
  <c r="FG6" i="118"/>
  <c r="FG25" i="118" s="1"/>
  <c r="FF6" i="118"/>
  <c r="FF25" i="118" s="1"/>
  <c r="FE6" i="118"/>
  <c r="FE25" i="118" s="1"/>
  <c r="FD6" i="118"/>
  <c r="FD25" i="118" s="1"/>
  <c r="FC6" i="118"/>
  <c r="FC25" i="118" s="1"/>
  <c r="FB6" i="118"/>
  <c r="FB25" i="118" s="1"/>
  <c r="FA6" i="118"/>
  <c r="FA25" i="118" s="1"/>
  <c r="EZ6" i="118"/>
  <c r="EZ25" i="118" s="1"/>
  <c r="EY6" i="118"/>
  <c r="EY25" i="118" s="1"/>
  <c r="EX6" i="118"/>
  <c r="EX25" i="118" s="1"/>
  <c r="EW6" i="118"/>
  <c r="EW25" i="118" s="1"/>
  <c r="EV6" i="118"/>
  <c r="EV25" i="118" s="1"/>
  <c r="EU6" i="118"/>
  <c r="EU25" i="118" s="1"/>
  <c r="ET6" i="118"/>
  <c r="ET25" i="118" s="1"/>
  <c r="ES6" i="118"/>
  <c r="ES25" i="118" s="1"/>
  <c r="ER6" i="118"/>
  <c r="ER25" i="118" s="1"/>
  <c r="EQ6" i="118"/>
  <c r="EQ25" i="118" s="1"/>
  <c r="EP6" i="118"/>
  <c r="EP25" i="118" s="1"/>
  <c r="EO6" i="118"/>
  <c r="EO25" i="118" s="1"/>
  <c r="EN6" i="118"/>
  <c r="EN25" i="118" s="1"/>
  <c r="EM6" i="118"/>
  <c r="EM25" i="118" s="1"/>
  <c r="EL6" i="118"/>
  <c r="EL25" i="118" s="1"/>
  <c r="EK6" i="118"/>
  <c r="EK25" i="118" s="1"/>
  <c r="EJ6" i="118"/>
  <c r="EJ25" i="118" s="1"/>
  <c r="EI6" i="118"/>
  <c r="EI25" i="118" s="1"/>
  <c r="EH6" i="118"/>
  <c r="EH25" i="118" s="1"/>
  <c r="EG6" i="118"/>
  <c r="EG25" i="118" s="1"/>
  <c r="EF6" i="118"/>
  <c r="EF25" i="118" s="1"/>
  <c r="EE6" i="118"/>
  <c r="EE25" i="118" s="1"/>
  <c r="ED6" i="118"/>
  <c r="ED25" i="118" s="1"/>
  <c r="EC6" i="118"/>
  <c r="EC25" i="118" s="1"/>
  <c r="EB6" i="118"/>
  <c r="EB25" i="118" s="1"/>
  <c r="EA6" i="118"/>
  <c r="EA25" i="118" s="1"/>
  <c r="DZ6" i="118"/>
  <c r="DZ25" i="118" s="1"/>
  <c r="DY6" i="118"/>
  <c r="DY25" i="118" s="1"/>
  <c r="DX6" i="118"/>
  <c r="DX25" i="118" s="1"/>
  <c r="DW6" i="118"/>
  <c r="DW25" i="118" s="1"/>
  <c r="DV6" i="118"/>
  <c r="DV25" i="118" s="1"/>
  <c r="DU6" i="118"/>
  <c r="DU25" i="118" s="1"/>
  <c r="DT6" i="118"/>
  <c r="DT25" i="118" s="1"/>
  <c r="DS6" i="118"/>
  <c r="DS25" i="118" s="1"/>
  <c r="DR6" i="118"/>
  <c r="DR25" i="118" s="1"/>
  <c r="DQ6" i="118"/>
  <c r="DQ25" i="118" s="1"/>
  <c r="DP6" i="118"/>
  <c r="DP25" i="118" s="1"/>
  <c r="DO6" i="118"/>
  <c r="DO25" i="118" s="1"/>
  <c r="DN6" i="118"/>
  <c r="DN25" i="118" s="1"/>
  <c r="DM6" i="118"/>
  <c r="DM25" i="118" s="1"/>
  <c r="DL6" i="118"/>
  <c r="DL25" i="118" s="1"/>
  <c r="DK6" i="118"/>
  <c r="DK25" i="118" s="1"/>
  <c r="DJ6" i="118"/>
  <c r="DJ25" i="118" s="1"/>
  <c r="DI6" i="118"/>
  <c r="DI25" i="118" s="1"/>
  <c r="DH6" i="118"/>
  <c r="DH25" i="118" s="1"/>
  <c r="DG6" i="118"/>
  <c r="DG25" i="118" s="1"/>
  <c r="DF6" i="118"/>
  <c r="DF25" i="118" s="1"/>
  <c r="DE6" i="118"/>
  <c r="DE25" i="118" s="1"/>
  <c r="DD6" i="118"/>
  <c r="DD25" i="118" s="1"/>
  <c r="DC6" i="118"/>
  <c r="DC25" i="118" s="1"/>
  <c r="DB6" i="118"/>
  <c r="DB25" i="118" s="1"/>
  <c r="DA6" i="118"/>
  <c r="DA25" i="118" s="1"/>
  <c r="CZ6" i="118"/>
  <c r="CZ25" i="118" s="1"/>
  <c r="CY6" i="118"/>
  <c r="CY25" i="118" s="1"/>
  <c r="CX6" i="118"/>
  <c r="CX25" i="118" s="1"/>
  <c r="CW6" i="118"/>
  <c r="CW25" i="118" s="1"/>
  <c r="CV6" i="118"/>
  <c r="CV25" i="118" s="1"/>
  <c r="CU6" i="118"/>
  <c r="CU25" i="118" s="1"/>
  <c r="CT6" i="118"/>
  <c r="CT25" i="118" s="1"/>
  <c r="CS6" i="118"/>
  <c r="CS25" i="118" s="1"/>
  <c r="CR6" i="118"/>
  <c r="CR25" i="118" s="1"/>
  <c r="CQ6" i="118"/>
  <c r="CQ25" i="118" s="1"/>
  <c r="CP6" i="118"/>
  <c r="CP25" i="118" s="1"/>
  <c r="CO6" i="118"/>
  <c r="CO25" i="118" s="1"/>
  <c r="CN6" i="118"/>
  <c r="CN25" i="118" s="1"/>
  <c r="CM6" i="118"/>
  <c r="CM25" i="118" s="1"/>
  <c r="CL6" i="118"/>
  <c r="CL25" i="118" s="1"/>
  <c r="CK6" i="118"/>
  <c r="CK25" i="118" s="1"/>
  <c r="CJ6" i="118"/>
  <c r="CJ25" i="118" s="1"/>
  <c r="CI6" i="118"/>
  <c r="CI25" i="118" s="1"/>
  <c r="CH6" i="118"/>
  <c r="CH25" i="118" s="1"/>
  <c r="CG6" i="118"/>
  <c r="CG25" i="118" s="1"/>
  <c r="CF6" i="118"/>
  <c r="CF25" i="118" s="1"/>
  <c r="CE6" i="118"/>
  <c r="CE25" i="118" s="1"/>
  <c r="CD6" i="118"/>
  <c r="CD25" i="118" s="1"/>
  <c r="CC6" i="118"/>
  <c r="CC25" i="118" s="1"/>
  <c r="CB6" i="118"/>
  <c r="CB25" i="118" s="1"/>
  <c r="CA6" i="118"/>
  <c r="CA25" i="118" s="1"/>
  <c r="BZ6" i="118"/>
  <c r="BZ25" i="118" s="1"/>
  <c r="BY6" i="118"/>
  <c r="BY25" i="118" s="1"/>
  <c r="BX6" i="118"/>
  <c r="BX25" i="118" s="1"/>
  <c r="BW6" i="118"/>
  <c r="BW25" i="118" s="1"/>
  <c r="BV6" i="118"/>
  <c r="BV25" i="118" s="1"/>
  <c r="BU6" i="118"/>
  <c r="BU25" i="118" s="1"/>
  <c r="BT6" i="118"/>
  <c r="BT25" i="118" s="1"/>
  <c r="BS6" i="118"/>
  <c r="BS25" i="118" s="1"/>
  <c r="BR6" i="118"/>
  <c r="BR25" i="118" s="1"/>
  <c r="BQ6" i="118"/>
  <c r="BQ25" i="118" s="1"/>
  <c r="BP6" i="118"/>
  <c r="BP25" i="118" s="1"/>
  <c r="BO6" i="118"/>
  <c r="BO25" i="118" s="1"/>
  <c r="BN6" i="118"/>
  <c r="BN25" i="118" s="1"/>
  <c r="BM6" i="118"/>
  <c r="BM25" i="118" s="1"/>
  <c r="BL6" i="118"/>
  <c r="BL25" i="118" s="1"/>
  <c r="BK6" i="118"/>
  <c r="BK25" i="118" s="1"/>
  <c r="BJ6" i="118"/>
  <c r="BJ25" i="118" s="1"/>
  <c r="BI6" i="118"/>
  <c r="BI25" i="118" s="1"/>
  <c r="BH6" i="118"/>
  <c r="BH25" i="118" s="1"/>
  <c r="BG6" i="118"/>
  <c r="BG25" i="118" s="1"/>
  <c r="BF6" i="118"/>
  <c r="BF25" i="118" s="1"/>
  <c r="BE6" i="118"/>
  <c r="BE25" i="118" s="1"/>
  <c r="BD6" i="118"/>
  <c r="BD25" i="118" s="1"/>
  <c r="BC6" i="118"/>
  <c r="BC25" i="118" s="1"/>
  <c r="BB6" i="118"/>
  <c r="BB25" i="118" s="1"/>
  <c r="BA6" i="118"/>
  <c r="BA25" i="118" s="1"/>
  <c r="AZ6" i="118"/>
  <c r="AZ25" i="118" s="1"/>
  <c r="AY6" i="118"/>
  <c r="AY25" i="118" s="1"/>
  <c r="AX6" i="118"/>
  <c r="AX25" i="118" s="1"/>
  <c r="AW6" i="118"/>
  <c r="AW25" i="118" s="1"/>
  <c r="AV6" i="118"/>
  <c r="AV25" i="118" s="1"/>
  <c r="AU6" i="118"/>
  <c r="AU25" i="118" s="1"/>
  <c r="AT6" i="118"/>
  <c r="AT25" i="118" s="1"/>
  <c r="AS6" i="118"/>
  <c r="AS25" i="118" s="1"/>
  <c r="AR6" i="118"/>
  <c r="AR25" i="118" s="1"/>
  <c r="AQ6" i="118"/>
  <c r="AQ25" i="118" s="1"/>
  <c r="AP6" i="118"/>
  <c r="AP25" i="118" s="1"/>
  <c r="AO6" i="118"/>
  <c r="AO25" i="118" s="1"/>
  <c r="AN6" i="118"/>
  <c r="AN25" i="118" s="1"/>
  <c r="AM6" i="118"/>
  <c r="AM25" i="118" s="1"/>
  <c r="AL6" i="118"/>
  <c r="AL25" i="118" s="1"/>
  <c r="AK6" i="118"/>
  <c r="AK25" i="118" s="1"/>
  <c r="AJ6" i="118"/>
  <c r="AJ25" i="118" s="1"/>
  <c r="AI6" i="118"/>
  <c r="AI25" i="118" s="1"/>
  <c r="AH6" i="118"/>
  <c r="AH25" i="118" s="1"/>
  <c r="AG6" i="118"/>
  <c r="AG25" i="118" s="1"/>
  <c r="AF6" i="118"/>
  <c r="AF25" i="118" s="1"/>
  <c r="AE6" i="118"/>
  <c r="AE25" i="118" s="1"/>
  <c r="AD6" i="118"/>
  <c r="AD25" i="118" s="1"/>
  <c r="AC6" i="118"/>
  <c r="AC25" i="118" s="1"/>
  <c r="AB6" i="118"/>
  <c r="AB25" i="118" s="1"/>
  <c r="AA6" i="118"/>
  <c r="AA25" i="118" s="1"/>
  <c r="Z6" i="118"/>
  <c r="Z25" i="118" s="1"/>
  <c r="Y6" i="118"/>
  <c r="Y25" i="118" s="1"/>
  <c r="X6" i="118"/>
  <c r="X25" i="118" s="1"/>
  <c r="W6" i="118"/>
  <c r="W25" i="118" s="1"/>
  <c r="V6" i="118"/>
  <c r="V25" i="118" s="1"/>
  <c r="U6" i="118"/>
  <c r="U25" i="118" s="1"/>
  <c r="T6" i="118"/>
  <c r="T25" i="118" s="1"/>
  <c r="S6" i="118"/>
  <c r="S25" i="118" s="1"/>
  <c r="R6" i="118"/>
  <c r="R25" i="118" s="1"/>
  <c r="Q6" i="118"/>
  <c r="Q25" i="118" s="1"/>
  <c r="P6" i="118"/>
  <c r="P25" i="118" s="1"/>
  <c r="O6" i="118"/>
  <c r="O25" i="118" s="1"/>
  <c r="N6" i="118"/>
  <c r="N25" i="118" s="1"/>
  <c r="M6" i="118"/>
  <c r="M25" i="118" s="1"/>
  <c r="L6" i="118"/>
  <c r="L25" i="118" s="1"/>
  <c r="K6" i="118"/>
  <c r="K25" i="118" s="1"/>
  <c r="J6" i="118"/>
  <c r="J25" i="118" s="1"/>
  <c r="I6" i="118"/>
  <c r="I25" i="118" s="1"/>
  <c r="H6" i="118"/>
  <c r="H25" i="118" s="1"/>
  <c r="G6" i="118"/>
  <c r="G25" i="118" s="1"/>
  <c r="F6" i="118"/>
  <c r="F25" i="118" s="1"/>
  <c r="E6" i="118"/>
  <c r="E25" i="118" s="1"/>
  <c r="D6" i="118"/>
  <c r="D25" i="118" s="1"/>
  <c r="C6" i="118"/>
  <c r="C25" i="118" s="1"/>
  <c r="B6" i="118"/>
  <c r="B25" i="118" s="1"/>
  <c r="HX5" i="118"/>
  <c r="HX24" i="118" s="1"/>
  <c r="HW5" i="118"/>
  <c r="HW24" i="118" s="1"/>
  <c r="HV5" i="118"/>
  <c r="HV24" i="118" s="1"/>
  <c r="HU5" i="118"/>
  <c r="HU24" i="118" s="1"/>
  <c r="HT5" i="118"/>
  <c r="HT24" i="118" s="1"/>
  <c r="HS5" i="118"/>
  <c r="HS24" i="118" s="1"/>
  <c r="HR5" i="118"/>
  <c r="HR24" i="118" s="1"/>
  <c r="HQ5" i="118"/>
  <c r="HQ24" i="118" s="1"/>
  <c r="HP5" i="118"/>
  <c r="HP24" i="118" s="1"/>
  <c r="HO5" i="118"/>
  <c r="HO24" i="118" s="1"/>
  <c r="HN5" i="118"/>
  <c r="HN24" i="118" s="1"/>
  <c r="HM5" i="118"/>
  <c r="HM24" i="118" s="1"/>
  <c r="HL5" i="118"/>
  <c r="HL24" i="118" s="1"/>
  <c r="HK5" i="118"/>
  <c r="HK24" i="118" s="1"/>
  <c r="HJ5" i="118"/>
  <c r="HJ24" i="118" s="1"/>
  <c r="HI5" i="118"/>
  <c r="HI24" i="118" s="1"/>
  <c r="HH5" i="118"/>
  <c r="HH24" i="118" s="1"/>
  <c r="HG5" i="118"/>
  <c r="HG24" i="118" s="1"/>
  <c r="HF5" i="118"/>
  <c r="HF24" i="118" s="1"/>
  <c r="HE5" i="118"/>
  <c r="HE24" i="118" s="1"/>
  <c r="HD5" i="118"/>
  <c r="HD24" i="118" s="1"/>
  <c r="HC5" i="118"/>
  <c r="HC24" i="118" s="1"/>
  <c r="HB5" i="118"/>
  <c r="HB24" i="118" s="1"/>
  <c r="HA5" i="118"/>
  <c r="HA24" i="118" s="1"/>
  <c r="GZ5" i="118"/>
  <c r="GZ24" i="118" s="1"/>
  <c r="GY5" i="118"/>
  <c r="GY24" i="118" s="1"/>
  <c r="GX5" i="118"/>
  <c r="GX24" i="118" s="1"/>
  <c r="GW5" i="118"/>
  <c r="GW24" i="118" s="1"/>
  <c r="GV5" i="118"/>
  <c r="GV24" i="118" s="1"/>
  <c r="GU5" i="118"/>
  <c r="GU24" i="118" s="1"/>
  <c r="GT5" i="118"/>
  <c r="GT24" i="118" s="1"/>
  <c r="GS5" i="118"/>
  <c r="GS24" i="118" s="1"/>
  <c r="GR5" i="118"/>
  <c r="GR24" i="118" s="1"/>
  <c r="GQ5" i="118"/>
  <c r="GQ24" i="118" s="1"/>
  <c r="GP5" i="118"/>
  <c r="GP24" i="118" s="1"/>
  <c r="GO5" i="118"/>
  <c r="GO24" i="118" s="1"/>
  <c r="GN5" i="118"/>
  <c r="GN24" i="118" s="1"/>
  <c r="GM5" i="118"/>
  <c r="GM24" i="118" s="1"/>
  <c r="GL5" i="118"/>
  <c r="GL24" i="118" s="1"/>
  <c r="GK5" i="118"/>
  <c r="GK24" i="118" s="1"/>
  <c r="GJ5" i="118"/>
  <c r="GJ24" i="118" s="1"/>
  <c r="GI5" i="118"/>
  <c r="GI24" i="118" s="1"/>
  <c r="GH5" i="118"/>
  <c r="GH24" i="118" s="1"/>
  <c r="GG5" i="118"/>
  <c r="GG24" i="118" s="1"/>
  <c r="GF5" i="118"/>
  <c r="GF24" i="118" s="1"/>
  <c r="GE5" i="118"/>
  <c r="GE24" i="118" s="1"/>
  <c r="GD5" i="118"/>
  <c r="GD24" i="118" s="1"/>
  <c r="GC5" i="118"/>
  <c r="GC24" i="118" s="1"/>
  <c r="GB5" i="118"/>
  <c r="GB24" i="118" s="1"/>
  <c r="GA5" i="118"/>
  <c r="GA24" i="118" s="1"/>
  <c r="FZ5" i="118"/>
  <c r="FZ24" i="118" s="1"/>
  <c r="FY5" i="118"/>
  <c r="FY24" i="118" s="1"/>
  <c r="FX5" i="118"/>
  <c r="FX24" i="118" s="1"/>
  <c r="FW5" i="118"/>
  <c r="FW24" i="118" s="1"/>
  <c r="FV5" i="118"/>
  <c r="FV24" i="118" s="1"/>
  <c r="FU5" i="118"/>
  <c r="FU24" i="118" s="1"/>
  <c r="FT5" i="118"/>
  <c r="FT24" i="118" s="1"/>
  <c r="FS5" i="118"/>
  <c r="FS24" i="118" s="1"/>
  <c r="FR5" i="118"/>
  <c r="FR24" i="118" s="1"/>
  <c r="FQ5" i="118"/>
  <c r="FQ24" i="118" s="1"/>
  <c r="FP5" i="118"/>
  <c r="FP24" i="118" s="1"/>
  <c r="FO5" i="118"/>
  <c r="FO24" i="118" s="1"/>
  <c r="FN5" i="118"/>
  <c r="FN24" i="118" s="1"/>
  <c r="FM5" i="118"/>
  <c r="FM24" i="118" s="1"/>
  <c r="FL5" i="118"/>
  <c r="FL24" i="118" s="1"/>
  <c r="FK5" i="118"/>
  <c r="FK24" i="118" s="1"/>
  <c r="FJ5" i="118"/>
  <c r="FJ24" i="118" s="1"/>
  <c r="FI5" i="118"/>
  <c r="FI24" i="118" s="1"/>
  <c r="FH5" i="118"/>
  <c r="FH24" i="118" s="1"/>
  <c r="FG5" i="118"/>
  <c r="FG24" i="118" s="1"/>
  <c r="FF5" i="118"/>
  <c r="FF24" i="118" s="1"/>
  <c r="FE5" i="118"/>
  <c r="FE24" i="118" s="1"/>
  <c r="FD5" i="118"/>
  <c r="FD24" i="118" s="1"/>
  <c r="FC5" i="118"/>
  <c r="FC24" i="118" s="1"/>
  <c r="FB5" i="118"/>
  <c r="FB24" i="118" s="1"/>
  <c r="FA5" i="118"/>
  <c r="FA24" i="118" s="1"/>
  <c r="EZ5" i="118"/>
  <c r="EZ24" i="118" s="1"/>
  <c r="EY5" i="118"/>
  <c r="EY24" i="118" s="1"/>
  <c r="EX5" i="118"/>
  <c r="EX24" i="118" s="1"/>
  <c r="EW5" i="118"/>
  <c r="EW24" i="118" s="1"/>
  <c r="EV5" i="118"/>
  <c r="EV24" i="118" s="1"/>
  <c r="EU5" i="118"/>
  <c r="EU24" i="118" s="1"/>
  <c r="ET5" i="118"/>
  <c r="ET24" i="118" s="1"/>
  <c r="ES5" i="118"/>
  <c r="ES24" i="118" s="1"/>
  <c r="ER5" i="118"/>
  <c r="ER24" i="118" s="1"/>
  <c r="EQ5" i="118"/>
  <c r="EQ24" i="118" s="1"/>
  <c r="EP5" i="118"/>
  <c r="EP24" i="118" s="1"/>
  <c r="EO5" i="118"/>
  <c r="EO24" i="118" s="1"/>
  <c r="EN5" i="118"/>
  <c r="EN24" i="118" s="1"/>
  <c r="EM5" i="118"/>
  <c r="EM24" i="118" s="1"/>
  <c r="EL5" i="118"/>
  <c r="EL24" i="118" s="1"/>
  <c r="EK5" i="118"/>
  <c r="EK24" i="118" s="1"/>
  <c r="EJ5" i="118"/>
  <c r="EJ24" i="118" s="1"/>
  <c r="EI5" i="118"/>
  <c r="EI24" i="118" s="1"/>
  <c r="EH5" i="118"/>
  <c r="EH24" i="118" s="1"/>
  <c r="EG5" i="118"/>
  <c r="EG24" i="118" s="1"/>
  <c r="EF5" i="118"/>
  <c r="EF24" i="118" s="1"/>
  <c r="EE5" i="118"/>
  <c r="EE24" i="118" s="1"/>
  <c r="ED5" i="118"/>
  <c r="ED24" i="118" s="1"/>
  <c r="EC5" i="118"/>
  <c r="EC24" i="118" s="1"/>
  <c r="EB5" i="118"/>
  <c r="EB24" i="118" s="1"/>
  <c r="EA5" i="118"/>
  <c r="EA24" i="118" s="1"/>
  <c r="DZ5" i="118"/>
  <c r="DZ24" i="118" s="1"/>
  <c r="DY5" i="118"/>
  <c r="DY24" i="118" s="1"/>
  <c r="DX5" i="118"/>
  <c r="DX24" i="118" s="1"/>
  <c r="DW5" i="118"/>
  <c r="DW24" i="118" s="1"/>
  <c r="DV5" i="118"/>
  <c r="DV24" i="118" s="1"/>
  <c r="DU5" i="118"/>
  <c r="DU24" i="118" s="1"/>
  <c r="DT5" i="118"/>
  <c r="DT24" i="118" s="1"/>
  <c r="DS5" i="118"/>
  <c r="DS24" i="118" s="1"/>
  <c r="DR5" i="118"/>
  <c r="DR24" i="118" s="1"/>
  <c r="DQ5" i="118"/>
  <c r="DQ24" i="118" s="1"/>
  <c r="DP5" i="118"/>
  <c r="DP24" i="118" s="1"/>
  <c r="DO5" i="118"/>
  <c r="DO24" i="118" s="1"/>
  <c r="DN5" i="118"/>
  <c r="DN24" i="118" s="1"/>
  <c r="DM5" i="118"/>
  <c r="DM24" i="118" s="1"/>
  <c r="DL5" i="118"/>
  <c r="DL24" i="118" s="1"/>
  <c r="DK5" i="118"/>
  <c r="DK24" i="118" s="1"/>
  <c r="DJ5" i="118"/>
  <c r="DJ24" i="118" s="1"/>
  <c r="DI5" i="118"/>
  <c r="DI24" i="118" s="1"/>
  <c r="DH5" i="118"/>
  <c r="DH24" i="118" s="1"/>
  <c r="DG5" i="118"/>
  <c r="DG24" i="118" s="1"/>
  <c r="DF5" i="118"/>
  <c r="DF24" i="118" s="1"/>
  <c r="DE5" i="118"/>
  <c r="DE24" i="118" s="1"/>
  <c r="DD5" i="118"/>
  <c r="DD24" i="118" s="1"/>
  <c r="DC5" i="118"/>
  <c r="DC24" i="118" s="1"/>
  <c r="DB5" i="118"/>
  <c r="DB24" i="118" s="1"/>
  <c r="DA5" i="118"/>
  <c r="DA24" i="118" s="1"/>
  <c r="CZ5" i="118"/>
  <c r="CZ24" i="118" s="1"/>
  <c r="CY5" i="118"/>
  <c r="CY24" i="118" s="1"/>
  <c r="CX5" i="118"/>
  <c r="CX24" i="118" s="1"/>
  <c r="CW5" i="118"/>
  <c r="CW24" i="118" s="1"/>
  <c r="CV5" i="118"/>
  <c r="CV24" i="118" s="1"/>
  <c r="CU5" i="118"/>
  <c r="CU24" i="118" s="1"/>
  <c r="CT5" i="118"/>
  <c r="CT24" i="118" s="1"/>
  <c r="CS5" i="118"/>
  <c r="CS24" i="118" s="1"/>
  <c r="CR5" i="118"/>
  <c r="CR24" i="118" s="1"/>
  <c r="CQ5" i="118"/>
  <c r="CQ24" i="118" s="1"/>
  <c r="CP5" i="118"/>
  <c r="CP24" i="118" s="1"/>
  <c r="CO5" i="118"/>
  <c r="CO24" i="118" s="1"/>
  <c r="CN5" i="118"/>
  <c r="CN24" i="118" s="1"/>
  <c r="CM5" i="118"/>
  <c r="CM24" i="118" s="1"/>
  <c r="CL5" i="118"/>
  <c r="CL24" i="118" s="1"/>
  <c r="CK5" i="118"/>
  <c r="CK24" i="118" s="1"/>
  <c r="CJ5" i="118"/>
  <c r="CJ24" i="118" s="1"/>
  <c r="CI5" i="118"/>
  <c r="CI24" i="118" s="1"/>
  <c r="CH5" i="118"/>
  <c r="CH24" i="118" s="1"/>
  <c r="CG5" i="118"/>
  <c r="CG24" i="118" s="1"/>
  <c r="CF5" i="118"/>
  <c r="CF24" i="118" s="1"/>
  <c r="CE5" i="118"/>
  <c r="CE24" i="118" s="1"/>
  <c r="CD5" i="118"/>
  <c r="CD24" i="118" s="1"/>
  <c r="CC5" i="118"/>
  <c r="CC24" i="118" s="1"/>
  <c r="CB5" i="118"/>
  <c r="CB24" i="118" s="1"/>
  <c r="CA5" i="118"/>
  <c r="CA24" i="118" s="1"/>
  <c r="BZ5" i="118"/>
  <c r="BZ24" i="118" s="1"/>
  <c r="BY5" i="118"/>
  <c r="BY24" i="118" s="1"/>
  <c r="BX5" i="118"/>
  <c r="BX24" i="118" s="1"/>
  <c r="BW5" i="118"/>
  <c r="BW24" i="118" s="1"/>
  <c r="BV5" i="118"/>
  <c r="BV24" i="118" s="1"/>
  <c r="BU5" i="118"/>
  <c r="BU24" i="118" s="1"/>
  <c r="BT5" i="118"/>
  <c r="BT24" i="118" s="1"/>
  <c r="BS5" i="118"/>
  <c r="BS24" i="118" s="1"/>
  <c r="BR5" i="118"/>
  <c r="BR24" i="118" s="1"/>
  <c r="BQ5" i="118"/>
  <c r="BQ24" i="118" s="1"/>
  <c r="BP5" i="118"/>
  <c r="BP24" i="118" s="1"/>
  <c r="BO5" i="118"/>
  <c r="BO24" i="118" s="1"/>
  <c r="BN5" i="118"/>
  <c r="BN24" i="118" s="1"/>
  <c r="BM5" i="118"/>
  <c r="BM24" i="118" s="1"/>
  <c r="BL5" i="118"/>
  <c r="BL24" i="118" s="1"/>
  <c r="BK5" i="118"/>
  <c r="BK24" i="118" s="1"/>
  <c r="BJ5" i="118"/>
  <c r="BJ24" i="118" s="1"/>
  <c r="BI5" i="118"/>
  <c r="BI24" i="118" s="1"/>
  <c r="BH5" i="118"/>
  <c r="BH24" i="118" s="1"/>
  <c r="BG5" i="118"/>
  <c r="BG24" i="118" s="1"/>
  <c r="BF5" i="118"/>
  <c r="BF24" i="118" s="1"/>
  <c r="BE5" i="118"/>
  <c r="BE24" i="118" s="1"/>
  <c r="BD5" i="118"/>
  <c r="BD24" i="118" s="1"/>
  <c r="BC5" i="118"/>
  <c r="BC24" i="118" s="1"/>
  <c r="BB5" i="118"/>
  <c r="BB24" i="118" s="1"/>
  <c r="BA5" i="118"/>
  <c r="BA24" i="118" s="1"/>
  <c r="AZ5" i="118"/>
  <c r="AZ24" i="118" s="1"/>
  <c r="AY5" i="118"/>
  <c r="AY24" i="118" s="1"/>
  <c r="AX5" i="118"/>
  <c r="AX24" i="118" s="1"/>
  <c r="AW5" i="118"/>
  <c r="AW24" i="118" s="1"/>
  <c r="AV5" i="118"/>
  <c r="AV24" i="118" s="1"/>
  <c r="AU5" i="118"/>
  <c r="AU24" i="118" s="1"/>
  <c r="AT5" i="118"/>
  <c r="AT24" i="118" s="1"/>
  <c r="AS5" i="118"/>
  <c r="AS24" i="118" s="1"/>
  <c r="AR5" i="118"/>
  <c r="AR24" i="118" s="1"/>
  <c r="AQ5" i="118"/>
  <c r="AQ24" i="118" s="1"/>
  <c r="AP5" i="118"/>
  <c r="AP24" i="118" s="1"/>
  <c r="AO5" i="118"/>
  <c r="AO24" i="118" s="1"/>
  <c r="AN5" i="118"/>
  <c r="AN24" i="118" s="1"/>
  <c r="AM5" i="118"/>
  <c r="AM24" i="118" s="1"/>
  <c r="AL5" i="118"/>
  <c r="AL24" i="118" s="1"/>
  <c r="AK5" i="118"/>
  <c r="AK24" i="118" s="1"/>
  <c r="AJ5" i="118"/>
  <c r="AJ24" i="118" s="1"/>
  <c r="AI5" i="118"/>
  <c r="AI24" i="118" s="1"/>
  <c r="AH5" i="118"/>
  <c r="AH24" i="118" s="1"/>
  <c r="AG5" i="118"/>
  <c r="AG24" i="118" s="1"/>
  <c r="AF5" i="118"/>
  <c r="AF24" i="118" s="1"/>
  <c r="AE5" i="118"/>
  <c r="AE24" i="118" s="1"/>
  <c r="AD5" i="118"/>
  <c r="AD24" i="118" s="1"/>
  <c r="AC5" i="118"/>
  <c r="AC24" i="118" s="1"/>
  <c r="AB5" i="118"/>
  <c r="AB24" i="118" s="1"/>
  <c r="AA5" i="118"/>
  <c r="AA24" i="118" s="1"/>
  <c r="Z5" i="118"/>
  <c r="Z24" i="118" s="1"/>
  <c r="Y5" i="118"/>
  <c r="Y24" i="118" s="1"/>
  <c r="X5" i="118"/>
  <c r="X24" i="118" s="1"/>
  <c r="W5" i="118"/>
  <c r="W24" i="118" s="1"/>
  <c r="V5" i="118"/>
  <c r="V24" i="118" s="1"/>
  <c r="U5" i="118"/>
  <c r="U24" i="118" s="1"/>
  <c r="T5" i="118"/>
  <c r="T24" i="118" s="1"/>
  <c r="S5" i="118"/>
  <c r="S24" i="118" s="1"/>
  <c r="R5" i="118"/>
  <c r="R24" i="118" s="1"/>
  <c r="Q5" i="118"/>
  <c r="Q24" i="118" s="1"/>
  <c r="P5" i="118"/>
  <c r="P24" i="118" s="1"/>
  <c r="O5" i="118"/>
  <c r="O24" i="118" s="1"/>
  <c r="N5" i="118"/>
  <c r="N24" i="118" s="1"/>
  <c r="M5" i="118"/>
  <c r="M24" i="118" s="1"/>
  <c r="L5" i="118"/>
  <c r="L24" i="118" s="1"/>
  <c r="K5" i="118"/>
  <c r="K24" i="118" s="1"/>
  <c r="J5" i="118"/>
  <c r="J24" i="118" s="1"/>
  <c r="I5" i="118"/>
  <c r="I24" i="118" s="1"/>
  <c r="H5" i="118"/>
  <c r="H24" i="118" s="1"/>
  <c r="G5" i="118"/>
  <c r="G24" i="118" s="1"/>
  <c r="F5" i="118"/>
  <c r="F24" i="118" s="1"/>
  <c r="E5" i="118"/>
  <c r="E24" i="118" s="1"/>
  <c r="D5" i="118"/>
  <c r="D24" i="118" s="1"/>
  <c r="C5" i="118"/>
  <c r="C24" i="118" s="1"/>
  <c r="B5" i="118"/>
  <c r="B24" i="118" s="1"/>
  <c r="C21" i="112"/>
  <c r="C21" i="116" s="1"/>
  <c r="C40" i="116" s="1"/>
  <c r="B21" i="112"/>
  <c r="B21" i="116" s="1"/>
  <c r="B40" i="116" s="1"/>
  <c r="C20" i="112"/>
  <c r="C20" i="116" s="1"/>
  <c r="C39" i="116" s="1"/>
  <c r="B20" i="112"/>
  <c r="B20" i="113" s="1"/>
  <c r="B38" i="113" s="1"/>
  <c r="C18" i="112"/>
  <c r="C18" i="116" s="1"/>
  <c r="C37" i="116" s="1"/>
  <c r="B18" i="112"/>
  <c r="B18" i="116" s="1"/>
  <c r="B37" i="116" s="1"/>
  <c r="C17" i="112"/>
  <c r="C17" i="116" s="1"/>
  <c r="C36" i="116" s="1"/>
  <c r="B17" i="112"/>
  <c r="B17" i="116" s="1"/>
  <c r="B36" i="116" s="1"/>
  <c r="C15" i="112"/>
  <c r="C15" i="116" s="1"/>
  <c r="C34" i="116" s="1"/>
  <c r="B15" i="112"/>
  <c r="B15" i="116" s="1"/>
  <c r="B34" i="116" s="1"/>
  <c r="C14" i="112"/>
  <c r="C14" i="116" s="1"/>
  <c r="C33" i="116" s="1"/>
  <c r="B14" i="112"/>
  <c r="B14" i="116" s="1"/>
  <c r="B33" i="116" s="1"/>
  <c r="C12" i="112"/>
  <c r="C12" i="116" s="1"/>
  <c r="C31" i="116" s="1"/>
  <c r="B12" i="112"/>
  <c r="B12" i="116" s="1"/>
  <c r="B31" i="116" s="1"/>
  <c r="C11" i="112"/>
  <c r="C11" i="116" s="1"/>
  <c r="C30" i="116" s="1"/>
  <c r="B11" i="112"/>
  <c r="B11" i="116" s="1"/>
  <c r="B30" i="116" s="1"/>
  <c r="C9" i="112"/>
  <c r="C9" i="116" s="1"/>
  <c r="C28" i="116" s="1"/>
  <c r="B9" i="112"/>
  <c r="B9" i="116" s="1"/>
  <c r="B28" i="116" s="1"/>
  <c r="C8" i="112"/>
  <c r="C8" i="116" s="1"/>
  <c r="C27" i="116" s="1"/>
  <c r="B8" i="112"/>
  <c r="B8" i="115" s="1"/>
  <c r="B26" i="115" s="1"/>
  <c r="C6" i="112"/>
  <c r="C6" i="116" s="1"/>
  <c r="C25" i="116" s="1"/>
  <c r="B6" i="112"/>
  <c r="B6" i="116" s="1"/>
  <c r="B25" i="116" s="1"/>
  <c r="C5" i="112"/>
  <c r="C5" i="116" s="1"/>
  <c r="C24" i="116" s="1"/>
  <c r="B5" i="112"/>
  <c r="B5" i="116" s="1"/>
  <c r="B24" i="116" s="1"/>
  <c r="B21" i="72"/>
  <c r="B40" i="72" s="1"/>
  <c r="B20" i="72"/>
  <c r="B39" i="72" s="1"/>
  <c r="B18" i="72"/>
  <c r="B37" i="72" s="1"/>
  <c r="B17" i="72"/>
  <c r="B36" i="72" s="1"/>
  <c r="B15" i="72"/>
  <c r="B34" i="72" s="1"/>
  <c r="B14" i="72"/>
  <c r="B33" i="72" s="1"/>
  <c r="B12" i="72"/>
  <c r="B31" i="72" s="1"/>
  <c r="B11" i="72"/>
  <c r="B30" i="72" s="1"/>
  <c r="B9" i="72"/>
  <c r="B28" i="72" s="1"/>
  <c r="B8" i="72"/>
  <c r="B27" i="72" s="1"/>
  <c r="B6" i="72"/>
  <c r="B25" i="72" s="1"/>
  <c r="B5" i="72"/>
  <c r="B24" i="72" s="1"/>
  <c r="B21" i="71"/>
  <c r="B40" i="71" s="1"/>
  <c r="B20" i="71"/>
  <c r="B39" i="71" s="1"/>
  <c r="B18" i="71"/>
  <c r="B37" i="71" s="1"/>
  <c r="B17" i="71"/>
  <c r="B36" i="71" s="1"/>
  <c r="B15" i="71"/>
  <c r="B34" i="71" s="1"/>
  <c r="B14" i="71"/>
  <c r="B33" i="71" s="1"/>
  <c r="B12" i="71"/>
  <c r="B31" i="71" s="1"/>
  <c r="B11" i="71"/>
  <c r="B30" i="71" s="1"/>
  <c r="B9" i="71"/>
  <c r="B28" i="71" s="1"/>
  <c r="B8" i="71"/>
  <c r="B27" i="71" s="1"/>
  <c r="B6" i="71"/>
  <c r="B25" i="71" s="1"/>
  <c r="B5" i="71"/>
  <c r="B24" i="71" s="1"/>
  <c r="E23" i="75"/>
  <c r="D23" i="75"/>
  <c r="C23" i="75"/>
  <c r="B23" i="75"/>
  <c r="E20" i="75"/>
  <c r="D20" i="75"/>
  <c r="C20" i="75"/>
  <c r="B20" i="75"/>
  <c r="E19" i="75"/>
  <c r="D19" i="75"/>
  <c r="C19" i="75"/>
  <c r="B19" i="75"/>
  <c r="E17" i="75"/>
  <c r="D17" i="75"/>
  <c r="C17" i="75"/>
  <c r="B17" i="75"/>
  <c r="E16" i="75"/>
  <c r="D16" i="75"/>
  <c r="C16" i="75"/>
  <c r="B16" i="75"/>
  <c r="E14" i="75"/>
  <c r="D14" i="75"/>
  <c r="C14" i="75"/>
  <c r="B14" i="75"/>
  <c r="E13" i="75"/>
  <c r="D13" i="75"/>
  <c r="C13" i="75"/>
  <c r="B13" i="75"/>
  <c r="E11" i="75"/>
  <c r="D11" i="75"/>
  <c r="C11" i="75"/>
  <c r="B11" i="75"/>
  <c r="E10" i="75"/>
  <c r="D10" i="75"/>
  <c r="C10" i="75"/>
  <c r="B10" i="75"/>
  <c r="E8" i="75"/>
  <c r="D8" i="75"/>
  <c r="C8" i="75"/>
  <c r="B8" i="75"/>
  <c r="E7" i="75"/>
  <c r="D7" i="75"/>
  <c r="C7" i="75"/>
  <c r="B7" i="75"/>
  <c r="E5" i="75"/>
  <c r="D5" i="75"/>
  <c r="C5" i="75"/>
  <c r="B5" i="75"/>
  <c r="E4" i="75"/>
  <c r="D4" i="75"/>
  <c r="C4" i="75"/>
  <c r="B4" i="75"/>
  <c r="E23" i="74"/>
  <c r="E20" i="74" s="1"/>
  <c r="E42" i="74" s="1"/>
  <c r="D23" i="74"/>
  <c r="C23" i="74"/>
  <c r="C20" i="74" s="1"/>
  <c r="C42" i="74" s="1"/>
  <c r="B23" i="74"/>
  <c r="D20" i="74"/>
  <c r="D42" i="74" s="1"/>
  <c r="B20" i="74"/>
  <c r="B42" i="74" s="1"/>
  <c r="E19" i="74"/>
  <c r="E41" i="74" s="1"/>
  <c r="D19" i="74"/>
  <c r="D41" i="74" s="1"/>
  <c r="C19" i="74"/>
  <c r="C41" i="74" s="1"/>
  <c r="B19" i="74"/>
  <c r="B41" i="74" s="1"/>
  <c r="E17" i="74"/>
  <c r="E39" i="74" s="1"/>
  <c r="D17" i="74"/>
  <c r="D39" i="74" s="1"/>
  <c r="C17" i="74"/>
  <c r="C39" i="74" s="1"/>
  <c r="B17" i="74"/>
  <c r="B39" i="74" s="1"/>
  <c r="E16" i="74"/>
  <c r="E38" i="74" s="1"/>
  <c r="D16" i="74"/>
  <c r="D38" i="74" s="1"/>
  <c r="C16" i="74"/>
  <c r="C38" i="74" s="1"/>
  <c r="B16" i="74"/>
  <c r="B38" i="74" s="1"/>
  <c r="E14" i="74"/>
  <c r="E36" i="74" s="1"/>
  <c r="D14" i="74"/>
  <c r="D36" i="74" s="1"/>
  <c r="C14" i="74"/>
  <c r="C36" i="74" s="1"/>
  <c r="B14" i="74"/>
  <c r="B36" i="74" s="1"/>
  <c r="E13" i="74"/>
  <c r="E35" i="74" s="1"/>
  <c r="D13" i="74"/>
  <c r="D35" i="74" s="1"/>
  <c r="C13" i="74"/>
  <c r="C35" i="74" s="1"/>
  <c r="B13" i="74"/>
  <c r="B35" i="74" s="1"/>
  <c r="E11" i="74"/>
  <c r="E33" i="74" s="1"/>
  <c r="D11" i="74"/>
  <c r="D33" i="74" s="1"/>
  <c r="C11" i="74"/>
  <c r="C33" i="74" s="1"/>
  <c r="B11" i="74"/>
  <c r="B33" i="74" s="1"/>
  <c r="E10" i="74"/>
  <c r="E32" i="74" s="1"/>
  <c r="D10" i="74"/>
  <c r="D32" i="74" s="1"/>
  <c r="C10" i="74"/>
  <c r="C32" i="74" s="1"/>
  <c r="B10" i="74"/>
  <c r="B32" i="74" s="1"/>
  <c r="E8" i="74"/>
  <c r="E30" i="74" s="1"/>
  <c r="D8" i="74"/>
  <c r="D30" i="74" s="1"/>
  <c r="C8" i="74"/>
  <c r="C30" i="74" s="1"/>
  <c r="B8" i="74"/>
  <c r="B30" i="74" s="1"/>
  <c r="E7" i="74"/>
  <c r="E29" i="74" s="1"/>
  <c r="D7" i="74"/>
  <c r="D29" i="74" s="1"/>
  <c r="C7" i="74"/>
  <c r="C29" i="74" s="1"/>
  <c r="B7" i="74"/>
  <c r="B29" i="74" s="1"/>
  <c r="E5" i="74"/>
  <c r="E27" i="74" s="1"/>
  <c r="D5" i="74"/>
  <c r="D27" i="74" s="1"/>
  <c r="C5" i="74"/>
  <c r="C27" i="74" s="1"/>
  <c r="B5" i="74"/>
  <c r="B27" i="74" s="1"/>
  <c r="E4" i="74"/>
  <c r="E26" i="74" s="1"/>
  <c r="D4" i="74"/>
  <c r="D26" i="74" s="1"/>
  <c r="C4" i="74"/>
  <c r="C26" i="74" s="1"/>
  <c r="B4" i="74"/>
  <c r="B26" i="74" s="1"/>
  <c r="E20" i="85"/>
  <c r="E39" i="85" s="1"/>
  <c r="D20" i="85"/>
  <c r="D39" i="85" s="1"/>
  <c r="C20" i="85"/>
  <c r="C39" i="85" s="1"/>
  <c r="B20" i="85"/>
  <c r="B39" i="85" s="1"/>
  <c r="E19" i="85"/>
  <c r="E38" i="85" s="1"/>
  <c r="D19" i="85"/>
  <c r="D38" i="85" s="1"/>
  <c r="C19" i="85"/>
  <c r="C38" i="85" s="1"/>
  <c r="B19" i="85"/>
  <c r="B38" i="85" s="1"/>
  <c r="E17" i="85"/>
  <c r="E36" i="85" s="1"/>
  <c r="D17" i="85"/>
  <c r="D36" i="85" s="1"/>
  <c r="C17" i="85"/>
  <c r="C36" i="85" s="1"/>
  <c r="B17" i="85"/>
  <c r="B36" i="85" s="1"/>
  <c r="E16" i="85"/>
  <c r="E35" i="85" s="1"/>
  <c r="D16" i="85"/>
  <c r="D35" i="85" s="1"/>
  <c r="C16" i="85"/>
  <c r="C35" i="85" s="1"/>
  <c r="B16" i="85"/>
  <c r="B35" i="85" s="1"/>
  <c r="E14" i="85"/>
  <c r="E33" i="85" s="1"/>
  <c r="D14" i="85"/>
  <c r="D33" i="85" s="1"/>
  <c r="C14" i="85"/>
  <c r="C33" i="85" s="1"/>
  <c r="B14" i="85"/>
  <c r="B33" i="85" s="1"/>
  <c r="E13" i="85"/>
  <c r="E32" i="85" s="1"/>
  <c r="D13" i="85"/>
  <c r="D32" i="85" s="1"/>
  <c r="C13" i="85"/>
  <c r="C32" i="85" s="1"/>
  <c r="B13" i="85"/>
  <c r="B32" i="85" s="1"/>
  <c r="E11" i="85"/>
  <c r="E30" i="85" s="1"/>
  <c r="D11" i="85"/>
  <c r="D30" i="85" s="1"/>
  <c r="C11" i="85"/>
  <c r="C30" i="85" s="1"/>
  <c r="B11" i="85"/>
  <c r="B30" i="85" s="1"/>
  <c r="E10" i="85"/>
  <c r="E29" i="85" s="1"/>
  <c r="D10" i="85"/>
  <c r="D29" i="85" s="1"/>
  <c r="C10" i="85"/>
  <c r="C29" i="85" s="1"/>
  <c r="B10" i="85"/>
  <c r="B29" i="85" s="1"/>
  <c r="E8" i="85"/>
  <c r="E27" i="85" s="1"/>
  <c r="D8" i="85"/>
  <c r="D27" i="85" s="1"/>
  <c r="C8" i="85"/>
  <c r="C27" i="85" s="1"/>
  <c r="B8" i="85"/>
  <c r="B27" i="85" s="1"/>
  <c r="E7" i="85"/>
  <c r="E26" i="85" s="1"/>
  <c r="D7" i="85"/>
  <c r="D26" i="85" s="1"/>
  <c r="C7" i="85"/>
  <c r="C26" i="85" s="1"/>
  <c r="B7" i="85"/>
  <c r="B26" i="85" s="1"/>
  <c r="E5" i="85"/>
  <c r="E24" i="85" s="1"/>
  <c r="D5" i="85"/>
  <c r="D24" i="85" s="1"/>
  <c r="C5" i="85"/>
  <c r="C24" i="85" s="1"/>
  <c r="B5" i="85"/>
  <c r="B24" i="85" s="1"/>
  <c r="E4" i="85"/>
  <c r="E23" i="85" s="1"/>
  <c r="D4" i="85"/>
  <c r="D23" i="85" s="1"/>
  <c r="C4" i="85"/>
  <c r="C23" i="85" s="1"/>
  <c r="B4" i="85"/>
  <c r="B23" i="85" s="1"/>
  <c r="E20" i="86"/>
  <c r="E39" i="86" s="1"/>
  <c r="D20" i="86"/>
  <c r="D39" i="86" s="1"/>
  <c r="C20" i="86"/>
  <c r="C39" i="86" s="1"/>
  <c r="B20" i="86"/>
  <c r="B39" i="86" s="1"/>
  <c r="E19" i="86"/>
  <c r="E38" i="86" s="1"/>
  <c r="D19" i="86"/>
  <c r="D38" i="86" s="1"/>
  <c r="C19" i="86"/>
  <c r="C38" i="86" s="1"/>
  <c r="B19" i="86"/>
  <c r="B38" i="86" s="1"/>
  <c r="E17" i="86"/>
  <c r="E36" i="86" s="1"/>
  <c r="D17" i="86"/>
  <c r="D36" i="86" s="1"/>
  <c r="C17" i="86"/>
  <c r="C36" i="86" s="1"/>
  <c r="B17" i="86"/>
  <c r="B36" i="86" s="1"/>
  <c r="E16" i="86"/>
  <c r="E35" i="86" s="1"/>
  <c r="D16" i="86"/>
  <c r="D35" i="86" s="1"/>
  <c r="C16" i="86"/>
  <c r="C35" i="86" s="1"/>
  <c r="B16" i="86"/>
  <c r="B35" i="86" s="1"/>
  <c r="E14" i="86"/>
  <c r="E33" i="86" s="1"/>
  <c r="D14" i="86"/>
  <c r="D33" i="86" s="1"/>
  <c r="C14" i="86"/>
  <c r="C33" i="86" s="1"/>
  <c r="B14" i="86"/>
  <c r="B33" i="86" s="1"/>
  <c r="E13" i="86"/>
  <c r="E32" i="86" s="1"/>
  <c r="D13" i="86"/>
  <c r="D32" i="86" s="1"/>
  <c r="C13" i="86"/>
  <c r="C32" i="86" s="1"/>
  <c r="B13" i="86"/>
  <c r="B32" i="86" s="1"/>
  <c r="E11" i="86"/>
  <c r="E30" i="86" s="1"/>
  <c r="D11" i="86"/>
  <c r="D30" i="86" s="1"/>
  <c r="C11" i="86"/>
  <c r="C30" i="86" s="1"/>
  <c r="B11" i="86"/>
  <c r="B30" i="86" s="1"/>
  <c r="E10" i="86"/>
  <c r="E29" i="86" s="1"/>
  <c r="D10" i="86"/>
  <c r="D29" i="86" s="1"/>
  <c r="C10" i="86"/>
  <c r="C29" i="86" s="1"/>
  <c r="B10" i="86"/>
  <c r="B29" i="86" s="1"/>
  <c r="E8" i="86"/>
  <c r="E27" i="86" s="1"/>
  <c r="D8" i="86"/>
  <c r="D27" i="86" s="1"/>
  <c r="C8" i="86"/>
  <c r="C27" i="86" s="1"/>
  <c r="B8" i="86"/>
  <c r="B27" i="86" s="1"/>
  <c r="E7" i="86"/>
  <c r="E26" i="86" s="1"/>
  <c r="D7" i="86"/>
  <c r="D26" i="86" s="1"/>
  <c r="C7" i="86"/>
  <c r="C26" i="86" s="1"/>
  <c r="B7" i="86"/>
  <c r="B26" i="86" s="1"/>
  <c r="E5" i="86"/>
  <c r="E24" i="86" s="1"/>
  <c r="D5" i="86"/>
  <c r="D24" i="86" s="1"/>
  <c r="C5" i="86"/>
  <c r="C24" i="86" s="1"/>
  <c r="B5" i="86"/>
  <c r="B24" i="86" s="1"/>
  <c r="E4" i="86"/>
  <c r="E23" i="86" s="1"/>
  <c r="D4" i="86"/>
  <c r="D23" i="86" s="1"/>
  <c r="C4" i="86"/>
  <c r="C23" i="86" s="1"/>
  <c r="B4" i="86"/>
  <c r="B23" i="86" s="1"/>
  <c r="E23" i="18"/>
  <c r="E20" i="18" s="1"/>
  <c r="E42" i="18" s="1"/>
  <c r="D23" i="18"/>
  <c r="C23" i="18"/>
  <c r="C20" i="18" s="1"/>
  <c r="C42" i="18" s="1"/>
  <c r="B23" i="18"/>
  <c r="D20" i="18"/>
  <c r="D42" i="18" s="1"/>
  <c r="B20" i="18"/>
  <c r="B42" i="18" s="1"/>
  <c r="E19" i="18"/>
  <c r="E41" i="18" s="1"/>
  <c r="D19" i="18"/>
  <c r="D41" i="18" s="1"/>
  <c r="C19" i="18"/>
  <c r="C41" i="18" s="1"/>
  <c r="B19" i="18"/>
  <c r="B41" i="18" s="1"/>
  <c r="E17" i="18"/>
  <c r="E39" i="18" s="1"/>
  <c r="D17" i="18"/>
  <c r="D39" i="18" s="1"/>
  <c r="C17" i="18"/>
  <c r="C39" i="18" s="1"/>
  <c r="B17" i="18"/>
  <c r="B39" i="18" s="1"/>
  <c r="E16" i="18"/>
  <c r="E38" i="18" s="1"/>
  <c r="D16" i="18"/>
  <c r="D38" i="18" s="1"/>
  <c r="C16" i="18"/>
  <c r="C38" i="18" s="1"/>
  <c r="B16" i="18"/>
  <c r="B38" i="18" s="1"/>
  <c r="E14" i="18"/>
  <c r="E36" i="18" s="1"/>
  <c r="D14" i="18"/>
  <c r="D36" i="18" s="1"/>
  <c r="C14" i="18"/>
  <c r="C36" i="18" s="1"/>
  <c r="B14" i="18"/>
  <c r="B36" i="18" s="1"/>
  <c r="E13" i="18"/>
  <c r="E35" i="18" s="1"/>
  <c r="D13" i="18"/>
  <c r="D35" i="18" s="1"/>
  <c r="C13" i="18"/>
  <c r="C35" i="18" s="1"/>
  <c r="B13" i="18"/>
  <c r="B35" i="18" s="1"/>
  <c r="E11" i="18"/>
  <c r="E33" i="18" s="1"/>
  <c r="D11" i="18"/>
  <c r="D33" i="18" s="1"/>
  <c r="C11" i="18"/>
  <c r="C33" i="18" s="1"/>
  <c r="B11" i="18"/>
  <c r="B33" i="18" s="1"/>
  <c r="E10" i="18"/>
  <c r="E32" i="18" s="1"/>
  <c r="D10" i="18"/>
  <c r="D32" i="18" s="1"/>
  <c r="C10" i="18"/>
  <c r="C32" i="18" s="1"/>
  <c r="B10" i="18"/>
  <c r="B32" i="18" s="1"/>
  <c r="E8" i="18"/>
  <c r="E30" i="18" s="1"/>
  <c r="D8" i="18"/>
  <c r="D30" i="18" s="1"/>
  <c r="C8" i="18"/>
  <c r="C30" i="18" s="1"/>
  <c r="B8" i="18"/>
  <c r="B30" i="18" s="1"/>
  <c r="E7" i="18"/>
  <c r="E29" i="18" s="1"/>
  <c r="D7" i="18"/>
  <c r="D29" i="18" s="1"/>
  <c r="C7" i="18"/>
  <c r="C29" i="18" s="1"/>
  <c r="B7" i="18"/>
  <c r="B29" i="18" s="1"/>
  <c r="E5" i="18"/>
  <c r="E27" i="18" s="1"/>
  <c r="D5" i="18"/>
  <c r="D27" i="18" s="1"/>
  <c r="C5" i="18"/>
  <c r="C27" i="18" s="1"/>
  <c r="B5" i="18"/>
  <c r="B27" i="18" s="1"/>
  <c r="E4" i="18"/>
  <c r="E26" i="18" s="1"/>
  <c r="D4" i="18"/>
  <c r="D26" i="18" s="1"/>
  <c r="C4" i="18"/>
  <c r="C26" i="18" s="1"/>
  <c r="B4" i="18"/>
  <c r="B26" i="18" s="1"/>
  <c r="D21" i="99"/>
  <c r="D21" i="104" s="1"/>
  <c r="D39" i="104" s="1"/>
  <c r="C21" i="99"/>
  <c r="C21" i="104" s="1"/>
  <c r="C39" i="104" s="1"/>
  <c r="B21" i="99"/>
  <c r="B21" i="104" s="1"/>
  <c r="B39" i="104" s="1"/>
  <c r="D20" i="99"/>
  <c r="D20" i="104" s="1"/>
  <c r="D38" i="104" s="1"/>
  <c r="C20" i="99"/>
  <c r="C20" i="104" s="1"/>
  <c r="C38" i="104" s="1"/>
  <c r="B20" i="99"/>
  <c r="B20" i="102" s="1"/>
  <c r="B38" i="102" s="1"/>
  <c r="D18" i="99"/>
  <c r="D18" i="104" s="1"/>
  <c r="D36" i="104" s="1"/>
  <c r="C18" i="99"/>
  <c r="C18" i="104" s="1"/>
  <c r="C36" i="104" s="1"/>
  <c r="B18" i="99"/>
  <c r="B18" i="104" s="1"/>
  <c r="B36" i="104" s="1"/>
  <c r="D17" i="99"/>
  <c r="D17" i="103" s="1"/>
  <c r="D35" i="103" s="1"/>
  <c r="C17" i="99"/>
  <c r="C17" i="104" s="1"/>
  <c r="C35" i="104" s="1"/>
  <c r="B17" i="99"/>
  <c r="B17" i="104" s="1"/>
  <c r="B35" i="104" s="1"/>
  <c r="D15" i="99"/>
  <c r="D15" i="104" s="1"/>
  <c r="D33" i="104" s="1"/>
  <c r="C15" i="99"/>
  <c r="C15" i="104" s="1"/>
  <c r="C33" i="104" s="1"/>
  <c r="B15" i="99"/>
  <c r="B15" i="104" s="1"/>
  <c r="B33" i="104" s="1"/>
  <c r="D14" i="99"/>
  <c r="D14" i="104" s="1"/>
  <c r="D32" i="104" s="1"/>
  <c r="C14" i="99"/>
  <c r="C14" i="104" s="1"/>
  <c r="C32" i="104" s="1"/>
  <c r="B14" i="99"/>
  <c r="B14" i="102" s="1"/>
  <c r="B32" i="102" s="1"/>
  <c r="D12" i="99"/>
  <c r="D12" i="104" s="1"/>
  <c r="D30" i="104" s="1"/>
  <c r="C12" i="99"/>
  <c r="C12" i="104" s="1"/>
  <c r="C30" i="104" s="1"/>
  <c r="B12" i="99"/>
  <c r="B12" i="104" s="1"/>
  <c r="B30" i="104" s="1"/>
  <c r="D11" i="99"/>
  <c r="D11" i="103" s="1"/>
  <c r="D29" i="103" s="1"/>
  <c r="C11" i="99"/>
  <c r="C11" i="104" s="1"/>
  <c r="C29" i="104" s="1"/>
  <c r="B11" i="99"/>
  <c r="B11" i="104" s="1"/>
  <c r="B29" i="104" s="1"/>
  <c r="D9" i="99"/>
  <c r="D9" i="104" s="1"/>
  <c r="D27" i="104" s="1"/>
  <c r="C9" i="99"/>
  <c r="C9" i="104" s="1"/>
  <c r="C27" i="104" s="1"/>
  <c r="B9" i="99"/>
  <c r="B9" i="104" s="1"/>
  <c r="B27" i="104" s="1"/>
  <c r="D8" i="99"/>
  <c r="D8" i="104" s="1"/>
  <c r="D26" i="104" s="1"/>
  <c r="C8" i="99"/>
  <c r="C8" i="104" s="1"/>
  <c r="C26" i="104" s="1"/>
  <c r="B8" i="99"/>
  <c r="B8" i="102" s="1"/>
  <c r="B26" i="102" s="1"/>
  <c r="D6" i="99"/>
  <c r="D6" i="104" s="1"/>
  <c r="D24" i="104" s="1"/>
  <c r="C6" i="99"/>
  <c r="C6" i="104" s="1"/>
  <c r="C24" i="104" s="1"/>
  <c r="B6" i="99"/>
  <c r="B6" i="104" s="1"/>
  <c r="B24" i="104" s="1"/>
  <c r="D5" i="99"/>
  <c r="D5" i="103" s="1"/>
  <c r="D23" i="103" s="1"/>
  <c r="C5" i="99"/>
  <c r="C5" i="104" s="1"/>
  <c r="C23" i="104" s="1"/>
  <c r="B5" i="99"/>
  <c r="B5" i="104" s="1"/>
  <c r="B23" i="104" s="1"/>
  <c r="C21" i="78"/>
  <c r="C40" i="78" s="1"/>
  <c r="B21" i="78"/>
  <c r="B40" i="78" s="1"/>
  <c r="C20" i="78"/>
  <c r="C39" i="78" s="1"/>
  <c r="B20" i="78"/>
  <c r="B39" i="78" s="1"/>
  <c r="C18" i="78"/>
  <c r="C37" i="78" s="1"/>
  <c r="B18" i="78"/>
  <c r="B37" i="78" s="1"/>
  <c r="C17" i="78"/>
  <c r="C36" i="78" s="1"/>
  <c r="B17" i="78"/>
  <c r="B36" i="78" s="1"/>
  <c r="C15" i="78"/>
  <c r="C34" i="78" s="1"/>
  <c r="B15" i="78"/>
  <c r="B34" i="78" s="1"/>
  <c r="C14" i="78"/>
  <c r="C33" i="78" s="1"/>
  <c r="B14" i="78"/>
  <c r="B33" i="78" s="1"/>
  <c r="C12" i="78"/>
  <c r="C31" i="78" s="1"/>
  <c r="B12" i="78"/>
  <c r="B31" i="78" s="1"/>
  <c r="C11" i="78"/>
  <c r="C30" i="78" s="1"/>
  <c r="B11" i="78"/>
  <c r="B30" i="78" s="1"/>
  <c r="C9" i="78"/>
  <c r="C28" i="78" s="1"/>
  <c r="B9" i="78"/>
  <c r="B28" i="78" s="1"/>
  <c r="C8" i="78"/>
  <c r="C27" i="78" s="1"/>
  <c r="B8" i="78"/>
  <c r="B27" i="78" s="1"/>
  <c r="C6" i="78"/>
  <c r="C25" i="78" s="1"/>
  <c r="B6" i="78"/>
  <c r="B25" i="78" s="1"/>
  <c r="C5" i="78"/>
  <c r="C24" i="78" s="1"/>
  <c r="B5" i="78"/>
  <c r="B24" i="78" s="1"/>
  <c r="C40" i="77"/>
  <c r="C28" i="77"/>
  <c r="C21" i="77"/>
  <c r="B21" i="77"/>
  <c r="B40" i="77" s="1"/>
  <c r="C20" i="77"/>
  <c r="C39" i="77" s="1"/>
  <c r="B20" i="77"/>
  <c r="B39" i="77" s="1"/>
  <c r="C18" i="77"/>
  <c r="C37" i="77" s="1"/>
  <c r="B18" i="77"/>
  <c r="B37" i="77" s="1"/>
  <c r="C17" i="77"/>
  <c r="C36" i="77" s="1"/>
  <c r="B17" i="77"/>
  <c r="B36" i="77" s="1"/>
  <c r="C15" i="77"/>
  <c r="C34" i="77" s="1"/>
  <c r="B15" i="77"/>
  <c r="B34" i="77" s="1"/>
  <c r="C14" i="77"/>
  <c r="C33" i="77" s="1"/>
  <c r="B14" i="77"/>
  <c r="B33" i="77" s="1"/>
  <c r="C12" i="77"/>
  <c r="C31" i="77" s="1"/>
  <c r="B12" i="77"/>
  <c r="B31" i="77" s="1"/>
  <c r="C11" i="77"/>
  <c r="C30" i="77" s="1"/>
  <c r="B11" i="77"/>
  <c r="B30" i="77" s="1"/>
  <c r="C9" i="77"/>
  <c r="B9" i="77"/>
  <c r="B28" i="77" s="1"/>
  <c r="C8" i="77"/>
  <c r="C27" i="77" s="1"/>
  <c r="B8" i="77"/>
  <c r="B27" i="77" s="1"/>
  <c r="C6" i="77"/>
  <c r="C25" i="77" s="1"/>
  <c r="B6" i="77"/>
  <c r="B25" i="77" s="1"/>
  <c r="C5" i="77"/>
  <c r="C24" i="77" s="1"/>
  <c r="B5" i="77"/>
  <c r="B24" i="77" s="1"/>
  <c r="BA40" i="117"/>
  <c r="AK40" i="117"/>
  <c r="U40" i="117"/>
  <c r="E40" i="117"/>
  <c r="AW39" i="117"/>
  <c r="AG39" i="117"/>
  <c r="Q39" i="117"/>
  <c r="BI37" i="117"/>
  <c r="AS37" i="117"/>
  <c r="AC37" i="117"/>
  <c r="M37" i="117"/>
  <c r="BE36" i="117"/>
  <c r="AO36" i="117"/>
  <c r="Y36" i="117"/>
  <c r="I36" i="117"/>
  <c r="BI34" i="117"/>
  <c r="BA34" i="117"/>
  <c r="AS34" i="117"/>
  <c r="AK34" i="117"/>
  <c r="AC34" i="117"/>
  <c r="U34" i="117"/>
  <c r="M34" i="117"/>
  <c r="E34" i="117"/>
  <c r="BE33" i="117"/>
  <c r="AW33" i="117"/>
  <c r="AO33" i="117"/>
  <c r="AG33" i="117"/>
  <c r="Y33" i="117"/>
  <c r="Q33" i="117"/>
  <c r="I33" i="117"/>
  <c r="BI31" i="117"/>
  <c r="BA31" i="117"/>
  <c r="AS31" i="117"/>
  <c r="AK31" i="117"/>
  <c r="AC31" i="117"/>
  <c r="U31" i="117"/>
  <c r="M31" i="117"/>
  <c r="E31" i="117"/>
  <c r="BE30" i="117"/>
  <c r="AW30" i="117"/>
  <c r="AT30" i="117"/>
  <c r="AL30" i="117"/>
  <c r="AG30" i="117"/>
  <c r="AD30" i="117"/>
  <c r="V30" i="117"/>
  <c r="Q30" i="117"/>
  <c r="N30" i="117"/>
  <c r="F30" i="117"/>
  <c r="BI28" i="117"/>
  <c r="BF28" i="117"/>
  <c r="AX28" i="117"/>
  <c r="AS28" i="117"/>
  <c r="AP28" i="117"/>
  <c r="AH28" i="117"/>
  <c r="AC28" i="117"/>
  <c r="Z28" i="117"/>
  <c r="R28" i="117"/>
  <c r="M28" i="117"/>
  <c r="J28" i="117"/>
  <c r="B28" i="117"/>
  <c r="BE27" i="117"/>
  <c r="BB27" i="117"/>
  <c r="AT27" i="117"/>
  <c r="AO27" i="117"/>
  <c r="AL27" i="117"/>
  <c r="AD27" i="117"/>
  <c r="Y27" i="117"/>
  <c r="V27" i="117"/>
  <c r="N27" i="117"/>
  <c r="I27" i="117"/>
  <c r="F27" i="117"/>
  <c r="BF25" i="117"/>
  <c r="BA25" i="117"/>
  <c r="AX25" i="117"/>
  <c r="AP25" i="117"/>
  <c r="AK25" i="117"/>
  <c r="AH25" i="117"/>
  <c r="Z25" i="117"/>
  <c r="U25" i="117"/>
  <c r="R25" i="117"/>
  <c r="J25" i="117"/>
  <c r="E25" i="117"/>
  <c r="B25" i="117"/>
  <c r="BB24" i="117"/>
  <c r="AW24" i="117"/>
  <c r="AT24" i="117"/>
  <c r="BI21" i="117"/>
  <c r="BI40" i="117" s="1"/>
  <c r="BH21" i="117"/>
  <c r="BH40" i="117" s="1"/>
  <c r="BG21" i="117"/>
  <c r="BG40" i="117" s="1"/>
  <c r="BF21" i="117"/>
  <c r="BF40" i="117" s="1"/>
  <c r="BE21" i="117"/>
  <c r="BE40" i="117" s="1"/>
  <c r="BD21" i="117"/>
  <c r="BD40" i="117" s="1"/>
  <c r="BC21" i="117"/>
  <c r="BC40" i="117" s="1"/>
  <c r="BB21" i="117"/>
  <c r="BB40" i="117" s="1"/>
  <c r="BA21" i="117"/>
  <c r="AZ21" i="117"/>
  <c r="AZ40" i="117" s="1"/>
  <c r="AY21" i="117"/>
  <c r="AY40" i="117" s="1"/>
  <c r="AX21" i="117"/>
  <c r="AX40" i="117" s="1"/>
  <c r="AW21" i="117"/>
  <c r="AW40" i="117" s="1"/>
  <c r="AV21" i="117"/>
  <c r="AV40" i="117" s="1"/>
  <c r="AU21" i="117"/>
  <c r="AU40" i="117" s="1"/>
  <c r="AT21" i="117"/>
  <c r="AT40" i="117" s="1"/>
  <c r="AS21" i="117"/>
  <c r="AS40" i="117" s="1"/>
  <c r="AR21" i="117"/>
  <c r="AR40" i="117" s="1"/>
  <c r="AQ21" i="117"/>
  <c r="AQ40" i="117" s="1"/>
  <c r="AP21" i="117"/>
  <c r="AP40" i="117" s="1"/>
  <c r="AO21" i="117"/>
  <c r="AO40" i="117" s="1"/>
  <c r="AN21" i="117"/>
  <c r="AN40" i="117" s="1"/>
  <c r="AM21" i="117"/>
  <c r="AM40" i="117" s="1"/>
  <c r="AL21" i="117"/>
  <c r="AL40" i="117" s="1"/>
  <c r="AK21" i="117"/>
  <c r="AJ21" i="117"/>
  <c r="AJ40" i="117" s="1"/>
  <c r="AI21" i="117"/>
  <c r="AI40" i="117" s="1"/>
  <c r="AH21" i="117"/>
  <c r="AH40" i="117" s="1"/>
  <c r="AG21" i="117"/>
  <c r="AG40" i="117" s="1"/>
  <c r="AF21" i="117"/>
  <c r="AF40" i="117" s="1"/>
  <c r="AE21" i="117"/>
  <c r="AE40" i="117" s="1"/>
  <c r="AD21" i="117"/>
  <c r="AD40" i="117" s="1"/>
  <c r="AC21" i="117"/>
  <c r="AC40" i="117" s="1"/>
  <c r="AB21" i="117"/>
  <c r="AB40" i="117" s="1"/>
  <c r="AA21" i="117"/>
  <c r="AA40" i="117" s="1"/>
  <c r="Z21" i="117"/>
  <c r="Z40" i="117" s="1"/>
  <c r="Y21" i="117"/>
  <c r="Y40" i="117" s="1"/>
  <c r="X21" i="117"/>
  <c r="X40" i="117" s="1"/>
  <c r="W21" i="117"/>
  <c r="W40" i="117" s="1"/>
  <c r="V21" i="117"/>
  <c r="V40" i="117" s="1"/>
  <c r="U21" i="117"/>
  <c r="T21" i="117"/>
  <c r="T40" i="117" s="1"/>
  <c r="S21" i="117"/>
  <c r="S40" i="117" s="1"/>
  <c r="R21" i="117"/>
  <c r="R40" i="117" s="1"/>
  <c r="Q21" i="117"/>
  <c r="Q40" i="117" s="1"/>
  <c r="P21" i="117"/>
  <c r="P40" i="117" s="1"/>
  <c r="O21" i="117"/>
  <c r="O40" i="117" s="1"/>
  <c r="N21" i="117"/>
  <c r="N40" i="117" s="1"/>
  <c r="M21" i="117"/>
  <c r="M40" i="117" s="1"/>
  <c r="L21" i="117"/>
  <c r="L40" i="117" s="1"/>
  <c r="K21" i="117"/>
  <c r="K40" i="117" s="1"/>
  <c r="J21" i="117"/>
  <c r="J40" i="117" s="1"/>
  <c r="I21" i="117"/>
  <c r="I40" i="117" s="1"/>
  <c r="H21" i="117"/>
  <c r="H40" i="117" s="1"/>
  <c r="G21" i="117"/>
  <c r="G40" i="117" s="1"/>
  <c r="F21" i="117"/>
  <c r="F40" i="117" s="1"/>
  <c r="E21" i="117"/>
  <c r="D21" i="117"/>
  <c r="D40" i="117" s="1"/>
  <c r="C21" i="117"/>
  <c r="C40" i="117" s="1"/>
  <c r="B21" i="117"/>
  <c r="B40" i="117" s="1"/>
  <c r="BI20" i="117"/>
  <c r="BI39" i="117" s="1"/>
  <c r="BH20" i="117"/>
  <c r="BH39" i="117" s="1"/>
  <c r="BG20" i="117"/>
  <c r="BG39" i="117" s="1"/>
  <c r="BF20" i="117"/>
  <c r="BF39" i="117" s="1"/>
  <c r="BE20" i="117"/>
  <c r="BE39" i="117" s="1"/>
  <c r="BD20" i="117"/>
  <c r="BD39" i="117" s="1"/>
  <c r="BC20" i="117"/>
  <c r="BC39" i="117" s="1"/>
  <c r="BB20" i="117"/>
  <c r="BB39" i="117" s="1"/>
  <c r="BA20" i="117"/>
  <c r="BA39" i="117" s="1"/>
  <c r="AZ20" i="117"/>
  <c r="AZ39" i="117" s="1"/>
  <c r="AY20" i="117"/>
  <c r="AY39" i="117" s="1"/>
  <c r="AX20" i="117"/>
  <c r="AX39" i="117" s="1"/>
  <c r="AW20" i="117"/>
  <c r="AV20" i="117"/>
  <c r="AV39" i="117" s="1"/>
  <c r="AU20" i="117"/>
  <c r="AU39" i="117" s="1"/>
  <c r="AT20" i="117"/>
  <c r="AT39" i="117" s="1"/>
  <c r="AS20" i="117"/>
  <c r="AS39" i="117" s="1"/>
  <c r="AR20" i="117"/>
  <c r="AR39" i="117" s="1"/>
  <c r="AQ20" i="117"/>
  <c r="AQ39" i="117" s="1"/>
  <c r="AP20" i="117"/>
  <c r="AP39" i="117" s="1"/>
  <c r="AO20" i="117"/>
  <c r="AO39" i="117" s="1"/>
  <c r="AN20" i="117"/>
  <c r="AN39" i="117" s="1"/>
  <c r="AM20" i="117"/>
  <c r="AM39" i="117" s="1"/>
  <c r="AL20" i="117"/>
  <c r="AL39" i="117" s="1"/>
  <c r="AK20" i="117"/>
  <c r="AK39" i="117" s="1"/>
  <c r="AJ20" i="117"/>
  <c r="AJ39" i="117" s="1"/>
  <c r="AI20" i="117"/>
  <c r="AI39" i="117" s="1"/>
  <c r="AH20" i="117"/>
  <c r="AH39" i="117" s="1"/>
  <c r="AG20" i="117"/>
  <c r="AF20" i="117"/>
  <c r="AF39" i="117" s="1"/>
  <c r="AE20" i="117"/>
  <c r="AE39" i="117" s="1"/>
  <c r="AD20" i="117"/>
  <c r="AD39" i="117" s="1"/>
  <c r="AC20" i="117"/>
  <c r="AC39" i="117" s="1"/>
  <c r="AB20" i="117"/>
  <c r="AB39" i="117" s="1"/>
  <c r="AA20" i="117"/>
  <c r="AA39" i="117" s="1"/>
  <c r="Z20" i="117"/>
  <c r="Z39" i="117" s="1"/>
  <c r="Y20" i="117"/>
  <c r="Y39" i="117" s="1"/>
  <c r="X20" i="117"/>
  <c r="X39" i="117" s="1"/>
  <c r="W20" i="117"/>
  <c r="W39" i="117" s="1"/>
  <c r="V20" i="117"/>
  <c r="V39" i="117" s="1"/>
  <c r="U20" i="117"/>
  <c r="U39" i="117" s="1"/>
  <c r="T20" i="117"/>
  <c r="T39" i="117" s="1"/>
  <c r="S20" i="117"/>
  <c r="S39" i="117" s="1"/>
  <c r="R20" i="117"/>
  <c r="R39" i="117" s="1"/>
  <c r="Q20" i="117"/>
  <c r="P20" i="117"/>
  <c r="P39" i="117" s="1"/>
  <c r="O20" i="117"/>
  <c r="O39" i="117" s="1"/>
  <c r="N20" i="117"/>
  <c r="N39" i="117" s="1"/>
  <c r="M20" i="117"/>
  <c r="M39" i="117" s="1"/>
  <c r="L20" i="117"/>
  <c r="L39" i="117" s="1"/>
  <c r="K20" i="117"/>
  <c r="K39" i="117" s="1"/>
  <c r="J20" i="117"/>
  <c r="J39" i="117" s="1"/>
  <c r="I20" i="117"/>
  <c r="I39" i="117" s="1"/>
  <c r="H20" i="117"/>
  <c r="H39" i="117" s="1"/>
  <c r="G20" i="117"/>
  <c r="G39" i="117" s="1"/>
  <c r="F20" i="117"/>
  <c r="F39" i="117" s="1"/>
  <c r="E20" i="117"/>
  <c r="E39" i="117" s="1"/>
  <c r="D20" i="117"/>
  <c r="D39" i="117" s="1"/>
  <c r="C20" i="117"/>
  <c r="C39" i="117" s="1"/>
  <c r="B20" i="117"/>
  <c r="B39" i="117" s="1"/>
  <c r="BI18" i="117"/>
  <c r="BH18" i="117"/>
  <c r="BH37" i="117" s="1"/>
  <c r="BG18" i="117"/>
  <c r="BG37" i="117" s="1"/>
  <c r="BF18" i="117"/>
  <c r="BF37" i="117" s="1"/>
  <c r="BE18" i="117"/>
  <c r="BE37" i="117" s="1"/>
  <c r="BD18" i="117"/>
  <c r="BD37" i="117" s="1"/>
  <c r="BC18" i="117"/>
  <c r="BC37" i="117" s="1"/>
  <c r="BB18" i="117"/>
  <c r="BB37" i="117" s="1"/>
  <c r="BA18" i="117"/>
  <c r="BA37" i="117" s="1"/>
  <c r="AZ18" i="117"/>
  <c r="AZ37" i="117" s="1"/>
  <c r="AY18" i="117"/>
  <c r="AY37" i="117" s="1"/>
  <c r="AX18" i="117"/>
  <c r="AX37" i="117" s="1"/>
  <c r="AW18" i="117"/>
  <c r="AW37" i="117" s="1"/>
  <c r="AV18" i="117"/>
  <c r="AV37" i="117" s="1"/>
  <c r="AU18" i="117"/>
  <c r="AU37" i="117" s="1"/>
  <c r="AT18" i="117"/>
  <c r="AT37" i="117" s="1"/>
  <c r="AS18" i="117"/>
  <c r="AR18" i="117"/>
  <c r="AR37" i="117" s="1"/>
  <c r="AQ18" i="117"/>
  <c r="AQ37" i="117" s="1"/>
  <c r="AP18" i="117"/>
  <c r="AP37" i="117" s="1"/>
  <c r="AO18" i="117"/>
  <c r="AO37" i="117" s="1"/>
  <c r="AN18" i="117"/>
  <c r="AN37" i="117" s="1"/>
  <c r="AM18" i="117"/>
  <c r="AM37" i="117" s="1"/>
  <c r="AL18" i="117"/>
  <c r="AL37" i="117" s="1"/>
  <c r="AK18" i="117"/>
  <c r="AK37" i="117" s="1"/>
  <c r="AJ18" i="117"/>
  <c r="AJ37" i="117" s="1"/>
  <c r="AI18" i="117"/>
  <c r="AI37" i="117" s="1"/>
  <c r="AH18" i="117"/>
  <c r="AH37" i="117" s="1"/>
  <c r="AG18" i="117"/>
  <c r="AG37" i="117" s="1"/>
  <c r="AF18" i="117"/>
  <c r="AF37" i="117" s="1"/>
  <c r="AE18" i="117"/>
  <c r="AE37" i="117" s="1"/>
  <c r="AD18" i="117"/>
  <c r="AD37" i="117" s="1"/>
  <c r="AC18" i="117"/>
  <c r="AB18" i="117"/>
  <c r="AB37" i="117" s="1"/>
  <c r="AA18" i="117"/>
  <c r="AA37" i="117" s="1"/>
  <c r="Z18" i="117"/>
  <c r="Z37" i="117" s="1"/>
  <c r="Y18" i="117"/>
  <c r="Y37" i="117" s="1"/>
  <c r="X18" i="117"/>
  <c r="X37" i="117" s="1"/>
  <c r="W18" i="117"/>
  <c r="W37" i="117" s="1"/>
  <c r="V18" i="117"/>
  <c r="V37" i="117" s="1"/>
  <c r="U18" i="117"/>
  <c r="U37" i="117" s="1"/>
  <c r="T18" i="117"/>
  <c r="T37" i="117" s="1"/>
  <c r="S18" i="117"/>
  <c r="S37" i="117" s="1"/>
  <c r="R18" i="117"/>
  <c r="R37" i="117" s="1"/>
  <c r="Q18" i="117"/>
  <c r="Q37" i="117" s="1"/>
  <c r="P18" i="117"/>
  <c r="P37" i="117" s="1"/>
  <c r="O18" i="117"/>
  <c r="O37" i="117" s="1"/>
  <c r="N18" i="117"/>
  <c r="N37" i="117" s="1"/>
  <c r="M18" i="117"/>
  <c r="L18" i="117"/>
  <c r="L37" i="117" s="1"/>
  <c r="K18" i="117"/>
  <c r="K37" i="117" s="1"/>
  <c r="J18" i="117"/>
  <c r="J37" i="117" s="1"/>
  <c r="I18" i="117"/>
  <c r="I37" i="117" s="1"/>
  <c r="H18" i="117"/>
  <c r="H37" i="117" s="1"/>
  <c r="G18" i="117"/>
  <c r="G37" i="117" s="1"/>
  <c r="F18" i="117"/>
  <c r="F37" i="117" s="1"/>
  <c r="E18" i="117"/>
  <c r="E37" i="117" s="1"/>
  <c r="D18" i="117"/>
  <c r="D37" i="117" s="1"/>
  <c r="C18" i="117"/>
  <c r="C37" i="117" s="1"/>
  <c r="B18" i="117"/>
  <c r="B37" i="117" s="1"/>
  <c r="BI17" i="117"/>
  <c r="BI36" i="117" s="1"/>
  <c r="BH17" i="117"/>
  <c r="BH36" i="117" s="1"/>
  <c r="BG17" i="117"/>
  <c r="BG36" i="117" s="1"/>
  <c r="BF17" i="117"/>
  <c r="BF36" i="117" s="1"/>
  <c r="BE17" i="117"/>
  <c r="BD17" i="117"/>
  <c r="BD36" i="117" s="1"/>
  <c r="BC17" i="117"/>
  <c r="BC36" i="117" s="1"/>
  <c r="BB17" i="117"/>
  <c r="BB36" i="117" s="1"/>
  <c r="BA17" i="117"/>
  <c r="BA36" i="117" s="1"/>
  <c r="AZ17" i="117"/>
  <c r="AZ36" i="117" s="1"/>
  <c r="AY17" i="117"/>
  <c r="AY36" i="117" s="1"/>
  <c r="AX17" i="117"/>
  <c r="AX36" i="117" s="1"/>
  <c r="AW17" i="117"/>
  <c r="AW36" i="117" s="1"/>
  <c r="AV17" i="117"/>
  <c r="AV36" i="117" s="1"/>
  <c r="AU17" i="117"/>
  <c r="AU36" i="117" s="1"/>
  <c r="AT17" i="117"/>
  <c r="AT36" i="117" s="1"/>
  <c r="AS17" i="117"/>
  <c r="AS36" i="117" s="1"/>
  <c r="AR17" i="117"/>
  <c r="AR36" i="117" s="1"/>
  <c r="AQ17" i="117"/>
  <c r="AQ36" i="117" s="1"/>
  <c r="AP17" i="117"/>
  <c r="AP36" i="117" s="1"/>
  <c r="AO17" i="117"/>
  <c r="AN17" i="117"/>
  <c r="AN36" i="117" s="1"/>
  <c r="AM17" i="117"/>
  <c r="AM36" i="117" s="1"/>
  <c r="AL17" i="117"/>
  <c r="AL36" i="117" s="1"/>
  <c r="AK17" i="117"/>
  <c r="AK36" i="117" s="1"/>
  <c r="AJ17" i="117"/>
  <c r="AJ36" i="117" s="1"/>
  <c r="AI17" i="117"/>
  <c r="AI36" i="117" s="1"/>
  <c r="AH17" i="117"/>
  <c r="AH36" i="117" s="1"/>
  <c r="AG17" i="117"/>
  <c r="AG36" i="117" s="1"/>
  <c r="AF17" i="117"/>
  <c r="AF36" i="117" s="1"/>
  <c r="AE17" i="117"/>
  <c r="AE36" i="117" s="1"/>
  <c r="AD17" i="117"/>
  <c r="AD36" i="117" s="1"/>
  <c r="AC17" i="117"/>
  <c r="AC36" i="117" s="1"/>
  <c r="AB17" i="117"/>
  <c r="AB36" i="117" s="1"/>
  <c r="AA17" i="117"/>
  <c r="AA36" i="117" s="1"/>
  <c r="Z17" i="117"/>
  <c r="Z36" i="117" s="1"/>
  <c r="Y17" i="117"/>
  <c r="X17" i="117"/>
  <c r="X36" i="117" s="1"/>
  <c r="W17" i="117"/>
  <c r="W36" i="117" s="1"/>
  <c r="V17" i="117"/>
  <c r="V36" i="117" s="1"/>
  <c r="U17" i="117"/>
  <c r="U36" i="117" s="1"/>
  <c r="T17" i="117"/>
  <c r="T36" i="117" s="1"/>
  <c r="S17" i="117"/>
  <c r="S36" i="117" s="1"/>
  <c r="R17" i="117"/>
  <c r="R36" i="117" s="1"/>
  <c r="Q17" i="117"/>
  <c r="Q36" i="117" s="1"/>
  <c r="P17" i="117"/>
  <c r="P36" i="117" s="1"/>
  <c r="O17" i="117"/>
  <c r="O36" i="117" s="1"/>
  <c r="N17" i="117"/>
  <c r="N36" i="117" s="1"/>
  <c r="M17" i="117"/>
  <c r="M36" i="117" s="1"/>
  <c r="L17" i="117"/>
  <c r="L36" i="117" s="1"/>
  <c r="K17" i="117"/>
  <c r="K36" i="117" s="1"/>
  <c r="J17" i="117"/>
  <c r="J36" i="117" s="1"/>
  <c r="I17" i="117"/>
  <c r="H17" i="117"/>
  <c r="H36" i="117" s="1"/>
  <c r="G17" i="117"/>
  <c r="G36" i="117" s="1"/>
  <c r="F17" i="117"/>
  <c r="F36" i="117" s="1"/>
  <c r="E17" i="117"/>
  <c r="E36" i="117" s="1"/>
  <c r="D17" i="117"/>
  <c r="D36" i="117" s="1"/>
  <c r="C17" i="117"/>
  <c r="C36" i="117" s="1"/>
  <c r="B17" i="117"/>
  <c r="B36" i="117" s="1"/>
  <c r="BI15" i="117"/>
  <c r="BH15" i="117"/>
  <c r="BH34" i="117" s="1"/>
  <c r="BG15" i="117"/>
  <c r="BG34" i="117" s="1"/>
  <c r="BF15" i="117"/>
  <c r="BF34" i="117" s="1"/>
  <c r="BE15" i="117"/>
  <c r="BE34" i="117" s="1"/>
  <c r="BD15" i="117"/>
  <c r="BD34" i="117" s="1"/>
  <c r="BC15" i="117"/>
  <c r="BC34" i="117" s="1"/>
  <c r="BB15" i="117"/>
  <c r="BB34" i="117" s="1"/>
  <c r="BA15" i="117"/>
  <c r="AZ15" i="117"/>
  <c r="AZ34" i="117" s="1"/>
  <c r="AY15" i="117"/>
  <c r="AY34" i="117" s="1"/>
  <c r="AX15" i="117"/>
  <c r="AX34" i="117" s="1"/>
  <c r="AW15" i="117"/>
  <c r="AW34" i="117" s="1"/>
  <c r="AV15" i="117"/>
  <c r="AV34" i="117" s="1"/>
  <c r="AU15" i="117"/>
  <c r="AU34" i="117" s="1"/>
  <c r="AT15" i="117"/>
  <c r="AT34" i="117" s="1"/>
  <c r="AS15" i="117"/>
  <c r="AR15" i="117"/>
  <c r="AR34" i="117" s="1"/>
  <c r="AQ15" i="117"/>
  <c r="AQ34" i="117" s="1"/>
  <c r="AP15" i="117"/>
  <c r="AP34" i="117" s="1"/>
  <c r="AO15" i="117"/>
  <c r="AO34" i="117" s="1"/>
  <c r="AN15" i="117"/>
  <c r="AN34" i="117" s="1"/>
  <c r="AM15" i="117"/>
  <c r="AM34" i="117" s="1"/>
  <c r="AL15" i="117"/>
  <c r="AL34" i="117" s="1"/>
  <c r="AK15" i="117"/>
  <c r="AJ15" i="117"/>
  <c r="AJ34" i="117" s="1"/>
  <c r="AI15" i="117"/>
  <c r="AI34" i="117" s="1"/>
  <c r="AH15" i="117"/>
  <c r="AH34" i="117" s="1"/>
  <c r="AG15" i="117"/>
  <c r="AG34" i="117" s="1"/>
  <c r="AF15" i="117"/>
  <c r="AF34" i="117" s="1"/>
  <c r="AE15" i="117"/>
  <c r="AE34" i="117" s="1"/>
  <c r="AD15" i="117"/>
  <c r="AD34" i="117" s="1"/>
  <c r="AC15" i="117"/>
  <c r="AB15" i="117"/>
  <c r="AB34" i="117" s="1"/>
  <c r="AA15" i="117"/>
  <c r="AA34" i="117" s="1"/>
  <c r="Z15" i="117"/>
  <c r="Z34" i="117" s="1"/>
  <c r="Y15" i="117"/>
  <c r="Y34" i="117" s="1"/>
  <c r="X15" i="117"/>
  <c r="X34" i="117" s="1"/>
  <c r="W15" i="117"/>
  <c r="W34" i="117" s="1"/>
  <c r="V15" i="117"/>
  <c r="V34" i="117" s="1"/>
  <c r="U15" i="117"/>
  <c r="T15" i="117"/>
  <c r="T34" i="117" s="1"/>
  <c r="S15" i="117"/>
  <c r="S34" i="117" s="1"/>
  <c r="R15" i="117"/>
  <c r="R34" i="117" s="1"/>
  <c r="Q15" i="117"/>
  <c r="Q34" i="117" s="1"/>
  <c r="P15" i="117"/>
  <c r="P34" i="117" s="1"/>
  <c r="O15" i="117"/>
  <c r="O34" i="117" s="1"/>
  <c r="N15" i="117"/>
  <c r="N34" i="117" s="1"/>
  <c r="M15" i="117"/>
  <c r="L15" i="117"/>
  <c r="L34" i="117" s="1"/>
  <c r="K15" i="117"/>
  <c r="K34" i="117" s="1"/>
  <c r="J15" i="117"/>
  <c r="J34" i="117" s="1"/>
  <c r="I15" i="117"/>
  <c r="I34" i="117" s="1"/>
  <c r="H15" i="117"/>
  <c r="H34" i="117" s="1"/>
  <c r="G15" i="117"/>
  <c r="G34" i="117" s="1"/>
  <c r="F15" i="117"/>
  <c r="F34" i="117" s="1"/>
  <c r="E15" i="117"/>
  <c r="D15" i="117"/>
  <c r="D34" i="117" s="1"/>
  <c r="C15" i="117"/>
  <c r="C34" i="117" s="1"/>
  <c r="B15" i="117"/>
  <c r="B34" i="117" s="1"/>
  <c r="BI14" i="117"/>
  <c r="BI33" i="117" s="1"/>
  <c r="BH14" i="117"/>
  <c r="BH33" i="117" s="1"/>
  <c r="BG14" i="117"/>
  <c r="BG33" i="117" s="1"/>
  <c r="BF14" i="117"/>
  <c r="BF33" i="117" s="1"/>
  <c r="BE14" i="117"/>
  <c r="BD14" i="117"/>
  <c r="BD33" i="117" s="1"/>
  <c r="BC14" i="117"/>
  <c r="BC33" i="117" s="1"/>
  <c r="BB14" i="117"/>
  <c r="BB33" i="117" s="1"/>
  <c r="BA14" i="117"/>
  <c r="BA33" i="117" s="1"/>
  <c r="AZ14" i="117"/>
  <c r="AZ33" i="117" s="1"/>
  <c r="AY14" i="117"/>
  <c r="AY33" i="117" s="1"/>
  <c r="AX14" i="117"/>
  <c r="AX33" i="117" s="1"/>
  <c r="AW14" i="117"/>
  <c r="AV14" i="117"/>
  <c r="AV33" i="117" s="1"/>
  <c r="AU14" i="117"/>
  <c r="AU33" i="117" s="1"/>
  <c r="AT14" i="117"/>
  <c r="AT33" i="117" s="1"/>
  <c r="AS14" i="117"/>
  <c r="AS33" i="117" s="1"/>
  <c r="AR14" i="117"/>
  <c r="AR33" i="117" s="1"/>
  <c r="AQ14" i="117"/>
  <c r="AQ33" i="117" s="1"/>
  <c r="AP14" i="117"/>
  <c r="AP33" i="117" s="1"/>
  <c r="AO14" i="117"/>
  <c r="AN14" i="117"/>
  <c r="AN33" i="117" s="1"/>
  <c r="AM14" i="117"/>
  <c r="AM33" i="117" s="1"/>
  <c r="AL14" i="117"/>
  <c r="AL33" i="117" s="1"/>
  <c r="AK14" i="117"/>
  <c r="AK33" i="117" s="1"/>
  <c r="AJ14" i="117"/>
  <c r="AJ33" i="117" s="1"/>
  <c r="AI14" i="117"/>
  <c r="AI33" i="117" s="1"/>
  <c r="AH14" i="117"/>
  <c r="AH33" i="117" s="1"/>
  <c r="AG14" i="117"/>
  <c r="AF14" i="117"/>
  <c r="AF33" i="117" s="1"/>
  <c r="AE14" i="117"/>
  <c r="AE33" i="117" s="1"/>
  <c r="AD14" i="117"/>
  <c r="AD33" i="117" s="1"/>
  <c r="AC14" i="117"/>
  <c r="AC33" i="117" s="1"/>
  <c r="AB14" i="117"/>
  <c r="AB33" i="117" s="1"/>
  <c r="AA14" i="117"/>
  <c r="AA33" i="117" s="1"/>
  <c r="Z14" i="117"/>
  <c r="Z33" i="117" s="1"/>
  <c r="Y14" i="117"/>
  <c r="X14" i="117"/>
  <c r="X33" i="117" s="1"/>
  <c r="W14" i="117"/>
  <c r="W33" i="117" s="1"/>
  <c r="V14" i="117"/>
  <c r="V33" i="117" s="1"/>
  <c r="U14" i="117"/>
  <c r="U33" i="117" s="1"/>
  <c r="T14" i="117"/>
  <c r="T33" i="117" s="1"/>
  <c r="S14" i="117"/>
  <c r="S33" i="117" s="1"/>
  <c r="R14" i="117"/>
  <c r="R33" i="117" s="1"/>
  <c r="Q14" i="117"/>
  <c r="P14" i="117"/>
  <c r="P33" i="117" s="1"/>
  <c r="O14" i="117"/>
  <c r="O33" i="117" s="1"/>
  <c r="N14" i="117"/>
  <c r="N33" i="117" s="1"/>
  <c r="M14" i="117"/>
  <c r="M33" i="117" s="1"/>
  <c r="L14" i="117"/>
  <c r="L33" i="117" s="1"/>
  <c r="K14" i="117"/>
  <c r="K33" i="117" s="1"/>
  <c r="J14" i="117"/>
  <c r="J33" i="117" s="1"/>
  <c r="I14" i="117"/>
  <c r="H14" i="117"/>
  <c r="H33" i="117" s="1"/>
  <c r="G14" i="117"/>
  <c r="G33" i="117" s="1"/>
  <c r="F14" i="117"/>
  <c r="F33" i="117" s="1"/>
  <c r="E14" i="117"/>
  <c r="E33" i="117" s="1"/>
  <c r="D14" i="117"/>
  <c r="D33" i="117" s="1"/>
  <c r="C14" i="117"/>
  <c r="C33" i="117" s="1"/>
  <c r="B14" i="117"/>
  <c r="B33" i="117" s="1"/>
  <c r="BI12" i="117"/>
  <c r="BH12" i="117"/>
  <c r="BH31" i="117" s="1"/>
  <c r="BG12" i="117"/>
  <c r="BG31" i="117" s="1"/>
  <c r="BF12" i="117"/>
  <c r="BF31" i="117" s="1"/>
  <c r="BE12" i="117"/>
  <c r="BE31" i="117" s="1"/>
  <c r="BD12" i="117"/>
  <c r="BD31" i="117" s="1"/>
  <c r="BC12" i="117"/>
  <c r="BC31" i="117" s="1"/>
  <c r="BB12" i="117"/>
  <c r="BB31" i="117" s="1"/>
  <c r="BA12" i="117"/>
  <c r="AZ12" i="117"/>
  <c r="AZ31" i="117" s="1"/>
  <c r="AY12" i="117"/>
  <c r="AY31" i="117" s="1"/>
  <c r="AX12" i="117"/>
  <c r="AX31" i="117" s="1"/>
  <c r="AW12" i="117"/>
  <c r="AW31" i="117" s="1"/>
  <c r="AV12" i="117"/>
  <c r="AV31" i="117" s="1"/>
  <c r="AU12" i="117"/>
  <c r="AU31" i="117" s="1"/>
  <c r="AT12" i="117"/>
  <c r="AT31" i="117" s="1"/>
  <c r="AS12" i="117"/>
  <c r="AR12" i="117"/>
  <c r="AR31" i="117" s="1"/>
  <c r="AQ12" i="117"/>
  <c r="AQ31" i="117" s="1"/>
  <c r="AP12" i="117"/>
  <c r="AP31" i="117" s="1"/>
  <c r="AO12" i="117"/>
  <c r="AO31" i="117" s="1"/>
  <c r="AN12" i="117"/>
  <c r="AN31" i="117" s="1"/>
  <c r="AM12" i="117"/>
  <c r="AM31" i="117" s="1"/>
  <c r="AL12" i="117"/>
  <c r="AL31" i="117" s="1"/>
  <c r="AK12" i="117"/>
  <c r="AJ12" i="117"/>
  <c r="AJ31" i="117" s="1"/>
  <c r="AI12" i="117"/>
  <c r="AI31" i="117" s="1"/>
  <c r="AH12" i="117"/>
  <c r="AH31" i="117" s="1"/>
  <c r="AG12" i="117"/>
  <c r="AG31" i="117" s="1"/>
  <c r="AF12" i="117"/>
  <c r="AF31" i="117" s="1"/>
  <c r="AE12" i="117"/>
  <c r="AE31" i="117" s="1"/>
  <c r="AD12" i="117"/>
  <c r="AD31" i="117" s="1"/>
  <c r="AC12" i="117"/>
  <c r="AB12" i="117"/>
  <c r="AB31" i="117" s="1"/>
  <c r="AA12" i="117"/>
  <c r="AA31" i="117" s="1"/>
  <c r="Z12" i="117"/>
  <c r="Z31" i="117" s="1"/>
  <c r="Y12" i="117"/>
  <c r="Y31" i="117" s="1"/>
  <c r="X12" i="117"/>
  <c r="X31" i="117" s="1"/>
  <c r="W12" i="117"/>
  <c r="W31" i="117" s="1"/>
  <c r="V12" i="117"/>
  <c r="V31" i="117" s="1"/>
  <c r="U12" i="117"/>
  <c r="T12" i="117"/>
  <c r="T31" i="117" s="1"/>
  <c r="S12" i="117"/>
  <c r="S31" i="117" s="1"/>
  <c r="R12" i="117"/>
  <c r="R31" i="117" s="1"/>
  <c r="Q12" i="117"/>
  <c r="Q31" i="117" s="1"/>
  <c r="P12" i="117"/>
  <c r="P31" i="117" s="1"/>
  <c r="O12" i="117"/>
  <c r="O31" i="117" s="1"/>
  <c r="N12" i="117"/>
  <c r="N31" i="117" s="1"/>
  <c r="M12" i="117"/>
  <c r="L12" i="117"/>
  <c r="L31" i="117" s="1"/>
  <c r="K12" i="117"/>
  <c r="K31" i="117" s="1"/>
  <c r="J12" i="117"/>
  <c r="J31" i="117" s="1"/>
  <c r="I12" i="117"/>
  <c r="I31" i="117" s="1"/>
  <c r="H12" i="117"/>
  <c r="H31" i="117" s="1"/>
  <c r="G12" i="117"/>
  <c r="G31" i="117" s="1"/>
  <c r="F12" i="117"/>
  <c r="F31" i="117" s="1"/>
  <c r="E12" i="117"/>
  <c r="D12" i="117"/>
  <c r="D31" i="117" s="1"/>
  <c r="C12" i="117"/>
  <c r="C31" i="117" s="1"/>
  <c r="B12" i="117"/>
  <c r="B31" i="117" s="1"/>
  <c r="BI11" i="117"/>
  <c r="BI30" i="117" s="1"/>
  <c r="BH11" i="117"/>
  <c r="BH30" i="117" s="1"/>
  <c r="BG11" i="117"/>
  <c r="BG30" i="117" s="1"/>
  <c r="BF11" i="117"/>
  <c r="BF30" i="117" s="1"/>
  <c r="BE11" i="117"/>
  <c r="BD11" i="117"/>
  <c r="BD30" i="117" s="1"/>
  <c r="BC11" i="117"/>
  <c r="BC30" i="117" s="1"/>
  <c r="BB11" i="117"/>
  <c r="BB30" i="117" s="1"/>
  <c r="BA11" i="117"/>
  <c r="BA30" i="117" s="1"/>
  <c r="AZ11" i="117"/>
  <c r="AZ30" i="117" s="1"/>
  <c r="AY11" i="117"/>
  <c r="AY30" i="117" s="1"/>
  <c r="AX11" i="117"/>
  <c r="AX30" i="117" s="1"/>
  <c r="AW11" i="117"/>
  <c r="AV11" i="117"/>
  <c r="AV30" i="117" s="1"/>
  <c r="AU11" i="117"/>
  <c r="AU30" i="117" s="1"/>
  <c r="AT11" i="117"/>
  <c r="AS11" i="117"/>
  <c r="AS30" i="117" s="1"/>
  <c r="AR11" i="117"/>
  <c r="AR30" i="117" s="1"/>
  <c r="AQ11" i="117"/>
  <c r="AQ30" i="117" s="1"/>
  <c r="AP11" i="117"/>
  <c r="AP30" i="117" s="1"/>
  <c r="AO11" i="117"/>
  <c r="AO30" i="117" s="1"/>
  <c r="AN11" i="117"/>
  <c r="AN30" i="117" s="1"/>
  <c r="AM11" i="117"/>
  <c r="AM30" i="117" s="1"/>
  <c r="AL11" i="117"/>
  <c r="AK11" i="117"/>
  <c r="AK30" i="117" s="1"/>
  <c r="AJ11" i="117"/>
  <c r="AJ30" i="117" s="1"/>
  <c r="AI11" i="117"/>
  <c r="AI30" i="117" s="1"/>
  <c r="AH11" i="117"/>
  <c r="AH30" i="117" s="1"/>
  <c r="AG11" i="117"/>
  <c r="AF11" i="117"/>
  <c r="AF30" i="117" s="1"/>
  <c r="AE11" i="117"/>
  <c r="AE30" i="117" s="1"/>
  <c r="AD11" i="117"/>
  <c r="AC11" i="117"/>
  <c r="AC30" i="117" s="1"/>
  <c r="AB11" i="117"/>
  <c r="AB30" i="117" s="1"/>
  <c r="AA11" i="117"/>
  <c r="AA30" i="117" s="1"/>
  <c r="Z11" i="117"/>
  <c r="Z30" i="117" s="1"/>
  <c r="Y11" i="117"/>
  <c r="Y30" i="117" s="1"/>
  <c r="X11" i="117"/>
  <c r="X30" i="117" s="1"/>
  <c r="W11" i="117"/>
  <c r="W30" i="117" s="1"/>
  <c r="V11" i="117"/>
  <c r="U11" i="117"/>
  <c r="U30" i="117" s="1"/>
  <c r="T11" i="117"/>
  <c r="T30" i="117" s="1"/>
  <c r="S11" i="117"/>
  <c r="S30" i="117" s="1"/>
  <c r="R11" i="117"/>
  <c r="R30" i="117" s="1"/>
  <c r="Q11" i="117"/>
  <c r="P11" i="117"/>
  <c r="P30" i="117" s="1"/>
  <c r="O11" i="117"/>
  <c r="O30" i="117" s="1"/>
  <c r="N11" i="117"/>
  <c r="M11" i="117"/>
  <c r="M30" i="117" s="1"/>
  <c r="L11" i="117"/>
  <c r="L30" i="117" s="1"/>
  <c r="K11" i="117"/>
  <c r="K30" i="117" s="1"/>
  <c r="J11" i="117"/>
  <c r="J30" i="117" s="1"/>
  <c r="I11" i="117"/>
  <c r="I30" i="117" s="1"/>
  <c r="H11" i="117"/>
  <c r="H30" i="117" s="1"/>
  <c r="G11" i="117"/>
  <c r="G30" i="117" s="1"/>
  <c r="F11" i="117"/>
  <c r="E11" i="117"/>
  <c r="E30" i="117" s="1"/>
  <c r="D11" i="117"/>
  <c r="D30" i="117" s="1"/>
  <c r="C11" i="117"/>
  <c r="C30" i="117" s="1"/>
  <c r="B11" i="117"/>
  <c r="B30" i="117" s="1"/>
  <c r="BI9" i="117"/>
  <c r="BH9" i="117"/>
  <c r="BH28" i="117" s="1"/>
  <c r="BG9" i="117"/>
  <c r="BG28" i="117" s="1"/>
  <c r="BF9" i="117"/>
  <c r="BE9" i="117"/>
  <c r="BE28" i="117" s="1"/>
  <c r="BD9" i="117"/>
  <c r="BD28" i="117" s="1"/>
  <c r="BC9" i="117"/>
  <c r="BC28" i="117" s="1"/>
  <c r="BB9" i="117"/>
  <c r="BB28" i="117" s="1"/>
  <c r="BA9" i="117"/>
  <c r="BA28" i="117" s="1"/>
  <c r="AZ9" i="117"/>
  <c r="AZ28" i="117" s="1"/>
  <c r="AY9" i="117"/>
  <c r="AY28" i="117" s="1"/>
  <c r="AX9" i="117"/>
  <c r="AW9" i="117"/>
  <c r="AW28" i="117" s="1"/>
  <c r="AV9" i="117"/>
  <c r="AV28" i="117" s="1"/>
  <c r="AU9" i="117"/>
  <c r="AU28" i="117" s="1"/>
  <c r="AT9" i="117"/>
  <c r="AT28" i="117" s="1"/>
  <c r="AS9" i="117"/>
  <c r="AR9" i="117"/>
  <c r="AR28" i="117" s="1"/>
  <c r="AQ9" i="117"/>
  <c r="AQ28" i="117" s="1"/>
  <c r="AP9" i="117"/>
  <c r="AO9" i="117"/>
  <c r="AO28" i="117" s="1"/>
  <c r="AN9" i="117"/>
  <c r="AN28" i="117" s="1"/>
  <c r="AM9" i="117"/>
  <c r="AM28" i="117" s="1"/>
  <c r="AL9" i="117"/>
  <c r="AL28" i="117" s="1"/>
  <c r="AK9" i="117"/>
  <c r="AK28" i="117" s="1"/>
  <c r="AJ9" i="117"/>
  <c r="AJ28" i="117" s="1"/>
  <c r="AI9" i="117"/>
  <c r="AI28" i="117" s="1"/>
  <c r="AH9" i="117"/>
  <c r="AG9" i="117"/>
  <c r="AG28" i="117" s="1"/>
  <c r="AF9" i="117"/>
  <c r="AF28" i="117" s="1"/>
  <c r="AE9" i="117"/>
  <c r="AE28" i="117" s="1"/>
  <c r="AD9" i="117"/>
  <c r="AD28" i="117" s="1"/>
  <c r="AC9" i="117"/>
  <c r="AB9" i="117"/>
  <c r="AB28" i="117" s="1"/>
  <c r="AA9" i="117"/>
  <c r="AA28" i="117" s="1"/>
  <c r="Z9" i="117"/>
  <c r="Y9" i="117"/>
  <c r="Y28" i="117" s="1"/>
  <c r="X9" i="117"/>
  <c r="X28" i="117" s="1"/>
  <c r="W9" i="117"/>
  <c r="W28" i="117" s="1"/>
  <c r="V9" i="117"/>
  <c r="V28" i="117" s="1"/>
  <c r="U9" i="117"/>
  <c r="U28" i="117" s="1"/>
  <c r="T9" i="117"/>
  <c r="T28" i="117" s="1"/>
  <c r="S9" i="117"/>
  <c r="S28" i="117" s="1"/>
  <c r="R9" i="117"/>
  <c r="Q9" i="117"/>
  <c r="Q28" i="117" s="1"/>
  <c r="P9" i="117"/>
  <c r="P28" i="117" s="1"/>
  <c r="O9" i="117"/>
  <c r="O28" i="117" s="1"/>
  <c r="N9" i="117"/>
  <c r="N28" i="117" s="1"/>
  <c r="M9" i="117"/>
  <c r="L9" i="117"/>
  <c r="L28" i="117" s="1"/>
  <c r="K9" i="117"/>
  <c r="K28" i="117" s="1"/>
  <c r="J9" i="117"/>
  <c r="I9" i="117"/>
  <c r="I28" i="117" s="1"/>
  <c r="H9" i="117"/>
  <c r="H28" i="117" s="1"/>
  <c r="G9" i="117"/>
  <c r="G28" i="117" s="1"/>
  <c r="F9" i="117"/>
  <c r="F28" i="117" s="1"/>
  <c r="E9" i="117"/>
  <c r="E28" i="117" s="1"/>
  <c r="D9" i="117"/>
  <c r="D28" i="117" s="1"/>
  <c r="C9" i="117"/>
  <c r="C28" i="117" s="1"/>
  <c r="B9" i="117"/>
  <c r="BI8" i="117"/>
  <c r="BI27" i="117" s="1"/>
  <c r="BH8" i="117"/>
  <c r="BH27" i="117" s="1"/>
  <c r="BG8" i="117"/>
  <c r="BG27" i="117" s="1"/>
  <c r="BF8" i="117"/>
  <c r="BF27" i="117" s="1"/>
  <c r="BE8" i="117"/>
  <c r="BD8" i="117"/>
  <c r="BD27" i="117" s="1"/>
  <c r="BC8" i="117"/>
  <c r="BC27" i="117" s="1"/>
  <c r="BB8" i="117"/>
  <c r="BA8" i="117"/>
  <c r="BA27" i="117" s="1"/>
  <c r="AZ8" i="117"/>
  <c r="AZ27" i="117" s="1"/>
  <c r="AY8" i="117"/>
  <c r="AY27" i="117" s="1"/>
  <c r="AX8" i="117"/>
  <c r="AX27" i="117" s="1"/>
  <c r="AW8" i="117"/>
  <c r="AW27" i="117" s="1"/>
  <c r="AV8" i="117"/>
  <c r="AV27" i="117" s="1"/>
  <c r="AU8" i="117"/>
  <c r="AU27" i="117" s="1"/>
  <c r="AT8" i="117"/>
  <c r="AS8" i="117"/>
  <c r="AS27" i="117" s="1"/>
  <c r="AR8" i="117"/>
  <c r="AR27" i="117" s="1"/>
  <c r="AQ8" i="117"/>
  <c r="AQ27" i="117" s="1"/>
  <c r="AP8" i="117"/>
  <c r="AP27" i="117" s="1"/>
  <c r="AO8" i="117"/>
  <c r="AN8" i="117"/>
  <c r="AN27" i="117" s="1"/>
  <c r="AM8" i="117"/>
  <c r="AM27" i="117" s="1"/>
  <c r="AL8" i="117"/>
  <c r="AK8" i="117"/>
  <c r="AK27" i="117" s="1"/>
  <c r="AJ8" i="117"/>
  <c r="AJ27" i="117" s="1"/>
  <c r="AI8" i="117"/>
  <c r="AI27" i="117" s="1"/>
  <c r="AH8" i="117"/>
  <c r="AH27" i="117" s="1"/>
  <c r="AG8" i="117"/>
  <c r="AG27" i="117" s="1"/>
  <c r="AF8" i="117"/>
  <c r="AF27" i="117" s="1"/>
  <c r="AE8" i="117"/>
  <c r="AE27" i="117" s="1"/>
  <c r="AD8" i="117"/>
  <c r="AC8" i="117"/>
  <c r="AC27" i="117" s="1"/>
  <c r="AB8" i="117"/>
  <c r="AB27" i="117" s="1"/>
  <c r="AA8" i="117"/>
  <c r="AA27" i="117" s="1"/>
  <c r="Z8" i="117"/>
  <c r="Z27" i="117" s="1"/>
  <c r="Y8" i="117"/>
  <c r="X8" i="117"/>
  <c r="X27" i="117" s="1"/>
  <c r="W8" i="117"/>
  <c r="W27" i="117" s="1"/>
  <c r="V8" i="117"/>
  <c r="U8" i="117"/>
  <c r="U27" i="117" s="1"/>
  <c r="T8" i="117"/>
  <c r="T27" i="117" s="1"/>
  <c r="S8" i="117"/>
  <c r="S27" i="117" s="1"/>
  <c r="R8" i="117"/>
  <c r="R27" i="117" s="1"/>
  <c r="Q8" i="117"/>
  <c r="Q27" i="117" s="1"/>
  <c r="P8" i="117"/>
  <c r="P27" i="117" s="1"/>
  <c r="O8" i="117"/>
  <c r="O27" i="117" s="1"/>
  <c r="N8" i="117"/>
  <c r="M8" i="117"/>
  <c r="M27" i="117" s="1"/>
  <c r="L8" i="117"/>
  <c r="L27" i="117" s="1"/>
  <c r="K8" i="117"/>
  <c r="K27" i="117" s="1"/>
  <c r="J8" i="117"/>
  <c r="J27" i="117" s="1"/>
  <c r="I8" i="117"/>
  <c r="H8" i="117"/>
  <c r="H27" i="117" s="1"/>
  <c r="G8" i="117"/>
  <c r="G27" i="117" s="1"/>
  <c r="F8" i="117"/>
  <c r="E8" i="117"/>
  <c r="E27" i="117" s="1"/>
  <c r="D8" i="117"/>
  <c r="D27" i="117" s="1"/>
  <c r="C8" i="117"/>
  <c r="C27" i="117" s="1"/>
  <c r="B8" i="117"/>
  <c r="B27" i="117" s="1"/>
  <c r="BI6" i="117"/>
  <c r="BI25" i="117" s="1"/>
  <c r="BH6" i="117"/>
  <c r="BH25" i="117" s="1"/>
  <c r="BG6" i="117"/>
  <c r="BG25" i="117" s="1"/>
  <c r="BF6" i="117"/>
  <c r="BE6" i="117"/>
  <c r="BE25" i="117" s="1"/>
  <c r="BD6" i="117"/>
  <c r="BD25" i="117" s="1"/>
  <c r="BC6" i="117"/>
  <c r="BC25" i="117" s="1"/>
  <c r="BB6" i="117"/>
  <c r="BB25" i="117" s="1"/>
  <c r="BA6" i="117"/>
  <c r="AZ6" i="117"/>
  <c r="AZ25" i="117" s="1"/>
  <c r="AY6" i="117"/>
  <c r="AY25" i="117" s="1"/>
  <c r="AX6" i="117"/>
  <c r="AW6" i="117"/>
  <c r="AW25" i="117" s="1"/>
  <c r="AV6" i="117"/>
  <c r="AV25" i="117" s="1"/>
  <c r="AU6" i="117"/>
  <c r="AU25" i="117" s="1"/>
  <c r="AT6" i="117"/>
  <c r="AT25" i="117" s="1"/>
  <c r="AS6" i="117"/>
  <c r="AS25" i="117" s="1"/>
  <c r="AR6" i="117"/>
  <c r="AR25" i="117" s="1"/>
  <c r="AQ6" i="117"/>
  <c r="AQ25" i="117" s="1"/>
  <c r="AP6" i="117"/>
  <c r="AO6" i="117"/>
  <c r="AO25" i="117" s="1"/>
  <c r="AN6" i="117"/>
  <c r="AN25" i="117" s="1"/>
  <c r="AM6" i="117"/>
  <c r="AM25" i="117" s="1"/>
  <c r="AL6" i="117"/>
  <c r="AL25" i="117" s="1"/>
  <c r="AK6" i="117"/>
  <c r="AJ6" i="117"/>
  <c r="AJ25" i="117" s="1"/>
  <c r="AI6" i="117"/>
  <c r="AI25" i="117" s="1"/>
  <c r="AH6" i="117"/>
  <c r="AG6" i="117"/>
  <c r="AG25" i="117" s="1"/>
  <c r="AF6" i="117"/>
  <c r="AF25" i="117" s="1"/>
  <c r="AE6" i="117"/>
  <c r="AE25" i="117" s="1"/>
  <c r="AD6" i="117"/>
  <c r="AD25" i="117" s="1"/>
  <c r="AC6" i="117"/>
  <c r="AC25" i="117" s="1"/>
  <c r="AB6" i="117"/>
  <c r="AB25" i="117" s="1"/>
  <c r="AA6" i="117"/>
  <c r="AA25" i="117" s="1"/>
  <c r="Z6" i="117"/>
  <c r="Y6" i="117"/>
  <c r="Y25" i="117" s="1"/>
  <c r="X6" i="117"/>
  <c r="X25" i="117" s="1"/>
  <c r="W6" i="117"/>
  <c r="W25" i="117" s="1"/>
  <c r="V6" i="117"/>
  <c r="V25" i="117" s="1"/>
  <c r="U6" i="117"/>
  <c r="T6" i="117"/>
  <c r="T25" i="117" s="1"/>
  <c r="S6" i="117"/>
  <c r="S25" i="117" s="1"/>
  <c r="R6" i="117"/>
  <c r="Q6" i="117"/>
  <c r="Q25" i="117" s="1"/>
  <c r="P6" i="117"/>
  <c r="P25" i="117" s="1"/>
  <c r="O6" i="117"/>
  <c r="O25" i="117" s="1"/>
  <c r="N6" i="117"/>
  <c r="N25" i="117" s="1"/>
  <c r="M6" i="117"/>
  <c r="M25" i="117" s="1"/>
  <c r="L6" i="117"/>
  <c r="L25" i="117" s="1"/>
  <c r="K6" i="117"/>
  <c r="K25" i="117" s="1"/>
  <c r="J6" i="117"/>
  <c r="I6" i="117"/>
  <c r="I25" i="117" s="1"/>
  <c r="H6" i="117"/>
  <c r="H25" i="117" s="1"/>
  <c r="G6" i="117"/>
  <c r="G25" i="117" s="1"/>
  <c r="F6" i="117"/>
  <c r="F25" i="117" s="1"/>
  <c r="E6" i="117"/>
  <c r="D6" i="117"/>
  <c r="D25" i="117" s="1"/>
  <c r="C6" i="117"/>
  <c r="C25" i="117" s="1"/>
  <c r="B6" i="117"/>
  <c r="BI5" i="117"/>
  <c r="BI24" i="117" s="1"/>
  <c r="BH5" i="117"/>
  <c r="BH24" i="117" s="1"/>
  <c r="BG5" i="117"/>
  <c r="BG24" i="117" s="1"/>
  <c r="BF5" i="117"/>
  <c r="BF24" i="117" s="1"/>
  <c r="BE5" i="117"/>
  <c r="BE24" i="117" s="1"/>
  <c r="BD5" i="117"/>
  <c r="BD24" i="117" s="1"/>
  <c r="BC5" i="117"/>
  <c r="BC24" i="117" s="1"/>
  <c r="BB5" i="117"/>
  <c r="BA5" i="117"/>
  <c r="BA24" i="117" s="1"/>
  <c r="AZ5" i="117"/>
  <c r="AZ24" i="117" s="1"/>
  <c r="AY5" i="117"/>
  <c r="AY24" i="117" s="1"/>
  <c r="AX5" i="117"/>
  <c r="AX24" i="117" s="1"/>
  <c r="AW5" i="117"/>
  <c r="AV5" i="117"/>
  <c r="AV24" i="117" s="1"/>
  <c r="AU5" i="117"/>
  <c r="AU24" i="117" s="1"/>
  <c r="AT5" i="117"/>
  <c r="AS5" i="117"/>
  <c r="AS24" i="117" s="1"/>
  <c r="AR5" i="117"/>
  <c r="AR24" i="117" s="1"/>
  <c r="AQ5" i="117"/>
  <c r="AQ24" i="117" s="1"/>
  <c r="AP5" i="117"/>
  <c r="AP24" i="117" s="1"/>
  <c r="AO5" i="117"/>
  <c r="AO24" i="117" s="1"/>
  <c r="AN5" i="117"/>
  <c r="AN24" i="117" s="1"/>
  <c r="AM5" i="117"/>
  <c r="AM24" i="117" s="1"/>
  <c r="AL5" i="117"/>
  <c r="AL24" i="117" s="1"/>
  <c r="AK5" i="117"/>
  <c r="AK24" i="117" s="1"/>
  <c r="AJ5" i="117"/>
  <c r="AJ24" i="117" s="1"/>
  <c r="AI5" i="117"/>
  <c r="AI24" i="117" s="1"/>
  <c r="AH5" i="117"/>
  <c r="AH24" i="117" s="1"/>
  <c r="AG5" i="117"/>
  <c r="AG24" i="117" s="1"/>
  <c r="AF5" i="117"/>
  <c r="AF24" i="117" s="1"/>
  <c r="AE5" i="117"/>
  <c r="AE24" i="117" s="1"/>
  <c r="AD5" i="117"/>
  <c r="AD24" i="117" s="1"/>
  <c r="AC5" i="117"/>
  <c r="AC24" i="117" s="1"/>
  <c r="AB5" i="117"/>
  <c r="AB24" i="117" s="1"/>
  <c r="AA5" i="117"/>
  <c r="AA24" i="117" s="1"/>
  <c r="Z5" i="117"/>
  <c r="Z24" i="117" s="1"/>
  <c r="Y5" i="117"/>
  <c r="Y24" i="117" s="1"/>
  <c r="X5" i="117"/>
  <c r="X24" i="117" s="1"/>
  <c r="W5" i="117"/>
  <c r="W24" i="117" s="1"/>
  <c r="V5" i="117"/>
  <c r="V24" i="117" s="1"/>
  <c r="U5" i="117"/>
  <c r="U24" i="117" s="1"/>
  <c r="T5" i="117"/>
  <c r="T24" i="117" s="1"/>
  <c r="S5" i="117"/>
  <c r="S24" i="117" s="1"/>
  <c r="R5" i="117"/>
  <c r="R24" i="117" s="1"/>
  <c r="Q5" i="117"/>
  <c r="Q24" i="117" s="1"/>
  <c r="P5" i="117"/>
  <c r="P24" i="117" s="1"/>
  <c r="O5" i="117"/>
  <c r="O24" i="117" s="1"/>
  <c r="N5" i="117"/>
  <c r="N24" i="117" s="1"/>
  <c r="M5" i="117"/>
  <c r="M24" i="117" s="1"/>
  <c r="L5" i="117"/>
  <c r="L24" i="117" s="1"/>
  <c r="K5" i="117"/>
  <c r="K24" i="117" s="1"/>
  <c r="J5" i="117"/>
  <c r="J24" i="117" s="1"/>
  <c r="I5" i="117"/>
  <c r="I24" i="117" s="1"/>
  <c r="H5" i="117"/>
  <c r="H24" i="117" s="1"/>
  <c r="G5" i="117"/>
  <c r="G24" i="117" s="1"/>
  <c r="F5" i="117"/>
  <c r="F24" i="117" s="1"/>
  <c r="E5" i="117"/>
  <c r="E24" i="117" s="1"/>
  <c r="D5" i="117"/>
  <c r="D24" i="117" s="1"/>
  <c r="C5" i="117"/>
  <c r="C24" i="117" s="1"/>
  <c r="B5" i="117"/>
  <c r="B24" i="117" s="1"/>
  <c r="N4" i="84"/>
  <c r="M4" i="84"/>
  <c r="L4" i="84"/>
  <c r="K4" i="84"/>
  <c r="J4" i="84"/>
  <c r="I4" i="84"/>
  <c r="H4" i="84"/>
  <c r="G4" i="84"/>
  <c r="F4" i="84"/>
  <c r="E4" i="84"/>
  <c r="D4" i="84"/>
  <c r="CY9" i="3"/>
  <c r="CW6" i="121"/>
  <c r="CU15" i="3"/>
  <c r="CS6" i="121"/>
  <c r="CR7" i="3"/>
  <c r="CR7" i="70" s="1"/>
  <c r="CQ6" i="70"/>
  <c r="CO6" i="84"/>
  <c r="CM15" i="3"/>
  <c r="CK6" i="84"/>
  <c r="CJ9" i="3"/>
  <c r="CI9" i="3"/>
  <c r="CG6" i="121"/>
  <c r="CF9" i="3"/>
  <c r="CF10" i="3" s="1"/>
  <c r="CE6" i="70"/>
  <c r="CC6" i="121"/>
  <c r="CA6" i="70"/>
  <c r="BY6" i="84"/>
  <c r="BI6" i="98"/>
  <c r="BE6" i="98"/>
  <c r="BC6" i="98"/>
  <c r="BA6" i="98"/>
  <c r="AW6" i="98"/>
  <c r="AU6" i="98"/>
  <c r="AS6" i="98"/>
  <c r="AO6" i="98"/>
  <c r="AM6" i="98"/>
  <c r="AK6" i="98"/>
  <c r="AG6" i="98"/>
  <c r="AE6" i="98"/>
  <c r="AD6" i="98"/>
  <c r="AC6" i="98"/>
  <c r="Y6" i="98"/>
  <c r="W6" i="98"/>
  <c r="U6" i="98"/>
  <c r="Q6" i="98"/>
  <c r="O6" i="98"/>
  <c r="N6" i="98"/>
  <c r="M6" i="98"/>
  <c r="I6" i="98"/>
  <c r="G6" i="98"/>
  <c r="E6" i="98"/>
  <c r="AH6" i="135"/>
  <c r="AF6" i="135"/>
  <c r="AE6" i="135"/>
  <c r="AD6" i="135"/>
  <c r="Z6" i="135"/>
  <c r="X6" i="135"/>
  <c r="V6" i="135"/>
  <c r="R6" i="135"/>
  <c r="P6" i="135"/>
  <c r="O6" i="135"/>
  <c r="N6" i="135"/>
  <c r="J6" i="135"/>
  <c r="H6" i="135"/>
  <c r="F6" i="135"/>
  <c r="B6" i="135"/>
  <c r="E21" i="20" l="1"/>
  <c r="E18" i="20"/>
  <c r="E15" i="20"/>
  <c r="E12" i="20"/>
  <c r="E9" i="20"/>
  <c r="C21" i="19"/>
  <c r="C43" i="19" s="1"/>
  <c r="C18" i="19"/>
  <c r="C40" i="19" s="1"/>
  <c r="C15" i="19"/>
  <c r="C37" i="19" s="1"/>
  <c r="C12" i="19"/>
  <c r="C34" i="19" s="1"/>
  <c r="C9" i="19"/>
  <c r="C31" i="19" s="1"/>
  <c r="G21" i="19"/>
  <c r="G43" i="19" s="1"/>
  <c r="G18" i="19"/>
  <c r="G40" i="19" s="1"/>
  <c r="G15" i="19"/>
  <c r="G37" i="19" s="1"/>
  <c r="G12" i="19"/>
  <c r="G34" i="19" s="1"/>
  <c r="G9" i="19"/>
  <c r="G31" i="19" s="1"/>
  <c r="B9" i="19"/>
  <c r="B31" i="19" s="1"/>
  <c r="F9" i="19"/>
  <c r="F31" i="19" s="1"/>
  <c r="B12" i="19"/>
  <c r="B34" i="19" s="1"/>
  <c r="F12" i="19"/>
  <c r="F34" i="19" s="1"/>
  <c r="B15" i="19"/>
  <c r="B37" i="19" s="1"/>
  <c r="F15" i="19"/>
  <c r="F37" i="19" s="1"/>
  <c r="B18" i="19"/>
  <c r="B40" i="19" s="1"/>
  <c r="F18" i="19"/>
  <c r="F40" i="19" s="1"/>
  <c r="D9" i="20"/>
  <c r="D12" i="20"/>
  <c r="D15" i="20"/>
  <c r="D18" i="20"/>
  <c r="Q6" i="121"/>
  <c r="D6" i="98"/>
  <c r="AG6" i="121"/>
  <c r="T6" i="98"/>
  <c r="AW6" i="121"/>
  <c r="AJ6" i="98"/>
  <c r="BM6" i="121"/>
  <c r="AZ6" i="98"/>
  <c r="S6" i="70"/>
  <c r="F6" i="98"/>
  <c r="AI6" i="70"/>
  <c r="V6" i="98"/>
  <c r="AY6" i="70"/>
  <c r="AL6" i="98"/>
  <c r="BO7" i="3"/>
  <c r="BB6" i="98"/>
  <c r="E6" i="121"/>
  <c r="U6" i="121"/>
  <c r="H6" i="98"/>
  <c r="AK6" i="121"/>
  <c r="X6" i="98"/>
  <c r="BA6" i="121"/>
  <c r="AN6" i="98"/>
  <c r="BQ6" i="121"/>
  <c r="BD6" i="98"/>
  <c r="G9" i="3"/>
  <c r="HQ11" i="120" s="1"/>
  <c r="HQ30" i="120" s="1"/>
  <c r="W9" i="3"/>
  <c r="J9" i="98" s="1"/>
  <c r="J6" i="98"/>
  <c r="AM9" i="3"/>
  <c r="Z9" i="98" s="1"/>
  <c r="Z6" i="98"/>
  <c r="BC9" i="3"/>
  <c r="AP9" i="98" s="1"/>
  <c r="AP6" i="98"/>
  <c r="BS9" i="3"/>
  <c r="BF9" i="98" s="1"/>
  <c r="BF6" i="98"/>
  <c r="C6" i="70"/>
  <c r="H9" i="3"/>
  <c r="H9" i="70" s="1"/>
  <c r="X9" i="3"/>
  <c r="K9" i="98" s="1"/>
  <c r="K6" i="98"/>
  <c r="AN9" i="3"/>
  <c r="AA9" i="98" s="1"/>
  <c r="AA6" i="98"/>
  <c r="BD9" i="3"/>
  <c r="AQ9" i="98" s="1"/>
  <c r="AQ6" i="98"/>
  <c r="BT9" i="3"/>
  <c r="BG9" i="98" s="1"/>
  <c r="BG6" i="98"/>
  <c r="I6" i="84"/>
  <c r="Y6" i="84"/>
  <c r="L6" i="98"/>
  <c r="AO6" i="84"/>
  <c r="AB6" i="98"/>
  <c r="BE6" i="84"/>
  <c r="AR6" i="98"/>
  <c r="BU6" i="84"/>
  <c r="BH6" i="98"/>
  <c r="AT6" i="135"/>
  <c r="AT6" i="137" s="1"/>
  <c r="AT6" i="138" s="1"/>
  <c r="AP6" i="135"/>
  <c r="AP6" i="139" s="1"/>
  <c r="AU6" i="135"/>
  <c r="AU6" i="139" s="1"/>
  <c r="BG15" i="3"/>
  <c r="AT15" i="98" s="1"/>
  <c r="AT6" i="98"/>
  <c r="BW15" i="3"/>
  <c r="BJ15" i="98" s="1"/>
  <c r="BJ6" i="98"/>
  <c r="AN6" i="135"/>
  <c r="AN6" i="139" s="1"/>
  <c r="AV6" i="135"/>
  <c r="AV6" i="136" s="1"/>
  <c r="M6" i="84"/>
  <c r="AC6" i="84"/>
  <c r="P6" i="98"/>
  <c r="AS6" i="84"/>
  <c r="AF6" i="98"/>
  <c r="BI6" i="84"/>
  <c r="AV6" i="98"/>
  <c r="AL6" i="135"/>
  <c r="AL6" i="137" s="1"/>
  <c r="AL6" i="138" s="1"/>
  <c r="AX6" i="135"/>
  <c r="AX6" i="137" s="1"/>
  <c r="AX6" i="138" s="1"/>
  <c r="O15" i="3"/>
  <c r="B15" i="98" s="1"/>
  <c r="B6" i="98"/>
  <c r="AE9" i="3"/>
  <c r="R9" i="98" s="1"/>
  <c r="R6" i="98"/>
  <c r="AU15" i="3"/>
  <c r="AH15" i="98" s="1"/>
  <c r="AH6" i="98"/>
  <c r="BK6" i="70"/>
  <c r="AX6" i="98"/>
  <c r="C6" i="98"/>
  <c r="AF9" i="3"/>
  <c r="S9" i="98" s="1"/>
  <c r="S6" i="98"/>
  <c r="AI6" i="98"/>
  <c r="BL9" i="3"/>
  <c r="AY9" i="98" s="1"/>
  <c r="AY6" i="98"/>
  <c r="CZ15" i="70"/>
  <c r="CZ16" i="3"/>
  <c r="CZ15" i="121"/>
  <c r="CZ9" i="70"/>
  <c r="CZ9" i="121"/>
  <c r="CZ10" i="3"/>
  <c r="CZ12" i="121"/>
  <c r="CZ12" i="70"/>
  <c r="CZ13" i="3"/>
  <c r="CZ7" i="121"/>
  <c r="CZ7" i="70"/>
  <c r="CZ18" i="121"/>
  <c r="CZ18" i="70"/>
  <c r="CZ19" i="3"/>
  <c r="B8" i="116"/>
  <c r="B27" i="116" s="1"/>
  <c r="I6" i="135"/>
  <c r="DD8" i="119"/>
  <c r="DD22" i="119" s="1"/>
  <c r="Q6" i="135"/>
  <c r="Y6" i="135"/>
  <c r="EF8" i="119"/>
  <c r="EF22" i="119" s="1"/>
  <c r="AS6" i="135"/>
  <c r="AW6" i="135"/>
  <c r="B6" i="139"/>
  <c r="B6" i="137"/>
  <c r="B6" i="138" s="1"/>
  <c r="B6" i="136"/>
  <c r="F6" i="139"/>
  <c r="F6" i="137"/>
  <c r="F6" i="138" s="1"/>
  <c r="F6" i="136"/>
  <c r="J6" i="139"/>
  <c r="J6" i="137"/>
  <c r="J6" i="138" s="1"/>
  <c r="J6" i="136"/>
  <c r="N6" i="139"/>
  <c r="N6" i="137"/>
  <c r="N6" i="138" s="1"/>
  <c r="N6" i="136"/>
  <c r="R6" i="139"/>
  <c r="R6" i="137"/>
  <c r="R6" i="138" s="1"/>
  <c r="R6" i="136"/>
  <c r="V6" i="139"/>
  <c r="V6" i="137"/>
  <c r="V6" i="138" s="1"/>
  <c r="V6" i="136"/>
  <c r="Z6" i="139"/>
  <c r="Z6" i="137"/>
  <c r="Z6" i="138" s="1"/>
  <c r="Z6" i="136"/>
  <c r="AD6" i="139"/>
  <c r="AD6" i="137"/>
  <c r="AD6" i="138" s="1"/>
  <c r="AD6" i="136"/>
  <c r="AH6" i="139"/>
  <c r="AH6" i="137"/>
  <c r="AH6" i="138" s="1"/>
  <c r="AH6" i="136"/>
  <c r="E6" i="135"/>
  <c r="U6" i="135"/>
  <c r="DP8" i="119"/>
  <c r="DP22" i="119" s="1"/>
  <c r="AC6" i="135"/>
  <c r="AK6" i="135"/>
  <c r="C15" i="135"/>
  <c r="C6" i="135"/>
  <c r="G6" i="135"/>
  <c r="K9" i="135"/>
  <c r="K6" i="135"/>
  <c r="O6" i="139"/>
  <c r="O6" i="137"/>
  <c r="O6" i="138" s="1"/>
  <c r="O6" i="136"/>
  <c r="S6" i="135"/>
  <c r="W6" i="135"/>
  <c r="AA9" i="135"/>
  <c r="AA6" i="135"/>
  <c r="AE6" i="139"/>
  <c r="AE6" i="137"/>
  <c r="AE6" i="138" s="1"/>
  <c r="AE6" i="136"/>
  <c r="AI15" i="135"/>
  <c r="AI6" i="135"/>
  <c r="AM6" i="135"/>
  <c r="AQ6" i="135"/>
  <c r="AY6" i="135"/>
  <c r="M6" i="135"/>
  <c r="AG6" i="135"/>
  <c r="AO6" i="135"/>
  <c r="D9" i="135"/>
  <c r="D6" i="135"/>
  <c r="H6" i="139"/>
  <c r="H6" i="136"/>
  <c r="H6" i="137"/>
  <c r="H6" i="138" s="1"/>
  <c r="L9" i="135"/>
  <c r="L6" i="135"/>
  <c r="P6" i="139"/>
  <c r="P6" i="136"/>
  <c r="P6" i="137"/>
  <c r="P6" i="138" s="1"/>
  <c r="T6" i="135"/>
  <c r="X6" i="139"/>
  <c r="X6" i="136"/>
  <c r="X6" i="137"/>
  <c r="X6" i="138" s="1"/>
  <c r="AB9" i="135"/>
  <c r="AB6" i="135"/>
  <c r="AF6" i="139"/>
  <c r="AF6" i="136"/>
  <c r="AF6" i="137"/>
  <c r="AF6" i="138" s="1"/>
  <c r="AJ6" i="135"/>
  <c r="AR6" i="135"/>
  <c r="AZ6" i="135"/>
  <c r="B20" i="116"/>
  <c r="B39" i="116" s="1"/>
  <c r="B20" i="114"/>
  <c r="B38" i="114" s="1"/>
  <c r="B36" i="32"/>
  <c r="B14" i="113"/>
  <c r="B32" i="113" s="1"/>
  <c r="B8" i="114"/>
  <c r="B26" i="114" s="1"/>
  <c r="B14" i="115"/>
  <c r="B32" i="115" s="1"/>
  <c r="D18" i="60"/>
  <c r="B8" i="113"/>
  <c r="B26" i="113" s="1"/>
  <c r="B14" i="114"/>
  <c r="B32" i="114" s="1"/>
  <c r="B20" i="115"/>
  <c r="B38" i="115" s="1"/>
  <c r="CO18" i="3"/>
  <c r="CG6" i="84"/>
  <c r="C5" i="60"/>
  <c r="C5" i="59"/>
  <c r="C23" i="59" s="1"/>
  <c r="B24" i="32"/>
  <c r="B6" i="60"/>
  <c r="F6" i="59"/>
  <c r="F24" i="59" s="1"/>
  <c r="F24" i="32"/>
  <c r="F6" i="60"/>
  <c r="E8" i="60"/>
  <c r="E8" i="59"/>
  <c r="E26" i="59" s="1"/>
  <c r="E26" i="32"/>
  <c r="D9" i="60"/>
  <c r="D9" i="59"/>
  <c r="D27" i="59" s="1"/>
  <c r="C29" i="32"/>
  <c r="C11" i="60"/>
  <c r="B12" i="59"/>
  <c r="B30" i="59" s="1"/>
  <c r="B30" i="32"/>
  <c r="F12" i="60"/>
  <c r="F12" i="59"/>
  <c r="F30" i="59" s="1"/>
  <c r="F30" i="32"/>
  <c r="E14" i="60"/>
  <c r="E14" i="59"/>
  <c r="E32" i="59" s="1"/>
  <c r="D33" i="32"/>
  <c r="D15" i="60"/>
  <c r="C17" i="59"/>
  <c r="C35" i="59" s="1"/>
  <c r="C35" i="32"/>
  <c r="C17" i="60"/>
  <c r="F18" i="60"/>
  <c r="F18" i="59"/>
  <c r="F36" i="59" s="1"/>
  <c r="B18" i="59"/>
  <c r="B36" i="59" s="1"/>
  <c r="C18" i="60"/>
  <c r="CU7" i="3"/>
  <c r="CQ9" i="3"/>
  <c r="CQ10" i="3" s="1"/>
  <c r="AE15" i="3"/>
  <c r="BO6" i="70"/>
  <c r="B8" i="101"/>
  <c r="B27" i="101" s="1"/>
  <c r="C15" i="101"/>
  <c r="C34" i="101" s="1"/>
  <c r="C21" i="101"/>
  <c r="C40" i="101" s="1"/>
  <c r="C9" i="103"/>
  <c r="C27" i="103" s="1"/>
  <c r="C15" i="103"/>
  <c r="C33" i="103" s="1"/>
  <c r="C21" i="103"/>
  <c r="C39" i="103" s="1"/>
  <c r="D5" i="102"/>
  <c r="D23" i="102" s="1"/>
  <c r="D11" i="102"/>
  <c r="D29" i="102" s="1"/>
  <c r="D17" i="102"/>
  <c r="D35" i="102" s="1"/>
  <c r="B8" i="104"/>
  <c r="B26" i="104" s="1"/>
  <c r="B14" i="104"/>
  <c r="B32" i="104" s="1"/>
  <c r="B20" i="104"/>
  <c r="B38" i="104" s="1"/>
  <c r="AY7" i="3"/>
  <c r="CE7" i="3"/>
  <c r="CY7" i="3"/>
  <c r="CY7" i="121" s="1"/>
  <c r="AU9" i="3"/>
  <c r="CA9" i="3"/>
  <c r="CR9" i="3"/>
  <c r="CR10" i="3" s="1"/>
  <c r="CA15" i="3"/>
  <c r="CV15" i="3"/>
  <c r="CV16" i="3" s="1"/>
  <c r="CY6" i="70"/>
  <c r="B6" i="101"/>
  <c r="B25" i="101" s="1"/>
  <c r="C8" i="101"/>
  <c r="C27" i="101" s="1"/>
  <c r="D9" i="101"/>
  <c r="D28" i="101" s="1"/>
  <c r="B12" i="101"/>
  <c r="B31" i="101" s="1"/>
  <c r="C14" i="101"/>
  <c r="C33" i="101" s="1"/>
  <c r="D15" i="101"/>
  <c r="D34" i="101" s="1"/>
  <c r="B18" i="101"/>
  <c r="B37" i="101" s="1"/>
  <c r="C20" i="101"/>
  <c r="C39" i="101" s="1"/>
  <c r="D21" i="101"/>
  <c r="D40" i="101" s="1"/>
  <c r="B6" i="103"/>
  <c r="B24" i="103" s="1"/>
  <c r="C8" i="103"/>
  <c r="C26" i="103" s="1"/>
  <c r="D9" i="103"/>
  <c r="D27" i="103" s="1"/>
  <c r="B12" i="103"/>
  <c r="B30" i="103" s="1"/>
  <c r="C14" i="103"/>
  <c r="C32" i="103" s="1"/>
  <c r="D15" i="103"/>
  <c r="D33" i="103" s="1"/>
  <c r="B18" i="103"/>
  <c r="B36" i="103" s="1"/>
  <c r="C20" i="103"/>
  <c r="C38" i="103" s="1"/>
  <c r="D21" i="103"/>
  <c r="D39" i="103" s="1"/>
  <c r="B6" i="102"/>
  <c r="B24" i="102" s="1"/>
  <c r="C8" i="102"/>
  <c r="C26" i="102" s="1"/>
  <c r="D9" i="102"/>
  <c r="D27" i="102" s="1"/>
  <c r="B12" i="102"/>
  <c r="B30" i="102" s="1"/>
  <c r="C14" i="102"/>
  <c r="C32" i="102" s="1"/>
  <c r="D15" i="102"/>
  <c r="D33" i="102" s="1"/>
  <c r="B18" i="102"/>
  <c r="B36" i="102" s="1"/>
  <c r="C20" i="102"/>
  <c r="C38" i="102" s="1"/>
  <c r="D21" i="102"/>
  <c r="D39" i="102" s="1"/>
  <c r="C9" i="113"/>
  <c r="C27" i="113" s="1"/>
  <c r="C15" i="113"/>
  <c r="C33" i="113" s="1"/>
  <c r="C21" i="113"/>
  <c r="C39" i="113" s="1"/>
  <c r="C9" i="114"/>
  <c r="C27" i="114" s="1"/>
  <c r="C15" i="114"/>
  <c r="C33" i="114" s="1"/>
  <c r="C21" i="114"/>
  <c r="C39" i="114" s="1"/>
  <c r="C9" i="115"/>
  <c r="C27" i="115" s="1"/>
  <c r="C15" i="115"/>
  <c r="C33" i="115" s="1"/>
  <c r="C21" i="115"/>
  <c r="C39" i="115" s="1"/>
  <c r="BW7" i="3"/>
  <c r="CU6" i="70"/>
  <c r="C9" i="101"/>
  <c r="C28" i="101" s="1"/>
  <c r="B14" i="101"/>
  <c r="B33" i="101" s="1"/>
  <c r="B20" i="101"/>
  <c r="B39" i="101" s="1"/>
  <c r="B8" i="103"/>
  <c r="B26" i="103" s="1"/>
  <c r="B14" i="103"/>
  <c r="B32" i="103" s="1"/>
  <c r="B20" i="103"/>
  <c r="B38" i="103" s="1"/>
  <c r="D5" i="104"/>
  <c r="D23" i="104" s="1"/>
  <c r="D11" i="104"/>
  <c r="D29" i="104" s="1"/>
  <c r="D17" i="104"/>
  <c r="D35" i="104" s="1"/>
  <c r="BG7" i="3"/>
  <c r="CM7" i="3"/>
  <c r="CU9" i="3"/>
  <c r="CU9" i="121" s="1"/>
  <c r="CY15" i="3"/>
  <c r="CY15" i="121" s="1"/>
  <c r="B5" i="101"/>
  <c r="B24" i="101" s="1"/>
  <c r="C6" i="101"/>
  <c r="C25" i="101" s="1"/>
  <c r="D8" i="101"/>
  <c r="D27" i="101" s="1"/>
  <c r="B11" i="101"/>
  <c r="B30" i="101" s="1"/>
  <c r="C12" i="101"/>
  <c r="C31" i="101" s="1"/>
  <c r="D14" i="101"/>
  <c r="D33" i="101" s="1"/>
  <c r="B17" i="101"/>
  <c r="B36" i="101" s="1"/>
  <c r="C18" i="101"/>
  <c r="C37" i="101" s="1"/>
  <c r="D20" i="101"/>
  <c r="D39" i="101" s="1"/>
  <c r="B5" i="103"/>
  <c r="B23" i="103" s="1"/>
  <c r="C6" i="103"/>
  <c r="C24" i="103" s="1"/>
  <c r="D8" i="103"/>
  <c r="D26" i="103" s="1"/>
  <c r="B11" i="103"/>
  <c r="B29" i="103" s="1"/>
  <c r="C12" i="103"/>
  <c r="C30" i="103" s="1"/>
  <c r="D14" i="103"/>
  <c r="D32" i="103" s="1"/>
  <c r="B17" i="103"/>
  <c r="B35" i="103" s="1"/>
  <c r="C18" i="103"/>
  <c r="C36" i="103" s="1"/>
  <c r="D20" i="103"/>
  <c r="D38" i="103" s="1"/>
  <c r="B5" i="102"/>
  <c r="B23" i="102" s="1"/>
  <c r="C6" i="102"/>
  <c r="C24" i="102" s="1"/>
  <c r="D8" i="102"/>
  <c r="D26" i="102" s="1"/>
  <c r="B11" i="102"/>
  <c r="B29" i="102" s="1"/>
  <c r="C12" i="102"/>
  <c r="C30" i="102" s="1"/>
  <c r="D14" i="102"/>
  <c r="D32" i="102" s="1"/>
  <c r="B17" i="102"/>
  <c r="B35" i="102" s="1"/>
  <c r="C18" i="102"/>
  <c r="C36" i="102" s="1"/>
  <c r="D20" i="102"/>
  <c r="D38" i="102" s="1"/>
  <c r="B5" i="113"/>
  <c r="B23" i="113" s="1"/>
  <c r="B11" i="113"/>
  <c r="B29" i="113" s="1"/>
  <c r="B17" i="113"/>
  <c r="B35" i="113" s="1"/>
  <c r="B5" i="114"/>
  <c r="B23" i="114" s="1"/>
  <c r="B11" i="114"/>
  <c r="B29" i="114" s="1"/>
  <c r="B17" i="114"/>
  <c r="B35" i="114" s="1"/>
  <c r="B5" i="115"/>
  <c r="B23" i="115" s="1"/>
  <c r="B11" i="115"/>
  <c r="B29" i="115" s="1"/>
  <c r="B17" i="115"/>
  <c r="B35" i="115" s="1"/>
  <c r="D5" i="101"/>
  <c r="D24" i="101" s="1"/>
  <c r="D11" i="101"/>
  <c r="D30" i="101" s="1"/>
  <c r="D17" i="101"/>
  <c r="D36" i="101" s="1"/>
  <c r="C9" i="102"/>
  <c r="C27" i="102" s="1"/>
  <c r="C15" i="102"/>
  <c r="C33" i="102" s="1"/>
  <c r="C21" i="102"/>
  <c r="C39" i="102" s="1"/>
  <c r="CQ7" i="3"/>
  <c r="BK9" i="3"/>
  <c r="CV9" i="3"/>
  <c r="CO12" i="3"/>
  <c r="CO12" i="70" s="1"/>
  <c r="BK15" i="3"/>
  <c r="CQ15" i="3"/>
  <c r="CO6" i="121"/>
  <c r="C5" i="101"/>
  <c r="C24" i="101" s="1"/>
  <c r="D6" i="101"/>
  <c r="D25" i="101" s="1"/>
  <c r="B9" i="101"/>
  <c r="B28" i="101" s="1"/>
  <c r="C11" i="101"/>
  <c r="C30" i="101" s="1"/>
  <c r="D12" i="101"/>
  <c r="D31" i="101" s="1"/>
  <c r="B15" i="101"/>
  <c r="B34" i="101" s="1"/>
  <c r="C17" i="101"/>
  <c r="C36" i="101" s="1"/>
  <c r="D18" i="101"/>
  <c r="D37" i="101" s="1"/>
  <c r="B21" i="101"/>
  <c r="B40" i="101" s="1"/>
  <c r="C5" i="103"/>
  <c r="C23" i="103" s="1"/>
  <c r="D6" i="103"/>
  <c r="D24" i="103" s="1"/>
  <c r="B9" i="103"/>
  <c r="B27" i="103" s="1"/>
  <c r="C11" i="103"/>
  <c r="C29" i="103" s="1"/>
  <c r="D12" i="103"/>
  <c r="D30" i="103" s="1"/>
  <c r="B15" i="103"/>
  <c r="B33" i="103" s="1"/>
  <c r="C17" i="103"/>
  <c r="C35" i="103" s="1"/>
  <c r="D18" i="103"/>
  <c r="D36" i="103" s="1"/>
  <c r="B21" i="103"/>
  <c r="B39" i="103" s="1"/>
  <c r="C5" i="102"/>
  <c r="C23" i="102" s="1"/>
  <c r="D6" i="102"/>
  <c r="D24" i="102" s="1"/>
  <c r="B9" i="102"/>
  <c r="B27" i="102" s="1"/>
  <c r="C11" i="102"/>
  <c r="C29" i="102" s="1"/>
  <c r="D12" i="102"/>
  <c r="D30" i="102" s="1"/>
  <c r="B15" i="102"/>
  <c r="B33" i="102" s="1"/>
  <c r="C17" i="102"/>
  <c r="C35" i="102" s="1"/>
  <c r="D18" i="102"/>
  <c r="D36" i="102" s="1"/>
  <c r="B21" i="102"/>
  <c r="B39" i="102" s="1"/>
  <c r="C6" i="113"/>
  <c r="C24" i="113" s="1"/>
  <c r="C12" i="113"/>
  <c r="C30" i="113" s="1"/>
  <c r="C18" i="113"/>
  <c r="C36" i="113" s="1"/>
  <c r="C6" i="114"/>
  <c r="C24" i="114" s="1"/>
  <c r="C12" i="114"/>
  <c r="C30" i="114" s="1"/>
  <c r="C18" i="114"/>
  <c r="C36" i="114" s="1"/>
  <c r="C6" i="115"/>
  <c r="C24" i="115" s="1"/>
  <c r="C12" i="115"/>
  <c r="C30" i="115" s="1"/>
  <c r="C18" i="115"/>
  <c r="C36" i="115" s="1"/>
  <c r="C5" i="113"/>
  <c r="C23" i="113" s="1"/>
  <c r="C8" i="113"/>
  <c r="C26" i="113" s="1"/>
  <c r="C11" i="113"/>
  <c r="C29" i="113" s="1"/>
  <c r="C14" i="113"/>
  <c r="C32" i="113" s="1"/>
  <c r="C17" i="113"/>
  <c r="C35" i="113" s="1"/>
  <c r="C20" i="113"/>
  <c r="C38" i="113" s="1"/>
  <c r="C5" i="114"/>
  <c r="C23" i="114" s="1"/>
  <c r="C8" i="114"/>
  <c r="C26" i="114" s="1"/>
  <c r="C11" i="114"/>
  <c r="C29" i="114" s="1"/>
  <c r="C14" i="114"/>
  <c r="C32" i="114" s="1"/>
  <c r="C17" i="114"/>
  <c r="C35" i="114" s="1"/>
  <c r="C20" i="114"/>
  <c r="C38" i="114" s="1"/>
  <c r="C5" i="115"/>
  <c r="C23" i="115" s="1"/>
  <c r="C8" i="115"/>
  <c r="C26" i="115" s="1"/>
  <c r="C11" i="115"/>
  <c r="C29" i="115" s="1"/>
  <c r="C14" i="115"/>
  <c r="C32" i="115" s="1"/>
  <c r="C17" i="115"/>
  <c r="C35" i="115" s="1"/>
  <c r="C20" i="115"/>
  <c r="C38" i="115" s="1"/>
  <c r="B6" i="113"/>
  <c r="B24" i="113" s="1"/>
  <c r="B9" i="113"/>
  <c r="B27" i="113" s="1"/>
  <c r="B12" i="113"/>
  <c r="B30" i="113" s="1"/>
  <c r="B15" i="113"/>
  <c r="B33" i="113" s="1"/>
  <c r="B18" i="113"/>
  <c r="B36" i="113" s="1"/>
  <c r="B21" i="113"/>
  <c r="B39" i="113" s="1"/>
  <c r="B6" i="114"/>
  <c r="B24" i="114" s="1"/>
  <c r="B9" i="114"/>
  <c r="B27" i="114" s="1"/>
  <c r="B12" i="114"/>
  <c r="B30" i="114" s="1"/>
  <c r="B15" i="114"/>
  <c r="B33" i="114" s="1"/>
  <c r="B18" i="114"/>
  <c r="B36" i="114" s="1"/>
  <c r="B21" i="114"/>
  <c r="B39" i="114" s="1"/>
  <c r="B6" i="115"/>
  <c r="B24" i="115" s="1"/>
  <c r="B9" i="115"/>
  <c r="B27" i="115" s="1"/>
  <c r="B12" i="115"/>
  <c r="B30" i="115" s="1"/>
  <c r="B15" i="115"/>
  <c r="B33" i="115" s="1"/>
  <c r="B18" i="115"/>
  <c r="B36" i="115" s="1"/>
  <c r="B21" i="115"/>
  <c r="B39" i="115" s="1"/>
  <c r="C23" i="32"/>
  <c r="D27" i="32"/>
  <c r="E32" i="32"/>
  <c r="F36" i="32"/>
  <c r="B6" i="59"/>
  <c r="B24" i="59" s="1"/>
  <c r="C11" i="59"/>
  <c r="C29" i="59" s="1"/>
  <c r="D15" i="59"/>
  <c r="D33" i="59" s="1"/>
  <c r="D23" i="32"/>
  <c r="C24" i="32"/>
  <c r="B26" i="32"/>
  <c r="F26" i="32"/>
  <c r="E27" i="32"/>
  <c r="D29" i="32"/>
  <c r="C30" i="32"/>
  <c r="B32" i="32"/>
  <c r="F32" i="32"/>
  <c r="E33" i="32"/>
  <c r="D35" i="32"/>
  <c r="C36" i="32"/>
  <c r="D5" i="59"/>
  <c r="D23" i="59" s="1"/>
  <c r="C6" i="59"/>
  <c r="C24" i="59" s="1"/>
  <c r="B8" i="59"/>
  <c r="B26" i="59" s="1"/>
  <c r="F8" i="59"/>
  <c r="F26" i="59" s="1"/>
  <c r="E9" i="59"/>
  <c r="E27" i="59" s="1"/>
  <c r="D11" i="59"/>
  <c r="D29" i="59" s="1"/>
  <c r="C12" i="59"/>
  <c r="C30" i="59" s="1"/>
  <c r="B14" i="59"/>
  <c r="B32" i="59" s="1"/>
  <c r="F14" i="59"/>
  <c r="F32" i="59" s="1"/>
  <c r="E15" i="59"/>
  <c r="E33" i="59" s="1"/>
  <c r="D17" i="59"/>
  <c r="D35" i="59" s="1"/>
  <c r="E23" i="32"/>
  <c r="D24" i="32"/>
  <c r="C26" i="32"/>
  <c r="B27" i="32"/>
  <c r="F27" i="32"/>
  <c r="E29" i="32"/>
  <c r="D30" i="32"/>
  <c r="C32" i="32"/>
  <c r="B33" i="32"/>
  <c r="F33" i="32"/>
  <c r="E35" i="32"/>
  <c r="D36" i="32"/>
  <c r="E5" i="59"/>
  <c r="E23" i="59" s="1"/>
  <c r="D6" i="59"/>
  <c r="D24" i="59" s="1"/>
  <c r="C8" i="59"/>
  <c r="C26" i="59" s="1"/>
  <c r="B9" i="59"/>
  <c r="B27" i="59" s="1"/>
  <c r="F9" i="59"/>
  <c r="F27" i="59" s="1"/>
  <c r="E11" i="59"/>
  <c r="E29" i="59" s="1"/>
  <c r="D12" i="59"/>
  <c r="D30" i="59" s="1"/>
  <c r="C14" i="59"/>
  <c r="C32" i="59" s="1"/>
  <c r="B15" i="59"/>
  <c r="B33" i="59" s="1"/>
  <c r="F15" i="59"/>
  <c r="F33" i="59" s="1"/>
  <c r="E17" i="59"/>
  <c r="E35" i="59" s="1"/>
  <c r="E18" i="60"/>
  <c r="B23" i="32"/>
  <c r="F23" i="32"/>
  <c r="E24" i="32"/>
  <c r="D26" i="32"/>
  <c r="C27" i="32"/>
  <c r="B29" i="32"/>
  <c r="F29" i="32"/>
  <c r="E30" i="32"/>
  <c r="D32" i="32"/>
  <c r="C33" i="32"/>
  <c r="B35" i="32"/>
  <c r="F35" i="32"/>
  <c r="E36" i="32"/>
  <c r="B5" i="59"/>
  <c r="B23" i="59" s="1"/>
  <c r="F5" i="59"/>
  <c r="F23" i="59" s="1"/>
  <c r="E6" i="59"/>
  <c r="E24" i="59" s="1"/>
  <c r="D8" i="59"/>
  <c r="D26" i="59" s="1"/>
  <c r="C9" i="59"/>
  <c r="C27" i="59" s="1"/>
  <c r="B11" i="59"/>
  <c r="B29" i="59" s="1"/>
  <c r="F11" i="59"/>
  <c r="F29" i="59" s="1"/>
  <c r="E12" i="59"/>
  <c r="E30" i="59" s="1"/>
  <c r="D14" i="59"/>
  <c r="D32" i="59" s="1"/>
  <c r="C15" i="59"/>
  <c r="C33" i="59" s="1"/>
  <c r="B17" i="59"/>
  <c r="B35" i="59" s="1"/>
  <c r="F17" i="59"/>
  <c r="F35" i="59" s="1"/>
  <c r="AR8" i="119"/>
  <c r="AR22" i="119" s="1"/>
  <c r="BD8" i="119"/>
  <c r="BD22" i="119" s="1"/>
  <c r="CN8" i="119"/>
  <c r="CN22" i="119" s="1"/>
  <c r="AN8" i="119"/>
  <c r="AN22" i="119" s="1"/>
  <c r="BH8" i="119"/>
  <c r="BH22" i="119" s="1"/>
  <c r="BT8" i="119"/>
  <c r="BT22" i="119" s="1"/>
  <c r="DA17" i="120"/>
  <c r="DA36" i="120" s="1"/>
  <c r="DA17" i="118"/>
  <c r="DA36" i="118" s="1"/>
  <c r="DI11" i="120"/>
  <c r="DI30" i="120" s="1"/>
  <c r="DI11" i="118"/>
  <c r="DI30" i="118" s="1"/>
  <c r="DQ17" i="120"/>
  <c r="DQ36" i="120" s="1"/>
  <c r="DQ17" i="118"/>
  <c r="DQ36" i="118" s="1"/>
  <c r="DY11" i="120"/>
  <c r="DY30" i="120" s="1"/>
  <c r="DY11" i="118"/>
  <c r="DY30" i="118" s="1"/>
  <c r="EO11" i="120"/>
  <c r="EO30" i="120" s="1"/>
  <c r="EO11" i="118"/>
  <c r="EO30" i="118" s="1"/>
  <c r="DJ11" i="120"/>
  <c r="DJ30" i="120" s="1"/>
  <c r="DJ11" i="118"/>
  <c r="DJ30" i="118" s="1"/>
  <c r="DR11" i="120"/>
  <c r="DR30" i="120" s="1"/>
  <c r="DR11" i="118"/>
  <c r="DR30" i="118" s="1"/>
  <c r="DZ11" i="120"/>
  <c r="DZ30" i="120" s="1"/>
  <c r="DZ11" i="118"/>
  <c r="DZ30" i="118" s="1"/>
  <c r="EP11" i="120"/>
  <c r="EP30" i="120" s="1"/>
  <c r="EP11" i="118"/>
  <c r="EP30" i="118" s="1"/>
  <c r="D10" i="135"/>
  <c r="CJ9" i="70"/>
  <c r="CJ8" i="84"/>
  <c r="CJ10" i="3"/>
  <c r="CJ9" i="121"/>
  <c r="AZ8" i="119"/>
  <c r="AZ22" i="119" s="1"/>
  <c r="BX8" i="119"/>
  <c r="BX22" i="119" s="1"/>
  <c r="CJ8" i="119"/>
  <c r="CJ22" i="119" s="1"/>
  <c r="CF10" i="70"/>
  <c r="CF10" i="121"/>
  <c r="DC8" i="120"/>
  <c r="DC27" i="120" s="1"/>
  <c r="DC8" i="118"/>
  <c r="DC27" i="118" s="1"/>
  <c r="CZ8" i="120"/>
  <c r="CZ27" i="120" s="1"/>
  <c r="CZ8" i="118"/>
  <c r="CZ27" i="118" s="1"/>
  <c r="DH8" i="120"/>
  <c r="DH27" i="120" s="1"/>
  <c r="DH8" i="118"/>
  <c r="DH27" i="118" s="1"/>
  <c r="DP8" i="120"/>
  <c r="DP27" i="120" s="1"/>
  <c r="DP8" i="118"/>
  <c r="DP27" i="118" s="1"/>
  <c r="DX8" i="120"/>
  <c r="DX27" i="120" s="1"/>
  <c r="DX8" i="118"/>
  <c r="DX27" i="118" s="1"/>
  <c r="EF8" i="120"/>
  <c r="EF27" i="120" s="1"/>
  <c r="EF8" i="118"/>
  <c r="EF27" i="118" s="1"/>
  <c r="EN8" i="120"/>
  <c r="EN27" i="120" s="1"/>
  <c r="EN8" i="118"/>
  <c r="EN27" i="118" s="1"/>
  <c r="EV8" i="120"/>
  <c r="EV27" i="120" s="1"/>
  <c r="EV8" i="118"/>
  <c r="EV27" i="118" s="1"/>
  <c r="B15" i="135"/>
  <c r="B9" i="135"/>
  <c r="B18" i="135"/>
  <c r="B12" i="135"/>
  <c r="FD8" i="120"/>
  <c r="FD27" i="120" s="1"/>
  <c r="FD8" i="118"/>
  <c r="FD27" i="118" s="1"/>
  <c r="J15" i="135"/>
  <c r="J9" i="135"/>
  <c r="J18" i="135"/>
  <c r="J12" i="135"/>
  <c r="FL8" i="120"/>
  <c r="FL27" i="120" s="1"/>
  <c r="FL8" i="118"/>
  <c r="FL27" i="118" s="1"/>
  <c r="R15" i="135"/>
  <c r="R9" i="135"/>
  <c r="R18" i="135"/>
  <c r="R12" i="135"/>
  <c r="FT8" i="120"/>
  <c r="FT27" i="120" s="1"/>
  <c r="FT8" i="118"/>
  <c r="FT27" i="118" s="1"/>
  <c r="Z15" i="135"/>
  <c r="Z9" i="135"/>
  <c r="Z18" i="135"/>
  <c r="Z12" i="135"/>
  <c r="GB8" i="120"/>
  <c r="GB27" i="120" s="1"/>
  <c r="GB8" i="118"/>
  <c r="GB27" i="118" s="1"/>
  <c r="AH15" i="135"/>
  <c r="AH9" i="135"/>
  <c r="AH18" i="135"/>
  <c r="AH12" i="135"/>
  <c r="GJ8" i="120"/>
  <c r="GJ27" i="120" s="1"/>
  <c r="GJ8" i="118"/>
  <c r="GJ27" i="118" s="1"/>
  <c r="GN8" i="120"/>
  <c r="GN27" i="120" s="1"/>
  <c r="GN8" i="118"/>
  <c r="GN27" i="118" s="1"/>
  <c r="GR8" i="120"/>
  <c r="GR27" i="120" s="1"/>
  <c r="GR8" i="118"/>
  <c r="GR27" i="118" s="1"/>
  <c r="GV8" i="120"/>
  <c r="GV27" i="120" s="1"/>
  <c r="GV8" i="118"/>
  <c r="GV27" i="118" s="1"/>
  <c r="GZ8" i="120"/>
  <c r="GZ27" i="120" s="1"/>
  <c r="GZ8" i="118"/>
  <c r="GZ27" i="118" s="1"/>
  <c r="HD8" i="120"/>
  <c r="HD27" i="120" s="1"/>
  <c r="HD8" i="118"/>
  <c r="HD27" i="118" s="1"/>
  <c r="HH8" i="120"/>
  <c r="HH27" i="120" s="1"/>
  <c r="HH8" i="118"/>
  <c r="HH27" i="118" s="1"/>
  <c r="HL8" i="120"/>
  <c r="HL27" i="120" s="1"/>
  <c r="HL8" i="118"/>
  <c r="HL27" i="118" s="1"/>
  <c r="B6" i="126"/>
  <c r="B6" i="70"/>
  <c r="B15" i="3"/>
  <c r="B9" i="3"/>
  <c r="B6" i="121"/>
  <c r="B6" i="84"/>
  <c r="B18" i="3"/>
  <c r="B12" i="3"/>
  <c r="HP8" i="120"/>
  <c r="HP27" i="120" s="1"/>
  <c r="HP8" i="118"/>
  <c r="HP27" i="118" s="1"/>
  <c r="F6" i="126"/>
  <c r="F6" i="70"/>
  <c r="F15" i="3"/>
  <c r="F9" i="3"/>
  <c r="F6" i="121"/>
  <c r="F6" i="84"/>
  <c r="F18" i="3"/>
  <c r="F12" i="3"/>
  <c r="HT8" i="120"/>
  <c r="HT27" i="120" s="1"/>
  <c r="HT8" i="118"/>
  <c r="HT27" i="118" s="1"/>
  <c r="J6" i="126"/>
  <c r="J6" i="70"/>
  <c r="J15" i="3"/>
  <c r="J9" i="3"/>
  <c r="J6" i="121"/>
  <c r="J6" i="84"/>
  <c r="J18" i="3"/>
  <c r="J12" i="3"/>
  <c r="HX8" i="120"/>
  <c r="HX27" i="120" s="1"/>
  <c r="HX8" i="118"/>
  <c r="HX27" i="118" s="1"/>
  <c r="N6" i="126"/>
  <c r="N6" i="70"/>
  <c r="N15" i="3"/>
  <c r="N9" i="3"/>
  <c r="N6" i="121"/>
  <c r="N6" i="84"/>
  <c r="N18" i="3"/>
  <c r="N12" i="3"/>
  <c r="R6" i="70"/>
  <c r="R15" i="3"/>
  <c r="E15" i="98" s="1"/>
  <c r="R9" i="3"/>
  <c r="E9" i="98" s="1"/>
  <c r="R6" i="121"/>
  <c r="R6" i="84"/>
  <c r="R18" i="3"/>
  <c r="E18" i="98" s="1"/>
  <c r="R12" i="3"/>
  <c r="E12" i="98" s="1"/>
  <c r="V6" i="70"/>
  <c r="V15" i="3"/>
  <c r="I15" i="98" s="1"/>
  <c r="V9" i="3"/>
  <c r="I9" i="98" s="1"/>
  <c r="V6" i="121"/>
  <c r="V6" i="84"/>
  <c r="V18" i="3"/>
  <c r="I18" i="98" s="1"/>
  <c r="V12" i="3"/>
  <c r="I12" i="98" s="1"/>
  <c r="Z6" i="70"/>
  <c r="Z15" i="3"/>
  <c r="M15" i="98" s="1"/>
  <c r="Z9" i="3"/>
  <c r="M9" i="98" s="1"/>
  <c r="Z6" i="121"/>
  <c r="Z6" i="84"/>
  <c r="Z18" i="3"/>
  <c r="M18" i="98" s="1"/>
  <c r="Z12" i="3"/>
  <c r="M12" i="98" s="1"/>
  <c r="AD6" i="70"/>
  <c r="AD15" i="3"/>
  <c r="Q15" i="98" s="1"/>
  <c r="AD9" i="3"/>
  <c r="Q9" i="98" s="1"/>
  <c r="AD6" i="121"/>
  <c r="AD6" i="84"/>
  <c r="AD18" i="3"/>
  <c r="Q18" i="98" s="1"/>
  <c r="AD12" i="3"/>
  <c r="Q12" i="98" s="1"/>
  <c r="AH6" i="70"/>
  <c r="AH15" i="3"/>
  <c r="U15" i="98" s="1"/>
  <c r="AH9" i="3"/>
  <c r="U9" i="98" s="1"/>
  <c r="AH6" i="121"/>
  <c r="AH6" i="84"/>
  <c r="AH18" i="3"/>
  <c r="U18" i="98" s="1"/>
  <c r="AH12" i="3"/>
  <c r="U12" i="98" s="1"/>
  <c r="AL6" i="70"/>
  <c r="AL15" i="3"/>
  <c r="Y15" i="98" s="1"/>
  <c r="AL9" i="3"/>
  <c r="Y9" i="98" s="1"/>
  <c r="AL6" i="121"/>
  <c r="AL6" i="84"/>
  <c r="AL18" i="3"/>
  <c r="Y18" i="98" s="1"/>
  <c r="AL12" i="3"/>
  <c r="Y12" i="98" s="1"/>
  <c r="AP6" i="70"/>
  <c r="AP15" i="3"/>
  <c r="AC15" i="98" s="1"/>
  <c r="AP9" i="3"/>
  <c r="AC9" i="98" s="1"/>
  <c r="AP6" i="121"/>
  <c r="AP6" i="84"/>
  <c r="AP18" i="3"/>
  <c r="AC18" i="98" s="1"/>
  <c r="AP12" i="3"/>
  <c r="AC12" i="98" s="1"/>
  <c r="AT6" i="70"/>
  <c r="AT15" i="3"/>
  <c r="AG15" i="98" s="1"/>
  <c r="AT9" i="3"/>
  <c r="AG9" i="98" s="1"/>
  <c r="AT6" i="121"/>
  <c r="AT6" i="84"/>
  <c r="AT18" i="3"/>
  <c r="AG18" i="98" s="1"/>
  <c r="AT12" i="3"/>
  <c r="AG12" i="98" s="1"/>
  <c r="AX6" i="70"/>
  <c r="AX15" i="3"/>
  <c r="AK15" i="98" s="1"/>
  <c r="AX9" i="3"/>
  <c r="AK9" i="98" s="1"/>
  <c r="AX6" i="121"/>
  <c r="AX6" i="84"/>
  <c r="AX18" i="3"/>
  <c r="AK18" i="98" s="1"/>
  <c r="AX12" i="3"/>
  <c r="AK12" i="98" s="1"/>
  <c r="BB6" i="70"/>
  <c r="BB15" i="3"/>
  <c r="AO15" i="98" s="1"/>
  <c r="BB9" i="3"/>
  <c r="AO9" i="98" s="1"/>
  <c r="BB6" i="121"/>
  <c r="BB6" i="84"/>
  <c r="BB18" i="3"/>
  <c r="AO18" i="98" s="1"/>
  <c r="BB12" i="3"/>
  <c r="AO12" i="98" s="1"/>
  <c r="BF6" i="70"/>
  <c r="BF15" i="3"/>
  <c r="AS15" i="98" s="1"/>
  <c r="BF9" i="3"/>
  <c r="AS9" i="98" s="1"/>
  <c r="BF6" i="121"/>
  <c r="BF6" i="84"/>
  <c r="BF18" i="3"/>
  <c r="AS18" i="98" s="1"/>
  <c r="BF12" i="3"/>
  <c r="AS12" i="98" s="1"/>
  <c r="BJ6" i="70"/>
  <c r="BJ15" i="3"/>
  <c r="AW15" i="98" s="1"/>
  <c r="BJ9" i="3"/>
  <c r="AW9" i="98" s="1"/>
  <c r="BJ6" i="121"/>
  <c r="BJ6" i="84"/>
  <c r="BJ18" i="3"/>
  <c r="AW18" i="98" s="1"/>
  <c r="BJ12" i="3"/>
  <c r="AW12" i="98" s="1"/>
  <c r="BN6" i="70"/>
  <c r="BN15" i="3"/>
  <c r="BA15" i="98" s="1"/>
  <c r="BN9" i="3"/>
  <c r="BA9" i="98" s="1"/>
  <c r="BN6" i="121"/>
  <c r="BN6" i="84"/>
  <c r="BN18" i="3"/>
  <c r="BA18" i="98" s="1"/>
  <c r="BN12" i="3"/>
  <c r="BA12" i="98" s="1"/>
  <c r="BR6" i="70"/>
  <c r="BR15" i="3"/>
  <c r="BE15" i="98" s="1"/>
  <c r="BR9" i="3"/>
  <c r="BE9" i="98" s="1"/>
  <c r="BR6" i="121"/>
  <c r="BR6" i="84"/>
  <c r="BR18" i="3"/>
  <c r="BE18" i="98" s="1"/>
  <c r="BR12" i="3"/>
  <c r="BE12" i="98" s="1"/>
  <c r="BV6" i="70"/>
  <c r="BV15" i="3"/>
  <c r="BI15" i="98" s="1"/>
  <c r="BV9" i="3"/>
  <c r="BI9" i="98" s="1"/>
  <c r="BV6" i="121"/>
  <c r="BV6" i="84"/>
  <c r="BV18" i="3"/>
  <c r="BI18" i="98" s="1"/>
  <c r="BV12" i="3"/>
  <c r="BI12" i="98" s="1"/>
  <c r="BZ6" i="70"/>
  <c r="BZ15" i="3"/>
  <c r="BZ9" i="3"/>
  <c r="BZ6" i="121"/>
  <c r="BZ6" i="84"/>
  <c r="BZ18" i="3"/>
  <c r="BZ12" i="3"/>
  <c r="CD6" i="70"/>
  <c r="CD15" i="3"/>
  <c r="CD9" i="3"/>
  <c r="CD6" i="121"/>
  <c r="CD6" i="84"/>
  <c r="CD18" i="3"/>
  <c r="CD12" i="3"/>
  <c r="CH6" i="70"/>
  <c r="CH15" i="3"/>
  <c r="CH9" i="3"/>
  <c r="CH6" i="121"/>
  <c r="CH6" i="84"/>
  <c r="CH18" i="3"/>
  <c r="CH12" i="3"/>
  <c r="CL6" i="70"/>
  <c r="CL15" i="3"/>
  <c r="CL9" i="3"/>
  <c r="CL6" i="121"/>
  <c r="CL6" i="84"/>
  <c r="CL18" i="3"/>
  <c r="CL12" i="3"/>
  <c r="CP6" i="70"/>
  <c r="CP15" i="3"/>
  <c r="CP9" i="3"/>
  <c r="CP6" i="121"/>
  <c r="CP6" i="84"/>
  <c r="CP18" i="3"/>
  <c r="CP12" i="3"/>
  <c r="CT6" i="70"/>
  <c r="CT15" i="3"/>
  <c r="CT9" i="3"/>
  <c r="CT6" i="121"/>
  <c r="CT6" i="84"/>
  <c r="CT18" i="3"/>
  <c r="CT12" i="3"/>
  <c r="CX6" i="70"/>
  <c r="CX15" i="3"/>
  <c r="CX9" i="3"/>
  <c r="CX6" i="121"/>
  <c r="CX18" i="3"/>
  <c r="CX12" i="3"/>
  <c r="B7" i="135"/>
  <c r="J7" i="135"/>
  <c r="R7" i="135"/>
  <c r="Z7" i="135"/>
  <c r="AH7" i="135"/>
  <c r="F7" i="3"/>
  <c r="N7" i="3"/>
  <c r="V7" i="3"/>
  <c r="I7" i="98" s="1"/>
  <c r="AD7" i="3"/>
  <c r="Q7" i="98" s="1"/>
  <c r="AL7" i="3"/>
  <c r="Y7" i="98" s="1"/>
  <c r="AT7" i="3"/>
  <c r="AG7" i="98" s="1"/>
  <c r="BB7" i="3"/>
  <c r="AO7" i="98" s="1"/>
  <c r="BJ7" i="3"/>
  <c r="AW7" i="98" s="1"/>
  <c r="BR7" i="3"/>
  <c r="BE7" i="98" s="1"/>
  <c r="BZ7" i="3"/>
  <c r="CH7" i="3"/>
  <c r="CP7" i="3"/>
  <c r="CX7" i="3"/>
  <c r="C9" i="135"/>
  <c r="S9" i="135"/>
  <c r="AI9" i="135"/>
  <c r="O9" i="3"/>
  <c r="B9" i="98" s="1"/>
  <c r="AE9" i="70"/>
  <c r="CI9" i="121"/>
  <c r="CI10" i="3"/>
  <c r="CI9" i="70"/>
  <c r="CI8" i="84"/>
  <c r="Q12" i="135"/>
  <c r="AG12" i="135"/>
  <c r="M12" i="3"/>
  <c r="AC12" i="3"/>
  <c r="P12" i="98" s="1"/>
  <c r="AS12" i="3"/>
  <c r="AF12" i="98" s="1"/>
  <c r="BI12" i="3"/>
  <c r="AV12" i="98" s="1"/>
  <c r="BY12" i="3"/>
  <c r="S15" i="135"/>
  <c r="AU15" i="70"/>
  <c r="Q18" i="135"/>
  <c r="AG18" i="135"/>
  <c r="M18" i="3"/>
  <c r="AC18" i="3"/>
  <c r="P18" i="98" s="1"/>
  <c r="AS18" i="3"/>
  <c r="AF18" i="98" s="1"/>
  <c r="BI18" i="3"/>
  <c r="AV18" i="98" s="1"/>
  <c r="BY18" i="3"/>
  <c r="E6" i="84"/>
  <c r="U6" i="84"/>
  <c r="AK6" i="84"/>
  <c r="BA6" i="84"/>
  <c r="BQ6" i="84"/>
  <c r="M6" i="121"/>
  <c r="AC6" i="121"/>
  <c r="AS6" i="121"/>
  <c r="BI6" i="121"/>
  <c r="BY6" i="121"/>
  <c r="DG8" i="120"/>
  <c r="DG27" i="120" s="1"/>
  <c r="DG8" i="118"/>
  <c r="DG27" i="118" s="1"/>
  <c r="CV8" i="120"/>
  <c r="CV27" i="120" s="1"/>
  <c r="CV8" i="118"/>
  <c r="CV27" i="118" s="1"/>
  <c r="DL8" i="120"/>
  <c r="DL27" i="120" s="1"/>
  <c r="DL8" i="118"/>
  <c r="DL27" i="118" s="1"/>
  <c r="DT8" i="120"/>
  <c r="DT27" i="120" s="1"/>
  <c r="DT8" i="118"/>
  <c r="DT27" i="118" s="1"/>
  <c r="EB8" i="120"/>
  <c r="EB27" i="120" s="1"/>
  <c r="EB8" i="118"/>
  <c r="EB27" i="118" s="1"/>
  <c r="EJ8" i="120"/>
  <c r="EJ27" i="120" s="1"/>
  <c r="EJ8" i="118"/>
  <c r="EJ27" i="118" s="1"/>
  <c r="ER8" i="120"/>
  <c r="ER27" i="120" s="1"/>
  <c r="ER8" i="118"/>
  <c r="ER27" i="118" s="1"/>
  <c r="EZ8" i="120"/>
  <c r="EZ27" i="120" s="1"/>
  <c r="EZ8" i="118"/>
  <c r="EZ27" i="118" s="1"/>
  <c r="F15" i="135"/>
  <c r="F9" i="135"/>
  <c r="F18" i="135"/>
  <c r="F12" i="135"/>
  <c r="FH8" i="120"/>
  <c r="FH27" i="120" s="1"/>
  <c r="FH8" i="118"/>
  <c r="FH27" i="118" s="1"/>
  <c r="N15" i="135"/>
  <c r="N9" i="135"/>
  <c r="N18" i="135"/>
  <c r="N12" i="135"/>
  <c r="FP8" i="120"/>
  <c r="FP27" i="120" s="1"/>
  <c r="FP8" i="118"/>
  <c r="FP27" i="118" s="1"/>
  <c r="V15" i="135"/>
  <c r="V9" i="135"/>
  <c r="V18" i="135"/>
  <c r="V12" i="135"/>
  <c r="FX8" i="120"/>
  <c r="FX27" i="120" s="1"/>
  <c r="FX8" i="118"/>
  <c r="FX27" i="118" s="1"/>
  <c r="AD15" i="135"/>
  <c r="AD9" i="135"/>
  <c r="AD18" i="135"/>
  <c r="AD12" i="135"/>
  <c r="GF8" i="120"/>
  <c r="GF27" i="120" s="1"/>
  <c r="GF8" i="118"/>
  <c r="GF27" i="118" s="1"/>
  <c r="CW8" i="120"/>
  <c r="CW27" i="120" s="1"/>
  <c r="CW8" i="118"/>
  <c r="CW27" i="118" s="1"/>
  <c r="DA8" i="120"/>
  <c r="DA27" i="120" s="1"/>
  <c r="DA8" i="118"/>
  <c r="DA27" i="118" s="1"/>
  <c r="DE8" i="120"/>
  <c r="DE27" i="120" s="1"/>
  <c r="DE8" i="118"/>
  <c r="DE27" i="118" s="1"/>
  <c r="DI8" i="120"/>
  <c r="DI27" i="120" s="1"/>
  <c r="DI8" i="118"/>
  <c r="DI27" i="118" s="1"/>
  <c r="DM8" i="120"/>
  <c r="DM27" i="120" s="1"/>
  <c r="DM8" i="118"/>
  <c r="DM27" i="118" s="1"/>
  <c r="DQ8" i="120"/>
  <c r="DQ27" i="120" s="1"/>
  <c r="DQ8" i="118"/>
  <c r="DQ27" i="118" s="1"/>
  <c r="DU8" i="120"/>
  <c r="DU27" i="120" s="1"/>
  <c r="DU8" i="118"/>
  <c r="DU27" i="118" s="1"/>
  <c r="DY8" i="120"/>
  <c r="DY27" i="120" s="1"/>
  <c r="DY8" i="118"/>
  <c r="DY27" i="118" s="1"/>
  <c r="EC8" i="120"/>
  <c r="EC27" i="120" s="1"/>
  <c r="EC8" i="118"/>
  <c r="EC27" i="118" s="1"/>
  <c r="EG8" i="120"/>
  <c r="EG27" i="120" s="1"/>
  <c r="EG8" i="118"/>
  <c r="EG27" i="118" s="1"/>
  <c r="EK8" i="120"/>
  <c r="EK27" i="120" s="1"/>
  <c r="EK8" i="118"/>
  <c r="EK27" i="118" s="1"/>
  <c r="EO8" i="120"/>
  <c r="EO27" i="120" s="1"/>
  <c r="EO8" i="118"/>
  <c r="EO27" i="118" s="1"/>
  <c r="ES8" i="120"/>
  <c r="ES27" i="120" s="1"/>
  <c r="ES8" i="118"/>
  <c r="ES27" i="118" s="1"/>
  <c r="EW8" i="120"/>
  <c r="EW27" i="120" s="1"/>
  <c r="EW8" i="118"/>
  <c r="EW27" i="118" s="1"/>
  <c r="C18" i="135"/>
  <c r="C12" i="135"/>
  <c r="FA8" i="120"/>
  <c r="FA27" i="120" s="1"/>
  <c r="FA8" i="118"/>
  <c r="FA27" i="118" s="1"/>
  <c r="G18" i="135"/>
  <c r="G12" i="135"/>
  <c r="FE8" i="120"/>
  <c r="FE27" i="120" s="1"/>
  <c r="FE8" i="118"/>
  <c r="FE27" i="118" s="1"/>
  <c r="K18" i="135"/>
  <c r="K12" i="135"/>
  <c r="FI8" i="120"/>
  <c r="FI27" i="120" s="1"/>
  <c r="FI8" i="118"/>
  <c r="FI27" i="118" s="1"/>
  <c r="O18" i="135"/>
  <c r="O12" i="135"/>
  <c r="FM8" i="120"/>
  <c r="FM27" i="120" s="1"/>
  <c r="FM8" i="118"/>
  <c r="FM27" i="118" s="1"/>
  <c r="S18" i="135"/>
  <c r="S12" i="135"/>
  <c r="FQ8" i="120"/>
  <c r="FQ27" i="120" s="1"/>
  <c r="FQ8" i="118"/>
  <c r="FQ27" i="118" s="1"/>
  <c r="W18" i="135"/>
  <c r="W12" i="135"/>
  <c r="FU8" i="120"/>
  <c r="FU27" i="120" s="1"/>
  <c r="FU8" i="118"/>
  <c r="FU27" i="118" s="1"/>
  <c r="AA18" i="135"/>
  <c r="AA12" i="135"/>
  <c r="FY8" i="120"/>
  <c r="FY27" i="120" s="1"/>
  <c r="FY8" i="118"/>
  <c r="FY27" i="118" s="1"/>
  <c r="AE18" i="135"/>
  <c r="AE12" i="135"/>
  <c r="GC8" i="120"/>
  <c r="GC27" i="120" s="1"/>
  <c r="GC8" i="118"/>
  <c r="GC27" i="118" s="1"/>
  <c r="AI18" i="135"/>
  <c r="AI12" i="135"/>
  <c r="GG8" i="120"/>
  <c r="GG27" i="120" s="1"/>
  <c r="GG8" i="118"/>
  <c r="GG27" i="118" s="1"/>
  <c r="GK8" i="120"/>
  <c r="GK27" i="120" s="1"/>
  <c r="GK8" i="118"/>
  <c r="GK27" i="118" s="1"/>
  <c r="GO8" i="120"/>
  <c r="GO27" i="120" s="1"/>
  <c r="GO8" i="118"/>
  <c r="GO27" i="118" s="1"/>
  <c r="GS8" i="120"/>
  <c r="GS27" i="120" s="1"/>
  <c r="GS8" i="118"/>
  <c r="GS27" i="118" s="1"/>
  <c r="GW8" i="120"/>
  <c r="GW27" i="120" s="1"/>
  <c r="GW8" i="118"/>
  <c r="GW27" i="118" s="1"/>
  <c r="HA8" i="120"/>
  <c r="HA27" i="120" s="1"/>
  <c r="HA8" i="118"/>
  <c r="HA27" i="118" s="1"/>
  <c r="HE8" i="120"/>
  <c r="HE27" i="120" s="1"/>
  <c r="HE8" i="118"/>
  <c r="HE27" i="118" s="1"/>
  <c r="HI8" i="120"/>
  <c r="HI27" i="120" s="1"/>
  <c r="HI8" i="118"/>
  <c r="HI27" i="118" s="1"/>
  <c r="HM8" i="120"/>
  <c r="HM27" i="120" s="1"/>
  <c r="HM8" i="118"/>
  <c r="HM27" i="118" s="1"/>
  <c r="C6" i="126"/>
  <c r="C6" i="121"/>
  <c r="C6" i="84"/>
  <c r="C18" i="3"/>
  <c r="C12" i="3"/>
  <c r="HQ8" i="120"/>
  <c r="HQ27" i="120" s="1"/>
  <c r="HQ8" i="118"/>
  <c r="HQ27" i="118" s="1"/>
  <c r="G6" i="121"/>
  <c r="G6" i="84"/>
  <c r="G18" i="3"/>
  <c r="G12" i="3"/>
  <c r="HU8" i="120"/>
  <c r="HU27" i="120" s="1"/>
  <c r="HU8" i="118"/>
  <c r="HU27" i="118" s="1"/>
  <c r="K6" i="126"/>
  <c r="K6" i="121"/>
  <c r="K6" i="84"/>
  <c r="K18" i="3"/>
  <c r="K12" i="3"/>
  <c r="O6" i="121"/>
  <c r="O6" i="84"/>
  <c r="O18" i="3"/>
  <c r="B18" i="98" s="1"/>
  <c r="O12" i="3"/>
  <c r="B12" i="98" s="1"/>
  <c r="S6" i="121"/>
  <c r="S6" i="84"/>
  <c r="S18" i="3"/>
  <c r="F18" i="98" s="1"/>
  <c r="S12" i="3"/>
  <c r="F12" i="98" s="1"/>
  <c r="W6" i="121"/>
  <c r="W6" i="84"/>
  <c r="W18" i="3"/>
  <c r="J18" i="98" s="1"/>
  <c r="W12" i="3"/>
  <c r="J12" i="98" s="1"/>
  <c r="AA6" i="121"/>
  <c r="AA6" i="84"/>
  <c r="AA18" i="3"/>
  <c r="N18" i="98" s="1"/>
  <c r="AA12" i="3"/>
  <c r="N12" i="98" s="1"/>
  <c r="AE6" i="121"/>
  <c r="AE6" i="84"/>
  <c r="AE18" i="3"/>
  <c r="R18" i="98" s="1"/>
  <c r="AE12" i="3"/>
  <c r="R12" i="98" s="1"/>
  <c r="AI6" i="121"/>
  <c r="AI6" i="84"/>
  <c r="AI18" i="3"/>
  <c r="V18" i="98" s="1"/>
  <c r="AI12" i="3"/>
  <c r="V12" i="98" s="1"/>
  <c r="AM6" i="121"/>
  <c r="AM6" i="84"/>
  <c r="AM18" i="3"/>
  <c r="Z18" i="98" s="1"/>
  <c r="AM12" i="3"/>
  <c r="Z12" i="98" s="1"/>
  <c r="AQ6" i="121"/>
  <c r="AQ6" i="84"/>
  <c r="AQ18" i="3"/>
  <c r="AD18" i="98" s="1"/>
  <c r="AQ12" i="3"/>
  <c r="AD12" i="98" s="1"/>
  <c r="AU6" i="121"/>
  <c r="AU6" i="84"/>
  <c r="AU18" i="3"/>
  <c r="AH18" i="98" s="1"/>
  <c r="AU12" i="3"/>
  <c r="AH12" i="98" s="1"/>
  <c r="AY6" i="121"/>
  <c r="AY6" i="84"/>
  <c r="AY18" i="3"/>
  <c r="AL18" i="98" s="1"/>
  <c r="AY12" i="3"/>
  <c r="AL12" i="98" s="1"/>
  <c r="BC6" i="121"/>
  <c r="BC6" i="84"/>
  <c r="BC18" i="3"/>
  <c r="AP18" i="98" s="1"/>
  <c r="BC12" i="3"/>
  <c r="AP12" i="98" s="1"/>
  <c r="BG6" i="121"/>
  <c r="BG6" i="84"/>
  <c r="BG18" i="3"/>
  <c r="AT18" i="98" s="1"/>
  <c r="BG12" i="3"/>
  <c r="AT12" i="98" s="1"/>
  <c r="BK6" i="121"/>
  <c r="BK6" i="84"/>
  <c r="BK18" i="3"/>
  <c r="AX18" i="98" s="1"/>
  <c r="BK12" i="3"/>
  <c r="AX12" i="98" s="1"/>
  <c r="BO6" i="121"/>
  <c r="BO6" i="84"/>
  <c r="BO18" i="3"/>
  <c r="BB18" i="98" s="1"/>
  <c r="BO12" i="3"/>
  <c r="BB12" i="98" s="1"/>
  <c r="BS6" i="121"/>
  <c r="BS6" i="84"/>
  <c r="BS18" i="3"/>
  <c r="BF18" i="98" s="1"/>
  <c r="BS12" i="3"/>
  <c r="BF12" i="98" s="1"/>
  <c r="BW6" i="121"/>
  <c r="BW6" i="84"/>
  <c r="BW18" i="3"/>
  <c r="BJ18" i="98" s="1"/>
  <c r="BW12" i="3"/>
  <c r="BJ12" i="98" s="1"/>
  <c r="CA6" i="121"/>
  <c r="CA6" i="84"/>
  <c r="CA18" i="3"/>
  <c r="CA12" i="3"/>
  <c r="CE6" i="121"/>
  <c r="CE6" i="84"/>
  <c r="CE18" i="3"/>
  <c r="CE12" i="3"/>
  <c r="CI6" i="121"/>
  <c r="CI6" i="84"/>
  <c r="CI18" i="3"/>
  <c r="CI12" i="3"/>
  <c r="CM6" i="121"/>
  <c r="CM6" i="84"/>
  <c r="CM18" i="3"/>
  <c r="CM12" i="3"/>
  <c r="C7" i="135"/>
  <c r="K7" i="135"/>
  <c r="S7" i="135"/>
  <c r="AA7" i="135"/>
  <c r="AI7" i="135"/>
  <c r="G7" i="3"/>
  <c r="O7" i="3"/>
  <c r="B7" i="98" s="1"/>
  <c r="W7" i="3"/>
  <c r="J7" i="98" s="1"/>
  <c r="AE7" i="3"/>
  <c r="R7" i="98" s="1"/>
  <c r="AM7" i="3"/>
  <c r="Z7" i="98" s="1"/>
  <c r="AU7" i="3"/>
  <c r="AH7" i="98" s="1"/>
  <c r="BC7" i="3"/>
  <c r="AP7" i="98" s="1"/>
  <c r="BK7" i="3"/>
  <c r="AX7" i="98" s="1"/>
  <c r="BS7" i="3"/>
  <c r="BF7" i="98" s="1"/>
  <c r="CA7" i="3"/>
  <c r="CI7" i="3"/>
  <c r="T9" i="135"/>
  <c r="P9" i="3"/>
  <c r="C9" i="98" s="1"/>
  <c r="AV9" i="3"/>
  <c r="AI9" i="98" s="1"/>
  <c r="CB9" i="3"/>
  <c r="E12" i="135"/>
  <c r="U12" i="135"/>
  <c r="Q12" i="3"/>
  <c r="D12" i="98" s="1"/>
  <c r="AG12" i="3"/>
  <c r="T12" i="98" s="1"/>
  <c r="AW12" i="3"/>
  <c r="AJ12" i="98" s="1"/>
  <c r="BM12" i="3"/>
  <c r="AZ12" i="98" s="1"/>
  <c r="CC12" i="3"/>
  <c r="CS12" i="3"/>
  <c r="G15" i="135"/>
  <c r="W15" i="135"/>
  <c r="C15" i="3"/>
  <c r="S15" i="3"/>
  <c r="F15" i="98" s="1"/>
  <c r="AI15" i="3"/>
  <c r="V15" i="98" s="1"/>
  <c r="AY15" i="3"/>
  <c r="AL15" i="98" s="1"/>
  <c r="BO15" i="3"/>
  <c r="BB15" i="98" s="1"/>
  <c r="CE15" i="3"/>
  <c r="CU12" i="84"/>
  <c r="CU16" i="3"/>
  <c r="CU15" i="121"/>
  <c r="CU15" i="70"/>
  <c r="E18" i="135"/>
  <c r="U18" i="135"/>
  <c r="Q18" i="3"/>
  <c r="D18" i="98" s="1"/>
  <c r="AG18" i="3"/>
  <c r="T18" i="98" s="1"/>
  <c r="AW18" i="3"/>
  <c r="AJ18" i="98" s="1"/>
  <c r="BM18" i="3"/>
  <c r="AZ18" i="98" s="1"/>
  <c r="CC18" i="3"/>
  <c r="CS18" i="3"/>
  <c r="G6" i="70"/>
  <c r="W6" i="70"/>
  <c r="AM6" i="70"/>
  <c r="BC6" i="70"/>
  <c r="BS6" i="70"/>
  <c r="CI6" i="70"/>
  <c r="CU8" i="120"/>
  <c r="CU27" i="120" s="1"/>
  <c r="CU8" i="118"/>
  <c r="CU27" i="118" s="1"/>
  <c r="DK8" i="120"/>
  <c r="DK27" i="120" s="1"/>
  <c r="DK8" i="118"/>
  <c r="DK27" i="118" s="1"/>
  <c r="DD8" i="120"/>
  <c r="DD27" i="120" s="1"/>
  <c r="DD8" i="118"/>
  <c r="DD27" i="118" s="1"/>
  <c r="CX8" i="120"/>
  <c r="CX27" i="120" s="1"/>
  <c r="CX8" i="118"/>
  <c r="CX27" i="118" s="1"/>
  <c r="DB8" i="120"/>
  <c r="DB27" i="120" s="1"/>
  <c r="DB8" i="118"/>
  <c r="DB27" i="118" s="1"/>
  <c r="DF8" i="120"/>
  <c r="DF27" i="120" s="1"/>
  <c r="DF8" i="118"/>
  <c r="DF27" i="118" s="1"/>
  <c r="DJ8" i="120"/>
  <c r="DJ27" i="120" s="1"/>
  <c r="DJ8" i="118"/>
  <c r="DJ27" i="118" s="1"/>
  <c r="DN8" i="120"/>
  <c r="DN27" i="120" s="1"/>
  <c r="DN8" i="118"/>
  <c r="DN27" i="118" s="1"/>
  <c r="DR8" i="120"/>
  <c r="DR27" i="120" s="1"/>
  <c r="DR8" i="118"/>
  <c r="DR27" i="118" s="1"/>
  <c r="DV8" i="120"/>
  <c r="DV27" i="120" s="1"/>
  <c r="DV8" i="118"/>
  <c r="DV27" i="118" s="1"/>
  <c r="DZ8" i="120"/>
  <c r="DZ27" i="120" s="1"/>
  <c r="DZ8" i="118"/>
  <c r="DZ27" i="118" s="1"/>
  <c r="ED8" i="120"/>
  <c r="ED27" i="120" s="1"/>
  <c r="ED8" i="118"/>
  <c r="ED27" i="118" s="1"/>
  <c r="EH8" i="120"/>
  <c r="EH27" i="120" s="1"/>
  <c r="EH8" i="118"/>
  <c r="EH27" i="118" s="1"/>
  <c r="EL8" i="120"/>
  <c r="EL27" i="120" s="1"/>
  <c r="EL8" i="118"/>
  <c r="EL27" i="118" s="1"/>
  <c r="EP8" i="120"/>
  <c r="EP27" i="120" s="1"/>
  <c r="EP8" i="118"/>
  <c r="EP27" i="118" s="1"/>
  <c r="ET8" i="120"/>
  <c r="ET27" i="120" s="1"/>
  <c r="ET8" i="118"/>
  <c r="ET27" i="118" s="1"/>
  <c r="EX8" i="118"/>
  <c r="EX27" i="118" s="1"/>
  <c r="EX8" i="120"/>
  <c r="EX27" i="120" s="1"/>
  <c r="D18" i="135"/>
  <c r="D12" i="135"/>
  <c r="D7" i="135"/>
  <c r="D15" i="135"/>
  <c r="FB8" i="120"/>
  <c r="FB27" i="120" s="1"/>
  <c r="FB8" i="118"/>
  <c r="FB27" i="118" s="1"/>
  <c r="H18" i="135"/>
  <c r="H12" i="135"/>
  <c r="H7" i="135"/>
  <c r="H15" i="135"/>
  <c r="FF8" i="120"/>
  <c r="FF27" i="120" s="1"/>
  <c r="FF8" i="118"/>
  <c r="FF27" i="118" s="1"/>
  <c r="L18" i="135"/>
  <c r="L12" i="135"/>
  <c r="L7" i="135"/>
  <c r="L15" i="135"/>
  <c r="FJ8" i="120"/>
  <c r="FJ27" i="120" s="1"/>
  <c r="FJ8" i="118"/>
  <c r="FJ27" i="118" s="1"/>
  <c r="P18" i="135"/>
  <c r="P12" i="135"/>
  <c r="P7" i="135"/>
  <c r="P15" i="135"/>
  <c r="FN8" i="120"/>
  <c r="FN27" i="120" s="1"/>
  <c r="FN8" i="118"/>
  <c r="FN27" i="118" s="1"/>
  <c r="T18" i="135"/>
  <c r="T12" i="135"/>
  <c r="T7" i="135"/>
  <c r="T15" i="135"/>
  <c r="FR8" i="120"/>
  <c r="FR27" i="120" s="1"/>
  <c r="FR8" i="118"/>
  <c r="FR27" i="118" s="1"/>
  <c r="X18" i="135"/>
  <c r="X12" i="135"/>
  <c r="X7" i="135"/>
  <c r="X15" i="135"/>
  <c r="FV8" i="120"/>
  <c r="FV27" i="120" s="1"/>
  <c r="FV8" i="118"/>
  <c r="FV27" i="118" s="1"/>
  <c r="AB18" i="135"/>
  <c r="AB12" i="135"/>
  <c r="AB7" i="135"/>
  <c r="AB15" i="135"/>
  <c r="FZ8" i="120"/>
  <c r="FZ27" i="120" s="1"/>
  <c r="FZ8" i="118"/>
  <c r="FZ27" i="118" s="1"/>
  <c r="AF18" i="135"/>
  <c r="AF12" i="135"/>
  <c r="AF7" i="135"/>
  <c r="AF15" i="135"/>
  <c r="GD8" i="120"/>
  <c r="GD27" i="120" s="1"/>
  <c r="GD8" i="118"/>
  <c r="GD27" i="118" s="1"/>
  <c r="GH8" i="120"/>
  <c r="GH27" i="120" s="1"/>
  <c r="GH8" i="118"/>
  <c r="GH27" i="118" s="1"/>
  <c r="GL8" i="120"/>
  <c r="GL27" i="120" s="1"/>
  <c r="GL8" i="118"/>
  <c r="GL27" i="118" s="1"/>
  <c r="GP8" i="120"/>
  <c r="GP27" i="120" s="1"/>
  <c r="GP8" i="118"/>
  <c r="GP27" i="118" s="1"/>
  <c r="GT8" i="120"/>
  <c r="GT27" i="120" s="1"/>
  <c r="GT8" i="118"/>
  <c r="GT27" i="118" s="1"/>
  <c r="GX8" i="120"/>
  <c r="GX27" i="120" s="1"/>
  <c r="GX8" i="118"/>
  <c r="GX27" i="118" s="1"/>
  <c r="HB8" i="120"/>
  <c r="HB27" i="120" s="1"/>
  <c r="HB8" i="118"/>
  <c r="HB27" i="118" s="1"/>
  <c r="HF8" i="120"/>
  <c r="HF27" i="120" s="1"/>
  <c r="HF8" i="118"/>
  <c r="HF27" i="118" s="1"/>
  <c r="HJ8" i="120"/>
  <c r="HJ27" i="120" s="1"/>
  <c r="HJ8" i="118"/>
  <c r="HJ27" i="118" s="1"/>
  <c r="HN8" i="120"/>
  <c r="HN27" i="120" s="1"/>
  <c r="HN8" i="118"/>
  <c r="HN27" i="118" s="1"/>
  <c r="D6" i="126"/>
  <c r="D6" i="121"/>
  <c r="D6" i="84"/>
  <c r="D18" i="3"/>
  <c r="D12" i="3"/>
  <c r="D7" i="3"/>
  <c r="D6" i="70"/>
  <c r="D15" i="3"/>
  <c r="HR8" i="120"/>
  <c r="HR27" i="120" s="1"/>
  <c r="HR8" i="118"/>
  <c r="HR27" i="118" s="1"/>
  <c r="H6" i="121"/>
  <c r="H6" i="84"/>
  <c r="H18" i="3"/>
  <c r="H12" i="3"/>
  <c r="H7" i="3"/>
  <c r="H6" i="126"/>
  <c r="H6" i="70"/>
  <c r="H15" i="3"/>
  <c r="HV8" i="120"/>
  <c r="HV27" i="120" s="1"/>
  <c r="HV8" i="118"/>
  <c r="HV27" i="118" s="1"/>
  <c r="L6" i="126"/>
  <c r="L6" i="121"/>
  <c r="L6" i="84"/>
  <c r="L18" i="3"/>
  <c r="L12" i="3"/>
  <c r="L7" i="3"/>
  <c r="L6" i="70"/>
  <c r="L15" i="3"/>
  <c r="P6" i="121"/>
  <c r="P6" i="84"/>
  <c r="P18" i="3"/>
  <c r="C18" i="98" s="1"/>
  <c r="P12" i="3"/>
  <c r="C12" i="98" s="1"/>
  <c r="P7" i="3"/>
  <c r="C7" i="98" s="1"/>
  <c r="P6" i="70"/>
  <c r="P15" i="3"/>
  <c r="C15" i="98" s="1"/>
  <c r="T6" i="121"/>
  <c r="T6" i="84"/>
  <c r="T18" i="3"/>
  <c r="G18" i="98" s="1"/>
  <c r="T12" i="3"/>
  <c r="G12" i="98" s="1"/>
  <c r="T7" i="3"/>
  <c r="G7" i="98" s="1"/>
  <c r="T6" i="70"/>
  <c r="T15" i="3"/>
  <c r="G15" i="98" s="1"/>
  <c r="X6" i="121"/>
  <c r="X6" i="84"/>
  <c r="X18" i="3"/>
  <c r="K18" i="98" s="1"/>
  <c r="X12" i="3"/>
  <c r="K12" i="98" s="1"/>
  <c r="X7" i="3"/>
  <c r="K7" i="98" s="1"/>
  <c r="X6" i="70"/>
  <c r="X15" i="3"/>
  <c r="K15" i="98" s="1"/>
  <c r="AB6" i="121"/>
  <c r="AB6" i="84"/>
  <c r="AB18" i="3"/>
  <c r="O18" i="98" s="1"/>
  <c r="AB12" i="3"/>
  <c r="O12" i="98" s="1"/>
  <c r="AB7" i="3"/>
  <c r="O7" i="98" s="1"/>
  <c r="AB6" i="70"/>
  <c r="AB15" i="3"/>
  <c r="O15" i="98" s="1"/>
  <c r="AF6" i="121"/>
  <c r="AF6" i="84"/>
  <c r="AF18" i="3"/>
  <c r="S18" i="98" s="1"/>
  <c r="AF12" i="3"/>
  <c r="S12" i="98" s="1"/>
  <c r="AF7" i="3"/>
  <c r="S7" i="98" s="1"/>
  <c r="AF6" i="70"/>
  <c r="AF15" i="3"/>
  <c r="S15" i="98" s="1"/>
  <c r="AJ6" i="121"/>
  <c r="AJ6" i="84"/>
  <c r="AJ18" i="3"/>
  <c r="W18" i="98" s="1"/>
  <c r="AJ12" i="3"/>
  <c r="W12" i="98" s="1"/>
  <c r="AJ7" i="3"/>
  <c r="W7" i="98" s="1"/>
  <c r="AJ6" i="70"/>
  <c r="AJ15" i="3"/>
  <c r="W15" i="98" s="1"/>
  <c r="AN6" i="121"/>
  <c r="AN6" i="84"/>
  <c r="AN18" i="3"/>
  <c r="AA18" i="98" s="1"/>
  <c r="AN12" i="3"/>
  <c r="AA12" i="98" s="1"/>
  <c r="AN7" i="3"/>
  <c r="AA7" i="98" s="1"/>
  <c r="AN6" i="70"/>
  <c r="AN15" i="3"/>
  <c r="AA15" i="98" s="1"/>
  <c r="AR6" i="121"/>
  <c r="AR6" i="84"/>
  <c r="AR18" i="3"/>
  <c r="AE18" i="98" s="1"/>
  <c r="AR12" i="3"/>
  <c r="AE12" i="98" s="1"/>
  <c r="AR7" i="3"/>
  <c r="AE7" i="98" s="1"/>
  <c r="AR6" i="70"/>
  <c r="AR15" i="3"/>
  <c r="AE15" i="98" s="1"/>
  <c r="AV6" i="121"/>
  <c r="AV6" i="84"/>
  <c r="AV18" i="3"/>
  <c r="AI18" i="98" s="1"/>
  <c r="AV12" i="3"/>
  <c r="AI12" i="98" s="1"/>
  <c r="AV7" i="3"/>
  <c r="AI7" i="98" s="1"/>
  <c r="AV6" i="70"/>
  <c r="AV15" i="3"/>
  <c r="AI15" i="98" s="1"/>
  <c r="AZ6" i="121"/>
  <c r="AZ6" i="84"/>
  <c r="AZ18" i="3"/>
  <c r="AM18" i="98" s="1"/>
  <c r="AZ12" i="3"/>
  <c r="AM12" i="98" s="1"/>
  <c r="AZ7" i="3"/>
  <c r="AM7" i="98" s="1"/>
  <c r="AZ6" i="70"/>
  <c r="AZ15" i="3"/>
  <c r="AM15" i="98" s="1"/>
  <c r="BD6" i="121"/>
  <c r="BD6" i="84"/>
  <c r="BD18" i="3"/>
  <c r="AQ18" i="98" s="1"/>
  <c r="BD12" i="3"/>
  <c r="AQ12" i="98" s="1"/>
  <c r="BD7" i="3"/>
  <c r="AQ7" i="98" s="1"/>
  <c r="BD6" i="70"/>
  <c r="BD15" i="3"/>
  <c r="AQ15" i="98" s="1"/>
  <c r="BH6" i="121"/>
  <c r="BH6" i="84"/>
  <c r="BH18" i="3"/>
  <c r="AU18" i="98" s="1"/>
  <c r="BH12" i="3"/>
  <c r="AU12" i="98" s="1"/>
  <c r="BH7" i="3"/>
  <c r="AU7" i="98" s="1"/>
  <c r="BH6" i="70"/>
  <c r="BH15" i="3"/>
  <c r="AU15" i="98" s="1"/>
  <c r="BL6" i="121"/>
  <c r="BL6" i="84"/>
  <c r="BL18" i="3"/>
  <c r="AY18" i="98" s="1"/>
  <c r="BL12" i="3"/>
  <c r="AY12" i="98" s="1"/>
  <c r="BL7" i="3"/>
  <c r="AY7" i="98" s="1"/>
  <c r="BL6" i="70"/>
  <c r="BL15" i="3"/>
  <c r="AY15" i="98" s="1"/>
  <c r="BP6" i="121"/>
  <c r="BP6" i="84"/>
  <c r="BP18" i="3"/>
  <c r="BC18" i="98" s="1"/>
  <c r="BP12" i="3"/>
  <c r="BC12" i="98" s="1"/>
  <c r="BP7" i="3"/>
  <c r="BC7" i="98" s="1"/>
  <c r="BP6" i="70"/>
  <c r="BP15" i="3"/>
  <c r="BC15" i="98" s="1"/>
  <c r="BT6" i="121"/>
  <c r="BT6" i="84"/>
  <c r="BT18" i="3"/>
  <c r="BG18" i="98" s="1"/>
  <c r="BT12" i="3"/>
  <c r="BG12" i="98" s="1"/>
  <c r="BT7" i="3"/>
  <c r="BG7" i="98" s="1"/>
  <c r="BT6" i="70"/>
  <c r="BT15" i="3"/>
  <c r="BG15" i="98" s="1"/>
  <c r="BX6" i="121"/>
  <c r="BX6" i="84"/>
  <c r="BX18" i="3"/>
  <c r="BX12" i="3"/>
  <c r="BX7" i="3"/>
  <c r="BX6" i="70"/>
  <c r="BX15" i="3"/>
  <c r="CB6" i="121"/>
  <c r="CB6" i="84"/>
  <c r="CB18" i="3"/>
  <c r="CB12" i="3"/>
  <c r="CB7" i="3"/>
  <c r="CB6" i="70"/>
  <c r="CB15" i="3"/>
  <c r="CF6" i="121"/>
  <c r="CF6" i="84"/>
  <c r="CF18" i="3"/>
  <c r="CF12" i="3"/>
  <c r="CF7" i="3"/>
  <c r="CF6" i="70"/>
  <c r="CF15" i="3"/>
  <c r="CJ6" i="121"/>
  <c r="CJ6" i="84"/>
  <c r="CJ18" i="3"/>
  <c r="CJ12" i="3"/>
  <c r="CJ7" i="3"/>
  <c r="CJ6" i="70"/>
  <c r="CJ15" i="3"/>
  <c r="CR7" i="121"/>
  <c r="F7" i="135"/>
  <c r="N7" i="135"/>
  <c r="V7" i="135"/>
  <c r="AD7" i="135"/>
  <c r="B7" i="3"/>
  <c r="J7" i="3"/>
  <c r="R7" i="3"/>
  <c r="E7" i="98" s="1"/>
  <c r="Z7" i="3"/>
  <c r="M7" i="98" s="1"/>
  <c r="AH7" i="3"/>
  <c r="U7" i="98" s="1"/>
  <c r="AP7" i="3"/>
  <c r="AC7" i="98" s="1"/>
  <c r="AX7" i="3"/>
  <c r="AK7" i="98" s="1"/>
  <c r="BF7" i="3"/>
  <c r="AS7" i="98" s="1"/>
  <c r="BN7" i="3"/>
  <c r="BA7" i="98" s="1"/>
  <c r="BV7" i="3"/>
  <c r="BI7" i="98" s="1"/>
  <c r="CD7" i="3"/>
  <c r="CL7" i="3"/>
  <c r="CT7" i="3"/>
  <c r="G9" i="135"/>
  <c r="O9" i="135"/>
  <c r="W9" i="135"/>
  <c r="AE9" i="135"/>
  <c r="C9" i="3"/>
  <c r="K9" i="3"/>
  <c r="S9" i="3"/>
  <c r="F9" i="98" s="1"/>
  <c r="AA9" i="3"/>
  <c r="N9" i="98" s="1"/>
  <c r="AI9" i="3"/>
  <c r="V9" i="98" s="1"/>
  <c r="AQ9" i="3"/>
  <c r="AD9" i="98" s="1"/>
  <c r="AY9" i="3"/>
  <c r="AL9" i="98" s="1"/>
  <c r="BG9" i="3"/>
  <c r="AT9" i="98" s="1"/>
  <c r="BO9" i="3"/>
  <c r="BB9" i="98" s="1"/>
  <c r="BW9" i="3"/>
  <c r="BJ9" i="98" s="1"/>
  <c r="CE9" i="3"/>
  <c r="CM9" i="3"/>
  <c r="I12" i="135"/>
  <c r="Y12" i="135"/>
  <c r="E12" i="3"/>
  <c r="U12" i="3"/>
  <c r="H12" i="98" s="1"/>
  <c r="AK12" i="3"/>
  <c r="X12" i="98" s="1"/>
  <c r="BA12" i="3"/>
  <c r="AN12" i="98" s="1"/>
  <c r="BQ12" i="3"/>
  <c r="BD12" i="98" s="1"/>
  <c r="CG12" i="3"/>
  <c r="CW12" i="3"/>
  <c r="K15" i="135"/>
  <c r="AA15" i="135"/>
  <c r="G15" i="3"/>
  <c r="W15" i="3"/>
  <c r="J15" i="98" s="1"/>
  <c r="AM15" i="3"/>
  <c r="Z15" i="98" s="1"/>
  <c r="BC15" i="3"/>
  <c r="AP15" i="98" s="1"/>
  <c r="BS15" i="3"/>
  <c r="BF15" i="98" s="1"/>
  <c r="CI15" i="3"/>
  <c r="I18" i="135"/>
  <c r="Y18" i="135"/>
  <c r="E18" i="3"/>
  <c r="U18" i="3"/>
  <c r="H18" i="98" s="1"/>
  <c r="AK18" i="3"/>
  <c r="X18" i="98" s="1"/>
  <c r="BA18" i="3"/>
  <c r="AN18" i="98" s="1"/>
  <c r="BQ18" i="3"/>
  <c r="BD18" i="98" s="1"/>
  <c r="CG18" i="3"/>
  <c r="CW18" i="3"/>
  <c r="K6" i="70"/>
  <c r="AA6" i="70"/>
  <c r="AQ6" i="70"/>
  <c r="BG6" i="70"/>
  <c r="BW6" i="70"/>
  <c r="CM6" i="70"/>
  <c r="CY8" i="120"/>
  <c r="CY27" i="120" s="1"/>
  <c r="CY8" i="118"/>
  <c r="CY27" i="118" s="1"/>
  <c r="DO8" i="120"/>
  <c r="DO27" i="120" s="1"/>
  <c r="DO8" i="118"/>
  <c r="DO27" i="118" s="1"/>
  <c r="DS8" i="120"/>
  <c r="DS27" i="120" s="1"/>
  <c r="DS8" i="118"/>
  <c r="DS27" i="118" s="1"/>
  <c r="DW8" i="120"/>
  <c r="DW27" i="120" s="1"/>
  <c r="DW8" i="118"/>
  <c r="DW27" i="118" s="1"/>
  <c r="EA8" i="120"/>
  <c r="EA27" i="120" s="1"/>
  <c r="EA8" i="118"/>
  <c r="EA27" i="118" s="1"/>
  <c r="EE8" i="120"/>
  <c r="EE27" i="120" s="1"/>
  <c r="EE8" i="118"/>
  <c r="EE27" i="118" s="1"/>
  <c r="EI8" i="120"/>
  <c r="EI27" i="120" s="1"/>
  <c r="EI8" i="118"/>
  <c r="EI27" i="118" s="1"/>
  <c r="EM8" i="120"/>
  <c r="EM27" i="120" s="1"/>
  <c r="EM8" i="118"/>
  <c r="EM27" i="118" s="1"/>
  <c r="EQ8" i="120"/>
  <c r="EQ27" i="120" s="1"/>
  <c r="EQ8" i="118"/>
  <c r="EQ27" i="118" s="1"/>
  <c r="EU8" i="120"/>
  <c r="EU27" i="120" s="1"/>
  <c r="EU8" i="118"/>
  <c r="EU27" i="118" s="1"/>
  <c r="EY8" i="120"/>
  <c r="EY27" i="120" s="1"/>
  <c r="EY8" i="118"/>
  <c r="EY27" i="118" s="1"/>
  <c r="E7" i="135"/>
  <c r="E15" i="135"/>
  <c r="E9" i="135"/>
  <c r="FC8" i="120"/>
  <c r="FC27" i="120" s="1"/>
  <c r="FC8" i="118"/>
  <c r="FC27" i="118" s="1"/>
  <c r="I7" i="135"/>
  <c r="I15" i="135"/>
  <c r="I9" i="135"/>
  <c r="FG8" i="120"/>
  <c r="FG27" i="120" s="1"/>
  <c r="FG8" i="118"/>
  <c r="FG27" i="118" s="1"/>
  <c r="M7" i="135"/>
  <c r="M15" i="135"/>
  <c r="M9" i="135"/>
  <c r="FK8" i="120"/>
  <c r="FK27" i="120" s="1"/>
  <c r="FK8" i="118"/>
  <c r="FK27" i="118" s="1"/>
  <c r="Q7" i="135"/>
  <c r="Q15" i="135"/>
  <c r="Q9" i="135"/>
  <c r="FO8" i="120"/>
  <c r="FO27" i="120" s="1"/>
  <c r="FO8" i="118"/>
  <c r="FO27" i="118" s="1"/>
  <c r="U7" i="135"/>
  <c r="U15" i="135"/>
  <c r="U9" i="135"/>
  <c r="FS8" i="120"/>
  <c r="FS27" i="120" s="1"/>
  <c r="FS8" i="118"/>
  <c r="FS27" i="118" s="1"/>
  <c r="Y7" i="135"/>
  <c r="Y15" i="135"/>
  <c r="Y9" i="135"/>
  <c r="FW8" i="120"/>
  <c r="FW27" i="120" s="1"/>
  <c r="FW8" i="118"/>
  <c r="FW27" i="118" s="1"/>
  <c r="AC7" i="135"/>
  <c r="AC15" i="135"/>
  <c r="AC9" i="135"/>
  <c r="GA8" i="120"/>
  <c r="GA27" i="120" s="1"/>
  <c r="GA8" i="118"/>
  <c r="GA27" i="118" s="1"/>
  <c r="AG7" i="135"/>
  <c r="AG15" i="135"/>
  <c r="AG9" i="135"/>
  <c r="GE8" i="120"/>
  <c r="GE27" i="120" s="1"/>
  <c r="GE8" i="118"/>
  <c r="GE27" i="118" s="1"/>
  <c r="GI8" i="120"/>
  <c r="GI27" i="120" s="1"/>
  <c r="GI8" i="118"/>
  <c r="GI27" i="118" s="1"/>
  <c r="GM8" i="120"/>
  <c r="GM27" i="120" s="1"/>
  <c r="GM8" i="118"/>
  <c r="GM27" i="118" s="1"/>
  <c r="GQ8" i="120"/>
  <c r="GQ27" i="120" s="1"/>
  <c r="GQ8" i="118"/>
  <c r="GQ27" i="118" s="1"/>
  <c r="GU8" i="120"/>
  <c r="GU27" i="120" s="1"/>
  <c r="GU8" i="118"/>
  <c r="GU27" i="118" s="1"/>
  <c r="GY8" i="120"/>
  <c r="GY27" i="120" s="1"/>
  <c r="GY8" i="118"/>
  <c r="GY27" i="118" s="1"/>
  <c r="HC8" i="120"/>
  <c r="HC27" i="120" s="1"/>
  <c r="HC8" i="118"/>
  <c r="HC27" i="118" s="1"/>
  <c r="HG8" i="120"/>
  <c r="HG27" i="120" s="1"/>
  <c r="HG8" i="118"/>
  <c r="HG27" i="118" s="1"/>
  <c r="HK8" i="120"/>
  <c r="HK27" i="120" s="1"/>
  <c r="HK8" i="118"/>
  <c r="HK27" i="118" s="1"/>
  <c r="HO8" i="120"/>
  <c r="HO27" i="120" s="1"/>
  <c r="HO8" i="118"/>
  <c r="HO27" i="118" s="1"/>
  <c r="E6" i="126"/>
  <c r="E7" i="3"/>
  <c r="E6" i="70"/>
  <c r="E15" i="3"/>
  <c r="E9" i="3"/>
  <c r="HS8" i="120"/>
  <c r="HS27" i="120" s="1"/>
  <c r="HS8" i="118"/>
  <c r="HS27" i="118" s="1"/>
  <c r="I6" i="126"/>
  <c r="I7" i="3"/>
  <c r="I6" i="70"/>
  <c r="I15" i="3"/>
  <c r="I9" i="3"/>
  <c r="HW8" i="120"/>
  <c r="HW27" i="120" s="1"/>
  <c r="HW8" i="118"/>
  <c r="HW27" i="118" s="1"/>
  <c r="M6" i="126"/>
  <c r="M7" i="3"/>
  <c r="M6" i="70"/>
  <c r="M15" i="3"/>
  <c r="M9" i="3"/>
  <c r="Q7" i="3"/>
  <c r="D7" i="98" s="1"/>
  <c r="Q6" i="70"/>
  <c r="Q15" i="3"/>
  <c r="D15" i="98" s="1"/>
  <c r="Q9" i="3"/>
  <c r="D9" i="98" s="1"/>
  <c r="U7" i="3"/>
  <c r="H7" i="98" s="1"/>
  <c r="U6" i="70"/>
  <c r="U15" i="3"/>
  <c r="H15" i="98" s="1"/>
  <c r="U9" i="3"/>
  <c r="H9" i="98" s="1"/>
  <c r="Y7" i="3"/>
  <c r="L7" i="98" s="1"/>
  <c r="Y6" i="70"/>
  <c r="Y15" i="3"/>
  <c r="L15" i="98" s="1"/>
  <c r="Y9" i="3"/>
  <c r="L9" i="98" s="1"/>
  <c r="AC7" i="3"/>
  <c r="P7" i="98" s="1"/>
  <c r="AC6" i="70"/>
  <c r="AC15" i="3"/>
  <c r="P15" i="98" s="1"/>
  <c r="AC9" i="3"/>
  <c r="P9" i="98" s="1"/>
  <c r="AG7" i="3"/>
  <c r="T7" i="98" s="1"/>
  <c r="AG6" i="70"/>
  <c r="AG15" i="3"/>
  <c r="T15" i="98" s="1"/>
  <c r="AG9" i="3"/>
  <c r="T9" i="98" s="1"/>
  <c r="AK7" i="3"/>
  <c r="X7" i="98" s="1"/>
  <c r="AK6" i="70"/>
  <c r="AK15" i="3"/>
  <c r="X15" i="98" s="1"/>
  <c r="AK9" i="3"/>
  <c r="X9" i="98" s="1"/>
  <c r="AO7" i="3"/>
  <c r="AB7" i="98" s="1"/>
  <c r="AO6" i="70"/>
  <c r="AO15" i="3"/>
  <c r="AB15" i="98" s="1"/>
  <c r="AO9" i="3"/>
  <c r="AB9" i="98" s="1"/>
  <c r="AS7" i="3"/>
  <c r="AF7" i="98" s="1"/>
  <c r="AS6" i="70"/>
  <c r="AS15" i="3"/>
  <c r="AF15" i="98" s="1"/>
  <c r="AS9" i="3"/>
  <c r="AF9" i="98" s="1"/>
  <c r="AW7" i="3"/>
  <c r="AJ7" i="98" s="1"/>
  <c r="AW6" i="70"/>
  <c r="AW15" i="3"/>
  <c r="AJ15" i="98" s="1"/>
  <c r="AW9" i="3"/>
  <c r="AJ9" i="98" s="1"/>
  <c r="BA7" i="3"/>
  <c r="AN7" i="98" s="1"/>
  <c r="BA6" i="70"/>
  <c r="BA15" i="3"/>
  <c r="AN15" i="98" s="1"/>
  <c r="BA9" i="3"/>
  <c r="AN9" i="98" s="1"/>
  <c r="BE7" i="3"/>
  <c r="AR7" i="98" s="1"/>
  <c r="BE6" i="70"/>
  <c r="BE15" i="3"/>
  <c r="AR15" i="98" s="1"/>
  <c r="BE9" i="3"/>
  <c r="AR9" i="98" s="1"/>
  <c r="BI7" i="3"/>
  <c r="AV7" i="98" s="1"/>
  <c r="BI6" i="70"/>
  <c r="BI15" i="3"/>
  <c r="AV15" i="98" s="1"/>
  <c r="BI9" i="3"/>
  <c r="AV9" i="98" s="1"/>
  <c r="BM7" i="3"/>
  <c r="AZ7" i="98" s="1"/>
  <c r="BM6" i="70"/>
  <c r="BM15" i="3"/>
  <c r="AZ15" i="98" s="1"/>
  <c r="BM9" i="3"/>
  <c r="AZ9" i="98" s="1"/>
  <c r="BQ7" i="3"/>
  <c r="BD7" i="98" s="1"/>
  <c r="BQ6" i="70"/>
  <c r="BQ15" i="3"/>
  <c r="BD15" i="98" s="1"/>
  <c r="BQ9" i="3"/>
  <c r="BD9" i="98" s="1"/>
  <c r="BU7" i="3"/>
  <c r="BH7" i="98" s="1"/>
  <c r="BU6" i="70"/>
  <c r="BU15" i="3"/>
  <c r="BH15" i="98" s="1"/>
  <c r="BU9" i="3"/>
  <c r="BH9" i="98" s="1"/>
  <c r="BY7" i="3"/>
  <c r="BY6" i="70"/>
  <c r="BY15" i="3"/>
  <c r="BY9" i="3"/>
  <c r="CC7" i="3"/>
  <c r="CC6" i="70"/>
  <c r="CC15" i="3"/>
  <c r="CC9" i="3"/>
  <c r="CG7" i="3"/>
  <c r="CG6" i="70"/>
  <c r="CG15" i="3"/>
  <c r="CG9" i="3"/>
  <c r="CK7" i="3"/>
  <c r="CK6" i="70"/>
  <c r="CK15" i="3"/>
  <c r="CK9" i="3"/>
  <c r="CO7" i="3"/>
  <c r="CO6" i="70"/>
  <c r="CO15" i="3"/>
  <c r="CO9" i="3"/>
  <c r="CS7" i="3"/>
  <c r="CS6" i="70"/>
  <c r="CS15" i="3"/>
  <c r="CS9" i="3"/>
  <c r="CW7" i="3"/>
  <c r="CW6" i="70"/>
  <c r="CW15" i="3"/>
  <c r="CW9" i="3"/>
  <c r="G7" i="135"/>
  <c r="O7" i="135"/>
  <c r="W7" i="135"/>
  <c r="AE7" i="135"/>
  <c r="C7" i="3"/>
  <c r="K7" i="3"/>
  <c r="S7" i="3"/>
  <c r="F7" i="98" s="1"/>
  <c r="AA7" i="3"/>
  <c r="N7" i="98" s="1"/>
  <c r="AI7" i="3"/>
  <c r="V7" i="98" s="1"/>
  <c r="AQ7" i="3"/>
  <c r="AD7" i="98" s="1"/>
  <c r="H9" i="135"/>
  <c r="P9" i="135"/>
  <c r="X9" i="135"/>
  <c r="AF9" i="135"/>
  <c r="D9" i="3"/>
  <c r="L9" i="3"/>
  <c r="T9" i="3"/>
  <c r="G9" i="98" s="1"/>
  <c r="AB9" i="3"/>
  <c r="O9" i="98" s="1"/>
  <c r="AJ9" i="3"/>
  <c r="W9" i="98" s="1"/>
  <c r="AR9" i="3"/>
  <c r="AE9" i="98" s="1"/>
  <c r="AZ9" i="3"/>
  <c r="AM9" i="98" s="1"/>
  <c r="BH9" i="3"/>
  <c r="AU9" i="98" s="1"/>
  <c r="BP9" i="3"/>
  <c r="BC9" i="98" s="1"/>
  <c r="BX9" i="3"/>
  <c r="CF9" i="70"/>
  <c r="CF8" i="84"/>
  <c r="CF9" i="121"/>
  <c r="CY9" i="121"/>
  <c r="CY10" i="3"/>
  <c r="CY9" i="70"/>
  <c r="M12" i="135"/>
  <c r="AC12" i="135"/>
  <c r="I12" i="3"/>
  <c r="Y12" i="3"/>
  <c r="L12" i="98" s="1"/>
  <c r="AO12" i="3"/>
  <c r="AB12" i="98" s="1"/>
  <c r="BE12" i="3"/>
  <c r="AR12" i="98" s="1"/>
  <c r="BU12" i="3"/>
  <c r="BH12" i="98" s="1"/>
  <c r="CK12" i="3"/>
  <c r="O15" i="135"/>
  <c r="AE15" i="135"/>
  <c r="K15" i="3"/>
  <c r="AA15" i="3"/>
  <c r="N15" i="98" s="1"/>
  <c r="AQ15" i="3"/>
  <c r="AD15" i="98" s="1"/>
  <c r="BW15" i="70"/>
  <c r="CM12" i="84"/>
  <c r="CM16" i="3"/>
  <c r="CM15" i="121"/>
  <c r="CM15" i="70"/>
  <c r="M18" i="135"/>
  <c r="AC18" i="135"/>
  <c r="I18" i="3"/>
  <c r="Y18" i="3"/>
  <c r="L18" i="98" s="1"/>
  <c r="AO18" i="3"/>
  <c r="AB18" i="98" s="1"/>
  <c r="BE18" i="3"/>
  <c r="AR18" i="98" s="1"/>
  <c r="BU18" i="3"/>
  <c r="BH18" i="98" s="1"/>
  <c r="CK18" i="3"/>
  <c r="Q6" i="84"/>
  <c r="AG6" i="84"/>
  <c r="AW6" i="84"/>
  <c r="BM6" i="84"/>
  <c r="CC6" i="84"/>
  <c r="CS6" i="84"/>
  <c r="O6" i="70"/>
  <c r="AE6" i="70"/>
  <c r="AU6" i="70"/>
  <c r="I6" i="121"/>
  <c r="Y6" i="121"/>
  <c r="AO6" i="121"/>
  <c r="BE6" i="121"/>
  <c r="BU6" i="121"/>
  <c r="CK6" i="121"/>
  <c r="G6" i="126"/>
  <c r="CN9" i="3"/>
  <c r="CN15" i="3"/>
  <c r="CR15" i="3"/>
  <c r="CN6" i="70"/>
  <c r="CR6" i="70"/>
  <c r="CV6" i="70"/>
  <c r="CN7" i="3"/>
  <c r="CV7" i="3"/>
  <c r="CQ12" i="3"/>
  <c r="CU12" i="3"/>
  <c r="CY12" i="3"/>
  <c r="CQ18" i="3"/>
  <c r="CU18" i="3"/>
  <c r="CY18" i="3"/>
  <c r="CQ6" i="84"/>
  <c r="CU6" i="84"/>
  <c r="CQ6" i="121"/>
  <c r="CU6" i="121"/>
  <c r="CY6" i="121"/>
  <c r="CN12" i="3"/>
  <c r="CR12" i="3"/>
  <c r="CV12" i="3"/>
  <c r="CN18" i="3"/>
  <c r="CR18" i="3"/>
  <c r="CV18" i="3"/>
  <c r="CN6" i="84"/>
  <c r="CR6" i="84"/>
  <c r="CN6" i="121"/>
  <c r="CR6" i="121"/>
  <c r="CV6" i="121"/>
  <c r="HQ11" i="118" l="1"/>
  <c r="HQ30" i="118" s="1"/>
  <c r="G9" i="126"/>
  <c r="G10" i="3"/>
  <c r="HQ12" i="120" s="1"/>
  <c r="HQ31" i="120" s="1"/>
  <c r="AL6" i="139"/>
  <c r="G8" i="84"/>
  <c r="G9" i="121"/>
  <c r="G9" i="70"/>
  <c r="BG16" i="3"/>
  <c r="AT16" i="98" s="1"/>
  <c r="BT10" i="3"/>
  <c r="BG10" i="98" s="1"/>
  <c r="BC9" i="70"/>
  <c r="BO7" i="121"/>
  <c r="FL8" i="119"/>
  <c r="FL22" i="119" s="1"/>
  <c r="AU16" i="3"/>
  <c r="AH16" i="98" s="1"/>
  <c r="BG12" i="84"/>
  <c r="BG15" i="70"/>
  <c r="AN9" i="121"/>
  <c r="BG15" i="121"/>
  <c r="AN10" i="3"/>
  <c r="AA10" i="98" s="1"/>
  <c r="H9" i="126"/>
  <c r="BO7" i="70"/>
  <c r="AM10" i="3"/>
  <c r="Z10" i="98" s="1"/>
  <c r="W9" i="70"/>
  <c r="X8" i="84"/>
  <c r="HR11" i="118"/>
  <c r="HR30" i="118" s="1"/>
  <c r="X9" i="70"/>
  <c r="HR11" i="120"/>
  <c r="HR30" i="120" s="1"/>
  <c r="X9" i="121"/>
  <c r="H10" i="3"/>
  <c r="HR12" i="118" s="1"/>
  <c r="HR31" i="118" s="1"/>
  <c r="O15" i="121"/>
  <c r="H9" i="121"/>
  <c r="X10" i="3"/>
  <c r="K10" i="98" s="1"/>
  <c r="AM9" i="121"/>
  <c r="O15" i="70"/>
  <c r="AE8" i="84"/>
  <c r="BT9" i="70"/>
  <c r="H8" i="84"/>
  <c r="O16" i="3"/>
  <c r="B16" i="98" s="1"/>
  <c r="AE10" i="3"/>
  <c r="R10" i="98" s="1"/>
  <c r="AE9" i="121"/>
  <c r="O12" i="84"/>
  <c r="BL10" i="3"/>
  <c r="AY10" i="98" s="1"/>
  <c r="W8" i="84"/>
  <c r="BL9" i="70"/>
  <c r="AU12" i="84"/>
  <c r="AV6" i="139"/>
  <c r="AU15" i="121"/>
  <c r="AN8" i="84"/>
  <c r="AX6" i="136"/>
  <c r="AN9" i="70"/>
  <c r="HA11" i="118"/>
  <c r="HA30" i="118" s="1"/>
  <c r="AN6" i="137"/>
  <c r="AN6" i="138" s="1"/>
  <c r="HA11" i="120"/>
  <c r="HA30" i="120" s="1"/>
  <c r="AN6" i="136"/>
  <c r="BW15" i="121"/>
  <c r="BW16" i="3"/>
  <c r="BJ16" i="98" s="1"/>
  <c r="BW12" i="84"/>
  <c r="AV6" i="137"/>
  <c r="AV6" i="138" s="1"/>
  <c r="EU10" i="119"/>
  <c r="EU24" i="119" s="1"/>
  <c r="HB11" i="118"/>
  <c r="HB30" i="118" s="1"/>
  <c r="BS10" i="3"/>
  <c r="BF10" i="98" s="1"/>
  <c r="FP8" i="119"/>
  <c r="FP22" i="119" s="1"/>
  <c r="AF10" i="3"/>
  <c r="S10" i="98" s="1"/>
  <c r="HB11" i="120"/>
  <c r="HB30" i="120" s="1"/>
  <c r="CO12" i="121"/>
  <c r="BC10" i="3"/>
  <c r="AP10" i="98" s="1"/>
  <c r="W10" i="3"/>
  <c r="J10" i="98" s="1"/>
  <c r="BL8" i="84"/>
  <c r="HJ11" i="118"/>
  <c r="HJ30" i="118" s="1"/>
  <c r="CU10" i="3"/>
  <c r="W9" i="121"/>
  <c r="BL9" i="121"/>
  <c r="HJ11" i="120"/>
  <c r="HJ30" i="120" s="1"/>
  <c r="AP6" i="136"/>
  <c r="BS8" i="84"/>
  <c r="AM8" i="84"/>
  <c r="AX6" i="139"/>
  <c r="BS9" i="70"/>
  <c r="AM9" i="70"/>
  <c r="HI17" i="118"/>
  <c r="HI36" i="118" s="1"/>
  <c r="AU6" i="136"/>
  <c r="AT6" i="139"/>
  <c r="BS9" i="121"/>
  <c r="EZ8" i="119"/>
  <c r="EZ22" i="119" s="1"/>
  <c r="BT9" i="121"/>
  <c r="BD10" i="3"/>
  <c r="AQ10" i="98" s="1"/>
  <c r="AF8" i="84"/>
  <c r="AP6" i="137"/>
  <c r="AP6" i="138" s="1"/>
  <c r="BD9" i="121"/>
  <c r="BD8" i="84"/>
  <c r="AF9" i="121"/>
  <c r="AU6" i="137"/>
  <c r="AU6" i="138" s="1"/>
  <c r="EV8" i="119"/>
  <c r="EV22" i="119" s="1"/>
  <c r="BC8" i="84"/>
  <c r="BT8" i="84"/>
  <c r="BD9" i="70"/>
  <c r="AF9" i="70"/>
  <c r="AL6" i="136"/>
  <c r="AT6" i="136"/>
  <c r="BC9" i="121"/>
  <c r="HI17" i="120"/>
  <c r="HI36" i="120" s="1"/>
  <c r="AZ12" i="135"/>
  <c r="AZ12" i="137" s="1"/>
  <c r="AZ12" i="138" s="1"/>
  <c r="AM18" i="135"/>
  <c r="AM18" i="139" s="1"/>
  <c r="AE12" i="84"/>
  <c r="R15" i="98"/>
  <c r="AK15" i="135"/>
  <c r="AK15" i="136" s="1"/>
  <c r="AZ18" i="135"/>
  <c r="AZ18" i="136" s="1"/>
  <c r="AU9" i="135"/>
  <c r="AU9" i="136" s="1"/>
  <c r="AK18" i="135"/>
  <c r="AK18" i="136" s="1"/>
  <c r="AW18" i="135"/>
  <c r="AW18" i="139" s="1"/>
  <c r="AL7" i="98"/>
  <c r="AZ7" i="135"/>
  <c r="AZ7" i="139" s="1"/>
  <c r="AV9" i="135"/>
  <c r="AV9" i="137" s="1"/>
  <c r="AV9" i="138" s="1"/>
  <c r="AN9" i="135"/>
  <c r="AN9" i="139" s="1"/>
  <c r="AO9" i="135"/>
  <c r="AO9" i="136" s="1"/>
  <c r="AK7" i="135"/>
  <c r="AK7" i="139" s="1"/>
  <c r="AQ15" i="135"/>
  <c r="AQ15" i="137" s="1"/>
  <c r="AQ15" i="138" s="1"/>
  <c r="AR9" i="135"/>
  <c r="AR9" i="139" s="1"/>
  <c r="AO15" i="135"/>
  <c r="AO15" i="137" s="1"/>
  <c r="AO15" i="138" s="1"/>
  <c r="AT7" i="135"/>
  <c r="AT7" i="136" s="1"/>
  <c r="AM15" i="135"/>
  <c r="AM15" i="139" s="1"/>
  <c r="AQ12" i="135"/>
  <c r="AQ12" i="136" s="1"/>
  <c r="AW12" i="135"/>
  <c r="AW12" i="137" s="1"/>
  <c r="AW12" i="138" s="1"/>
  <c r="AK12" i="135"/>
  <c r="AK12" i="139" s="1"/>
  <c r="AS12" i="135"/>
  <c r="AS12" i="139" s="1"/>
  <c r="AU7" i="135"/>
  <c r="AU7" i="139" s="1"/>
  <c r="AL7" i="135"/>
  <c r="AL7" i="139" s="1"/>
  <c r="AY7" i="135"/>
  <c r="AY7" i="139" s="1"/>
  <c r="AQ18" i="135"/>
  <c r="AQ18" i="139" s="1"/>
  <c r="BJ7" i="98"/>
  <c r="AK9" i="135"/>
  <c r="AK9" i="139" s="1"/>
  <c r="AM7" i="135"/>
  <c r="AM7" i="139" s="1"/>
  <c r="AO7" i="135"/>
  <c r="AO7" i="139" s="1"/>
  <c r="AJ15" i="135"/>
  <c r="AJ15" i="137" s="1"/>
  <c r="AJ15" i="138" s="1"/>
  <c r="AZ9" i="135"/>
  <c r="AZ9" i="136" s="1"/>
  <c r="AQ7" i="135"/>
  <c r="AQ7" i="137" s="1"/>
  <c r="AQ7" i="138" s="1"/>
  <c r="AP12" i="135"/>
  <c r="AP12" i="137" s="1"/>
  <c r="AP12" i="138" s="1"/>
  <c r="AM9" i="135"/>
  <c r="AM9" i="137" s="1"/>
  <c r="AM9" i="138" s="1"/>
  <c r="AN15" i="135"/>
  <c r="AN15" i="136" s="1"/>
  <c r="AT12" i="135"/>
  <c r="AT12" i="136" s="1"/>
  <c r="AP18" i="135"/>
  <c r="AP18" i="136" s="1"/>
  <c r="AX15" i="98"/>
  <c r="AQ9" i="135"/>
  <c r="AQ9" i="139" s="1"/>
  <c r="AU12" i="135"/>
  <c r="AU12" i="139" s="1"/>
  <c r="AL12" i="135"/>
  <c r="AL12" i="139" s="1"/>
  <c r="AX12" i="135"/>
  <c r="AX12" i="139" s="1"/>
  <c r="AT18" i="135"/>
  <c r="AT18" i="139" s="1"/>
  <c r="AJ9" i="135"/>
  <c r="AJ9" i="139" s="1"/>
  <c r="AV18" i="135"/>
  <c r="AV18" i="137" s="1"/>
  <c r="AV18" i="138" s="1"/>
  <c r="AH9" i="98"/>
  <c r="AS9" i="135"/>
  <c r="AS9" i="139" s="1"/>
  <c r="AS15" i="135"/>
  <c r="AS15" i="137" s="1"/>
  <c r="AS15" i="138" s="1"/>
  <c r="AO18" i="135"/>
  <c r="AO18" i="139" s="1"/>
  <c r="AR15" i="135"/>
  <c r="AR15" i="139" s="1"/>
  <c r="AN7" i="135"/>
  <c r="AN7" i="139" s="1"/>
  <c r="AJ7" i="135"/>
  <c r="AJ7" i="139" s="1"/>
  <c r="AU18" i="135"/>
  <c r="AU18" i="139" s="1"/>
  <c r="AL18" i="135"/>
  <c r="AL18" i="137" s="1"/>
  <c r="AL18" i="138" s="1"/>
  <c r="AY9" i="135"/>
  <c r="AY9" i="136" s="1"/>
  <c r="AX18" i="135"/>
  <c r="AX18" i="136" s="1"/>
  <c r="BB7" i="98"/>
  <c r="AV15" i="135"/>
  <c r="AV15" i="139" s="1"/>
  <c r="AJ12" i="135"/>
  <c r="AJ12" i="136" s="1"/>
  <c r="AX9" i="98"/>
  <c r="AT7" i="98"/>
  <c r="AW9" i="135"/>
  <c r="AW9" i="139" s="1"/>
  <c r="AS7" i="135"/>
  <c r="AS7" i="139" s="1"/>
  <c r="AN12" i="135"/>
  <c r="AN12" i="139" s="1"/>
  <c r="AJ18" i="135"/>
  <c r="AJ18" i="139" s="1"/>
  <c r="AT9" i="135"/>
  <c r="AT9" i="137" s="1"/>
  <c r="AT9" i="138" s="1"/>
  <c r="AP9" i="135"/>
  <c r="AP9" i="136" s="1"/>
  <c r="AM12" i="135"/>
  <c r="AM12" i="139" s="1"/>
  <c r="AU15" i="135"/>
  <c r="AU15" i="139" s="1"/>
  <c r="AS18" i="135"/>
  <c r="AS18" i="136" s="1"/>
  <c r="AW15" i="135"/>
  <c r="AW15" i="139" s="1"/>
  <c r="AZ15" i="135"/>
  <c r="AZ15" i="139" s="1"/>
  <c r="AV7" i="135"/>
  <c r="AV7" i="139" s="1"/>
  <c r="AR7" i="135"/>
  <c r="AR7" i="139" s="1"/>
  <c r="AN18" i="135"/>
  <c r="AN18" i="136" s="1"/>
  <c r="AL9" i="135"/>
  <c r="AL9" i="137" s="1"/>
  <c r="AL9" i="138" s="1"/>
  <c r="AY15" i="135"/>
  <c r="AY15" i="136" s="1"/>
  <c r="AX7" i="135"/>
  <c r="AX7" i="137" s="1"/>
  <c r="AX7" i="138" s="1"/>
  <c r="AX9" i="135"/>
  <c r="AX9" i="139" s="1"/>
  <c r="AT15" i="135"/>
  <c r="AT15" i="139" s="1"/>
  <c r="AP15" i="135"/>
  <c r="AP15" i="137" s="1"/>
  <c r="AP15" i="138" s="1"/>
  <c r="AR12" i="135"/>
  <c r="AR12" i="136" s="1"/>
  <c r="AY12" i="135"/>
  <c r="AY12" i="139" s="1"/>
  <c r="AL15" i="135"/>
  <c r="AL15" i="139" s="1"/>
  <c r="AP7" i="135"/>
  <c r="AP7" i="139" s="1"/>
  <c r="AX15" i="135"/>
  <c r="AX15" i="137" s="1"/>
  <c r="AX15" i="138" s="1"/>
  <c r="AW7" i="135"/>
  <c r="AW7" i="139" s="1"/>
  <c r="AO12" i="135"/>
  <c r="AV12" i="135"/>
  <c r="AV12" i="137" s="1"/>
  <c r="AV12" i="138" s="1"/>
  <c r="AR18" i="135"/>
  <c r="AR18" i="139" s="1"/>
  <c r="AY18" i="135"/>
  <c r="AY18" i="139" s="1"/>
  <c r="AE15" i="70"/>
  <c r="CA12" i="84"/>
  <c r="EJ8" i="119"/>
  <c r="EJ22" i="119" s="1"/>
  <c r="CZ16" i="70"/>
  <c r="CZ16" i="121"/>
  <c r="CZ10" i="70"/>
  <c r="CZ10" i="121"/>
  <c r="CZ19" i="121"/>
  <c r="CZ19" i="70"/>
  <c r="CZ13" i="121"/>
  <c r="CZ13" i="70"/>
  <c r="FF11" i="118"/>
  <c r="FF30" i="118" s="1"/>
  <c r="GL11" i="118"/>
  <c r="GL30" i="118" s="1"/>
  <c r="FF11" i="120"/>
  <c r="FF30" i="120" s="1"/>
  <c r="GL11" i="120"/>
  <c r="GL30" i="120" s="1"/>
  <c r="L10" i="135"/>
  <c r="L10" i="139" s="1"/>
  <c r="GD11" i="120"/>
  <c r="GD30" i="120" s="1"/>
  <c r="AE15" i="121"/>
  <c r="CU8" i="84"/>
  <c r="CA16" i="3"/>
  <c r="CO13" i="3"/>
  <c r="DT8" i="119"/>
  <c r="DT22" i="119" s="1"/>
  <c r="DW10" i="119"/>
  <c r="DW24" i="119" s="1"/>
  <c r="CQ10" i="119"/>
  <c r="CQ24" i="119" s="1"/>
  <c r="CU7" i="70"/>
  <c r="GD11" i="118"/>
  <c r="GD30" i="118" s="1"/>
  <c r="C16" i="135"/>
  <c r="C16" i="139" s="1"/>
  <c r="K10" i="135"/>
  <c r="K10" i="137" s="1"/>
  <c r="K10" i="138" s="1"/>
  <c r="EW17" i="118"/>
  <c r="EW36" i="118" s="1"/>
  <c r="EW17" i="120"/>
  <c r="EW36" i="120" s="1"/>
  <c r="FE11" i="118"/>
  <c r="FE30" i="118" s="1"/>
  <c r="EX11" i="118"/>
  <c r="EX30" i="118" s="1"/>
  <c r="FE11" i="120"/>
  <c r="FE30" i="120" s="1"/>
  <c r="EX11" i="120"/>
  <c r="EX30" i="120" s="1"/>
  <c r="AY7" i="70"/>
  <c r="CO18" i="70"/>
  <c r="CA8" i="84"/>
  <c r="BK9" i="121"/>
  <c r="BG7" i="70"/>
  <c r="CO14" i="84"/>
  <c r="CA10" i="3"/>
  <c r="FU11" i="118"/>
  <c r="FU30" i="118" s="1"/>
  <c r="CM7" i="121"/>
  <c r="CQ9" i="121"/>
  <c r="AB10" i="135"/>
  <c r="AB10" i="137" s="1"/>
  <c r="AB10" i="138" s="1"/>
  <c r="CV9" i="121"/>
  <c r="BG7" i="121"/>
  <c r="AY7" i="121"/>
  <c r="CO18" i="121"/>
  <c r="CA9" i="121"/>
  <c r="BK9" i="70"/>
  <c r="CZ8" i="119"/>
  <c r="CZ22" i="119" s="1"/>
  <c r="FV11" i="118"/>
  <c r="FV30" i="118" s="1"/>
  <c r="GK11" i="120"/>
  <c r="GK30" i="120" s="1"/>
  <c r="GC17" i="120"/>
  <c r="GC36" i="120" s="1"/>
  <c r="AA10" i="135"/>
  <c r="AA10" i="137" s="1"/>
  <c r="AA10" i="138" s="1"/>
  <c r="FU11" i="120"/>
  <c r="FU30" i="120" s="1"/>
  <c r="GK11" i="118"/>
  <c r="GK30" i="118" s="1"/>
  <c r="GC17" i="118"/>
  <c r="GC36" i="118" s="1"/>
  <c r="CR9" i="70"/>
  <c r="CU7" i="121"/>
  <c r="CO19" i="3"/>
  <c r="CA9" i="70"/>
  <c r="BK10" i="3"/>
  <c r="FV11" i="120"/>
  <c r="FV30" i="120" s="1"/>
  <c r="AI16" i="135"/>
  <c r="AI16" i="137" s="1"/>
  <c r="AI16" i="138" s="1"/>
  <c r="AS18" i="139"/>
  <c r="AF9" i="139"/>
  <c r="AF9" i="136"/>
  <c r="AF9" i="137"/>
  <c r="AF9" i="138" s="1"/>
  <c r="O7" i="137"/>
  <c r="O7" i="138" s="1"/>
  <c r="O7" i="136"/>
  <c r="O7" i="139"/>
  <c r="AG7" i="139"/>
  <c r="AG7" i="137"/>
  <c r="AG7" i="138" s="1"/>
  <c r="AG7" i="136"/>
  <c r="Y7" i="139"/>
  <c r="Y7" i="137"/>
  <c r="Y7" i="138" s="1"/>
  <c r="Y7" i="136"/>
  <c r="Q7" i="139"/>
  <c r="Q7" i="137"/>
  <c r="Q7" i="138" s="1"/>
  <c r="Q7" i="136"/>
  <c r="I7" i="139"/>
  <c r="I7" i="137"/>
  <c r="I7" i="138" s="1"/>
  <c r="I7" i="136"/>
  <c r="I18" i="139"/>
  <c r="I18" i="137"/>
  <c r="I18" i="138" s="1"/>
  <c r="I18" i="136"/>
  <c r="K15" i="139"/>
  <c r="K15" i="136"/>
  <c r="K15" i="137"/>
  <c r="K15" i="138" s="1"/>
  <c r="Y12" i="139"/>
  <c r="Y12" i="137"/>
  <c r="Y12" i="138" s="1"/>
  <c r="Y12" i="136"/>
  <c r="AE9" i="139"/>
  <c r="AE9" i="137"/>
  <c r="AE9" i="138" s="1"/>
  <c r="AE9" i="136"/>
  <c r="AD7" i="139"/>
  <c r="AD7" i="136"/>
  <c r="AD7" i="137"/>
  <c r="AD7" i="138" s="1"/>
  <c r="AJ18" i="136"/>
  <c r="AB15" i="139"/>
  <c r="AB15" i="137"/>
  <c r="AB15" i="138" s="1"/>
  <c r="AB15" i="136"/>
  <c r="AB12" i="139"/>
  <c r="AB12" i="137"/>
  <c r="AB12" i="138" s="1"/>
  <c r="AB12" i="136"/>
  <c r="X7" i="139"/>
  <c r="X7" i="137"/>
  <c r="X7" i="138" s="1"/>
  <c r="X7" i="136"/>
  <c r="T7" i="139"/>
  <c r="T7" i="137"/>
  <c r="T7" i="138" s="1"/>
  <c r="T7" i="136"/>
  <c r="P18" i="139"/>
  <c r="P18" i="137"/>
  <c r="P18" i="138" s="1"/>
  <c r="P18" i="136"/>
  <c r="H15" i="139"/>
  <c r="H15" i="137"/>
  <c r="H15" i="138" s="1"/>
  <c r="H15" i="136"/>
  <c r="H12" i="139"/>
  <c r="H12" i="136"/>
  <c r="H12" i="137"/>
  <c r="H12" i="138" s="1"/>
  <c r="D18" i="139"/>
  <c r="D18" i="137"/>
  <c r="D18" i="138" s="1"/>
  <c r="D18" i="136"/>
  <c r="T9" i="139"/>
  <c r="T9" i="136"/>
  <c r="T9" i="137"/>
  <c r="T9" i="138" s="1"/>
  <c r="AI7" i="139"/>
  <c r="AI7" i="137"/>
  <c r="AI7" i="138" s="1"/>
  <c r="AI7" i="136"/>
  <c r="C7" i="139"/>
  <c r="C7" i="137"/>
  <c r="C7" i="138" s="1"/>
  <c r="C7" i="136"/>
  <c r="AI18" i="139"/>
  <c r="AI18" i="136"/>
  <c r="AI18" i="137"/>
  <c r="AI18" i="138" s="1"/>
  <c r="O12" i="139"/>
  <c r="O12" i="136"/>
  <c r="O12" i="137"/>
  <c r="O12" i="138" s="1"/>
  <c r="K12" i="139"/>
  <c r="K12" i="137"/>
  <c r="K12" i="138" s="1"/>
  <c r="K12" i="136"/>
  <c r="G18" i="139"/>
  <c r="G18" i="136"/>
  <c r="G18" i="137"/>
  <c r="G18" i="138" s="1"/>
  <c r="C18" i="139"/>
  <c r="C18" i="136"/>
  <c r="C18" i="137"/>
  <c r="C18" i="138" s="1"/>
  <c r="AD12" i="139"/>
  <c r="AD12" i="137"/>
  <c r="AD12" i="138" s="1"/>
  <c r="AD12" i="136"/>
  <c r="AD9" i="139"/>
  <c r="AD9" i="137"/>
  <c r="AD9" i="138" s="1"/>
  <c r="AD9" i="136"/>
  <c r="V18" i="139"/>
  <c r="V18" i="137"/>
  <c r="V18" i="138" s="1"/>
  <c r="V18" i="136"/>
  <c r="V9" i="139"/>
  <c r="V9" i="137"/>
  <c r="V9" i="138" s="1"/>
  <c r="V9" i="136"/>
  <c r="Q18" i="139"/>
  <c r="Q18" i="137"/>
  <c r="Q18" i="138" s="1"/>
  <c r="Q18" i="136"/>
  <c r="R7" i="139"/>
  <c r="R7" i="136"/>
  <c r="R7" i="137"/>
  <c r="R7" i="138" s="1"/>
  <c r="AH12" i="139"/>
  <c r="AH12" i="137"/>
  <c r="AH12" i="138" s="1"/>
  <c r="AH12" i="136"/>
  <c r="AH9" i="139"/>
  <c r="AH9" i="137"/>
  <c r="AH9" i="138" s="1"/>
  <c r="AH9" i="136"/>
  <c r="Z18" i="139"/>
  <c r="Z18" i="137"/>
  <c r="Z18" i="138" s="1"/>
  <c r="Z18" i="136"/>
  <c r="Z15" i="139"/>
  <c r="Z15" i="137"/>
  <c r="Z15" i="138" s="1"/>
  <c r="Z15" i="136"/>
  <c r="B12" i="139"/>
  <c r="B12" i="137"/>
  <c r="B12" i="138" s="1"/>
  <c r="B12" i="136"/>
  <c r="B9" i="139"/>
  <c r="B9" i="136"/>
  <c r="B9" i="137"/>
  <c r="B9" i="138" s="1"/>
  <c r="D10" i="139"/>
  <c r="D10" i="137"/>
  <c r="D10" i="138" s="1"/>
  <c r="D10" i="136"/>
  <c r="AZ6" i="139"/>
  <c r="AZ6" i="136"/>
  <c r="AZ6" i="137"/>
  <c r="AZ6" i="138" s="1"/>
  <c r="AB9" i="139"/>
  <c r="AB9" i="136"/>
  <c r="AB9" i="137"/>
  <c r="AB9" i="138" s="1"/>
  <c r="T6" i="139"/>
  <c r="T6" i="136"/>
  <c r="T6" i="137"/>
  <c r="T6" i="138" s="1"/>
  <c r="AO6" i="139"/>
  <c r="AO6" i="137"/>
  <c r="AO6" i="138" s="1"/>
  <c r="AO6" i="136"/>
  <c r="M6" i="139"/>
  <c r="M6" i="137"/>
  <c r="M6" i="138" s="1"/>
  <c r="M6" i="136"/>
  <c r="AI15" i="139"/>
  <c r="AI15" i="137"/>
  <c r="AI15" i="138" s="1"/>
  <c r="AI15" i="136"/>
  <c r="AA6" i="139"/>
  <c r="AA6" i="137"/>
  <c r="AA6" i="138" s="1"/>
  <c r="AA6" i="136"/>
  <c r="S6" i="139"/>
  <c r="S6" i="137"/>
  <c r="S6" i="138" s="1"/>
  <c r="S6" i="136"/>
  <c r="AS6" i="139"/>
  <c r="AS6" i="137"/>
  <c r="AS6" i="138" s="1"/>
  <c r="AS6" i="136"/>
  <c r="Q6" i="139"/>
  <c r="Q6" i="137"/>
  <c r="Q6" i="138" s="1"/>
  <c r="Q6" i="136"/>
  <c r="AC18" i="139"/>
  <c r="AC18" i="137"/>
  <c r="AC18" i="138" s="1"/>
  <c r="AC18" i="136"/>
  <c r="X9" i="139"/>
  <c r="X9" i="136"/>
  <c r="X9" i="137"/>
  <c r="X9" i="138" s="1"/>
  <c r="G7" i="139"/>
  <c r="G7" i="137"/>
  <c r="G7" i="138" s="1"/>
  <c r="G7" i="136"/>
  <c r="AW9" i="137"/>
  <c r="AW9" i="138" s="1"/>
  <c r="AW9" i="136"/>
  <c r="AO9" i="137"/>
  <c r="AO9" i="138" s="1"/>
  <c r="AG9" i="139"/>
  <c r="AG9" i="137"/>
  <c r="AG9" i="138" s="1"/>
  <c r="AG9" i="136"/>
  <c r="AC7" i="139"/>
  <c r="AC7" i="137"/>
  <c r="AC7" i="138" s="1"/>
  <c r="AC7" i="136"/>
  <c r="Y9" i="139"/>
  <c r="Y9" i="137"/>
  <c r="Y9" i="138" s="1"/>
  <c r="Y9" i="136"/>
  <c r="U7" i="139"/>
  <c r="U7" i="136"/>
  <c r="U7" i="137"/>
  <c r="U7" i="138" s="1"/>
  <c r="Q9" i="139"/>
  <c r="Q9" i="137"/>
  <c r="Q9" i="138" s="1"/>
  <c r="Q9" i="136"/>
  <c r="M7" i="139"/>
  <c r="M7" i="137"/>
  <c r="M7" i="138" s="1"/>
  <c r="M7" i="136"/>
  <c r="I9" i="139"/>
  <c r="I9" i="137"/>
  <c r="I9" i="138" s="1"/>
  <c r="I9" i="136"/>
  <c r="E7" i="139"/>
  <c r="E7" i="136"/>
  <c r="E7" i="137"/>
  <c r="E7" i="138" s="1"/>
  <c r="I12" i="139"/>
  <c r="I12" i="137"/>
  <c r="I12" i="138" s="1"/>
  <c r="I12" i="136"/>
  <c r="W9" i="139"/>
  <c r="W9" i="137"/>
  <c r="W9" i="138" s="1"/>
  <c r="W9" i="136"/>
  <c r="V7" i="139"/>
  <c r="V7" i="136"/>
  <c r="V7" i="137"/>
  <c r="V7" i="138" s="1"/>
  <c r="AF15" i="139"/>
  <c r="AF15" i="136"/>
  <c r="AF15" i="137"/>
  <c r="AF15" i="138" s="1"/>
  <c r="AF12" i="139"/>
  <c r="AF12" i="136"/>
  <c r="AF12" i="137"/>
  <c r="AF12" i="138" s="1"/>
  <c r="AB18" i="139"/>
  <c r="AB18" i="136"/>
  <c r="AB18" i="137"/>
  <c r="AB18" i="138" s="1"/>
  <c r="T15" i="139"/>
  <c r="T15" i="136"/>
  <c r="T15" i="137"/>
  <c r="T15" i="138" s="1"/>
  <c r="T12" i="139"/>
  <c r="T12" i="137"/>
  <c r="T12" i="138" s="1"/>
  <c r="T12" i="136"/>
  <c r="P7" i="139"/>
  <c r="P7" i="137"/>
  <c r="P7" i="138" s="1"/>
  <c r="P7" i="136"/>
  <c r="L7" i="139"/>
  <c r="L7" i="137"/>
  <c r="L7" i="138" s="1"/>
  <c r="L7" i="136"/>
  <c r="H18" i="139"/>
  <c r="H18" i="137"/>
  <c r="H18" i="138" s="1"/>
  <c r="H18" i="136"/>
  <c r="AK18" i="139"/>
  <c r="AK18" i="137"/>
  <c r="AK18" i="138" s="1"/>
  <c r="W15" i="139"/>
  <c r="W15" i="137"/>
  <c r="W15" i="138" s="1"/>
  <c r="W15" i="136"/>
  <c r="U12" i="139"/>
  <c r="U12" i="137"/>
  <c r="U12" i="138" s="1"/>
  <c r="U12" i="136"/>
  <c r="AA7" i="139"/>
  <c r="AA7" i="137"/>
  <c r="AA7" i="138" s="1"/>
  <c r="AA7" i="136"/>
  <c r="W12" i="139"/>
  <c r="W12" i="136"/>
  <c r="W12" i="137"/>
  <c r="W12" i="138" s="1"/>
  <c r="S12" i="139"/>
  <c r="S12" i="137"/>
  <c r="S12" i="138" s="1"/>
  <c r="S12" i="136"/>
  <c r="O18" i="139"/>
  <c r="O18" i="137"/>
  <c r="O18" i="138" s="1"/>
  <c r="O18" i="136"/>
  <c r="K18" i="139"/>
  <c r="K18" i="137"/>
  <c r="K18" i="138" s="1"/>
  <c r="K18" i="136"/>
  <c r="AD18" i="139"/>
  <c r="AD18" i="137"/>
  <c r="AD18" i="138" s="1"/>
  <c r="AD18" i="136"/>
  <c r="AD15" i="139"/>
  <c r="AD15" i="137"/>
  <c r="AD15" i="138" s="1"/>
  <c r="AD15" i="136"/>
  <c r="V15" i="137"/>
  <c r="V15" i="138" s="1"/>
  <c r="V15" i="136"/>
  <c r="V15" i="139"/>
  <c r="F12" i="139"/>
  <c r="F12" i="137"/>
  <c r="F12" i="138" s="1"/>
  <c r="F12" i="136"/>
  <c r="F9" i="139"/>
  <c r="F9" i="137"/>
  <c r="F9" i="138" s="1"/>
  <c r="F9" i="136"/>
  <c r="AY15" i="137"/>
  <c r="AY15" i="138" s="1"/>
  <c r="AG12" i="137"/>
  <c r="AG12" i="138" s="1"/>
  <c r="AG12" i="139"/>
  <c r="AG12" i="136"/>
  <c r="AI9" i="139"/>
  <c r="AI9" i="136"/>
  <c r="AI9" i="137"/>
  <c r="AI9" i="138" s="1"/>
  <c r="J7" i="139"/>
  <c r="J7" i="136"/>
  <c r="J7" i="137"/>
  <c r="J7" i="138" s="1"/>
  <c r="AH18" i="139"/>
  <c r="AH18" i="137"/>
  <c r="AH18" i="138" s="1"/>
  <c r="AH18" i="136"/>
  <c r="AH15" i="139"/>
  <c r="AH15" i="137"/>
  <c r="AH15" i="138" s="1"/>
  <c r="AH15" i="136"/>
  <c r="J12" i="139"/>
  <c r="J12" i="137"/>
  <c r="J12" i="138" s="1"/>
  <c r="J12" i="136"/>
  <c r="B18" i="139"/>
  <c r="B18" i="137"/>
  <c r="B18" i="138" s="1"/>
  <c r="B18" i="136"/>
  <c r="B15" i="139"/>
  <c r="B15" i="137"/>
  <c r="B15" i="138" s="1"/>
  <c r="B15" i="136"/>
  <c r="AR6" i="139"/>
  <c r="AR6" i="136"/>
  <c r="AR6" i="137"/>
  <c r="AR6" i="138" s="1"/>
  <c r="L6" i="139"/>
  <c r="L6" i="136"/>
  <c r="L6" i="137"/>
  <c r="L6" i="138" s="1"/>
  <c r="AM6" i="139"/>
  <c r="AM6" i="136"/>
  <c r="AM6" i="137"/>
  <c r="AM6" i="138" s="1"/>
  <c r="AA9" i="139"/>
  <c r="AA9" i="137"/>
  <c r="AA9" i="138" s="1"/>
  <c r="AA9" i="136"/>
  <c r="K6" i="139"/>
  <c r="K6" i="137"/>
  <c r="K6" i="138" s="1"/>
  <c r="K6" i="136"/>
  <c r="C6" i="139"/>
  <c r="C6" i="137"/>
  <c r="C6" i="138" s="1"/>
  <c r="C6" i="136"/>
  <c r="AC6" i="139"/>
  <c r="AC6" i="137"/>
  <c r="AC6" i="138" s="1"/>
  <c r="AC6" i="136"/>
  <c r="E6" i="139"/>
  <c r="E6" i="137"/>
  <c r="E6" i="138" s="1"/>
  <c r="E6" i="136"/>
  <c r="M18" i="139"/>
  <c r="M18" i="137"/>
  <c r="M18" i="138" s="1"/>
  <c r="M18" i="136"/>
  <c r="AE15" i="139"/>
  <c r="AE15" i="137"/>
  <c r="AE15" i="138" s="1"/>
  <c r="AE15" i="136"/>
  <c r="AC12" i="139"/>
  <c r="AC12" i="137"/>
  <c r="AC12" i="138" s="1"/>
  <c r="AC12" i="136"/>
  <c r="P9" i="139"/>
  <c r="P9" i="136"/>
  <c r="P9" i="137"/>
  <c r="P9" i="138" s="1"/>
  <c r="AE7" i="139"/>
  <c r="AE7" i="137"/>
  <c r="AE7" i="138" s="1"/>
  <c r="AE7" i="136"/>
  <c r="AS9" i="136"/>
  <c r="AO15" i="139"/>
  <c r="AG15" i="139"/>
  <c r="AG15" i="136"/>
  <c r="AG15" i="137"/>
  <c r="AG15" i="138" s="1"/>
  <c r="AC9" i="137"/>
  <c r="AC9" i="138" s="1"/>
  <c r="AC9" i="136"/>
  <c r="AC9" i="139"/>
  <c r="Y15" i="139"/>
  <c r="Y15" i="137"/>
  <c r="Y15" i="138" s="1"/>
  <c r="Y15" i="136"/>
  <c r="U9" i="139"/>
  <c r="U9" i="137"/>
  <c r="U9" i="138" s="1"/>
  <c r="U9" i="136"/>
  <c r="Q15" i="139"/>
  <c r="Q15" i="137"/>
  <c r="Q15" i="138" s="1"/>
  <c r="Q15" i="136"/>
  <c r="M9" i="139"/>
  <c r="M9" i="137"/>
  <c r="M9" i="138" s="1"/>
  <c r="M9" i="136"/>
  <c r="I15" i="139"/>
  <c r="I15" i="137"/>
  <c r="I15" i="138" s="1"/>
  <c r="I15" i="136"/>
  <c r="E9" i="139"/>
  <c r="E9" i="137"/>
  <c r="E9" i="138" s="1"/>
  <c r="E9" i="136"/>
  <c r="O9" i="139"/>
  <c r="O9" i="137"/>
  <c r="O9" i="138" s="1"/>
  <c r="O9" i="136"/>
  <c r="N7" i="139"/>
  <c r="N7" i="136"/>
  <c r="N7" i="137"/>
  <c r="N7" i="138" s="1"/>
  <c r="AF18" i="139"/>
  <c r="AF18" i="137"/>
  <c r="AF18" i="138" s="1"/>
  <c r="AF18" i="136"/>
  <c r="X15" i="139"/>
  <c r="X15" i="137"/>
  <c r="X15" i="138" s="1"/>
  <c r="X15" i="136"/>
  <c r="X12" i="139"/>
  <c r="X12" i="136"/>
  <c r="X12" i="137"/>
  <c r="X12" i="138" s="1"/>
  <c r="T18" i="139"/>
  <c r="T18" i="137"/>
  <c r="T18" i="138" s="1"/>
  <c r="T18" i="136"/>
  <c r="L15" i="139"/>
  <c r="L15" i="136"/>
  <c r="L15" i="137"/>
  <c r="L15" i="138" s="1"/>
  <c r="L12" i="139"/>
  <c r="L12" i="137"/>
  <c r="L12" i="138" s="1"/>
  <c r="L12" i="136"/>
  <c r="H7" i="139"/>
  <c r="H7" i="137"/>
  <c r="H7" i="138" s="1"/>
  <c r="H7" i="136"/>
  <c r="D7" i="139"/>
  <c r="D7" i="137"/>
  <c r="D7" i="138" s="1"/>
  <c r="D7" i="136"/>
  <c r="U18" i="139"/>
  <c r="U18" i="137"/>
  <c r="U18" i="138" s="1"/>
  <c r="U18" i="136"/>
  <c r="G15" i="139"/>
  <c r="G15" i="137"/>
  <c r="G15" i="138" s="1"/>
  <c r="G15" i="136"/>
  <c r="E12" i="139"/>
  <c r="E12" i="137"/>
  <c r="E12" i="138" s="1"/>
  <c r="E12" i="136"/>
  <c r="S7" i="139"/>
  <c r="S7" i="137"/>
  <c r="S7" i="138" s="1"/>
  <c r="S7" i="136"/>
  <c r="AE12" i="139"/>
  <c r="AE12" i="136"/>
  <c r="AE12" i="137"/>
  <c r="AE12" i="138" s="1"/>
  <c r="AA12" i="139"/>
  <c r="AA12" i="137"/>
  <c r="AA12" i="138" s="1"/>
  <c r="AA12" i="136"/>
  <c r="W18" i="139"/>
  <c r="W18" i="136"/>
  <c r="W18" i="137"/>
  <c r="W18" i="138" s="1"/>
  <c r="S18" i="139"/>
  <c r="S18" i="136"/>
  <c r="S18" i="137"/>
  <c r="S18" i="138" s="1"/>
  <c r="N12" i="139"/>
  <c r="N12" i="137"/>
  <c r="N12" i="138" s="1"/>
  <c r="N12" i="136"/>
  <c r="N9" i="137"/>
  <c r="N9" i="138" s="1"/>
  <c r="N9" i="136"/>
  <c r="N9" i="139"/>
  <c r="F18" i="139"/>
  <c r="F18" i="137"/>
  <c r="F18" i="138" s="1"/>
  <c r="F18" i="136"/>
  <c r="F15" i="139"/>
  <c r="F15" i="137"/>
  <c r="F15" i="138" s="1"/>
  <c r="F15" i="136"/>
  <c r="S15" i="139"/>
  <c r="S15" i="136"/>
  <c r="S15" i="137"/>
  <c r="S15" i="138" s="1"/>
  <c r="Q12" i="137"/>
  <c r="Q12" i="138" s="1"/>
  <c r="Q12" i="139"/>
  <c r="Q12" i="136"/>
  <c r="S9" i="139"/>
  <c r="S9" i="136"/>
  <c r="S9" i="137"/>
  <c r="S9" i="138" s="1"/>
  <c r="AH7" i="139"/>
  <c r="AH7" i="136"/>
  <c r="AH7" i="137"/>
  <c r="AH7" i="138" s="1"/>
  <c r="B7" i="139"/>
  <c r="B7" i="136"/>
  <c r="B7" i="137"/>
  <c r="B7" i="138" s="1"/>
  <c r="R12" i="139"/>
  <c r="R12" i="137"/>
  <c r="R12" i="138" s="1"/>
  <c r="R12" i="136"/>
  <c r="R9" i="139"/>
  <c r="R9" i="137"/>
  <c r="R9" i="138" s="1"/>
  <c r="R9" i="136"/>
  <c r="J18" i="139"/>
  <c r="J18" i="137"/>
  <c r="J18" i="138" s="1"/>
  <c r="J18" i="136"/>
  <c r="J9" i="139"/>
  <c r="J9" i="137"/>
  <c r="J9" i="138" s="1"/>
  <c r="J9" i="136"/>
  <c r="AJ6" i="139"/>
  <c r="AJ6" i="136"/>
  <c r="AJ6" i="137"/>
  <c r="AJ6" i="138" s="1"/>
  <c r="L9" i="139"/>
  <c r="L9" i="136"/>
  <c r="L9" i="137"/>
  <c r="L9" i="138" s="1"/>
  <c r="D6" i="139"/>
  <c r="D6" i="136"/>
  <c r="D6" i="137"/>
  <c r="D6" i="138" s="1"/>
  <c r="AG6" i="137"/>
  <c r="AG6" i="138" s="1"/>
  <c r="AG6" i="139"/>
  <c r="AG6" i="136"/>
  <c r="AY6" i="139"/>
  <c r="AY6" i="137"/>
  <c r="AY6" i="138" s="1"/>
  <c r="AY6" i="136"/>
  <c r="W6" i="139"/>
  <c r="W6" i="136"/>
  <c r="W6" i="137"/>
  <c r="W6" i="138" s="1"/>
  <c r="K9" i="139"/>
  <c r="K9" i="137"/>
  <c r="K9" i="138" s="1"/>
  <c r="K9" i="136"/>
  <c r="C15" i="139"/>
  <c r="C15" i="136"/>
  <c r="C15" i="137"/>
  <c r="C15" i="138" s="1"/>
  <c r="AW6" i="139"/>
  <c r="AW6" i="137"/>
  <c r="AW6" i="138" s="1"/>
  <c r="AW6" i="136"/>
  <c r="Y6" i="139"/>
  <c r="Y6" i="137"/>
  <c r="Y6" i="138" s="1"/>
  <c r="Y6" i="136"/>
  <c r="I6" i="139"/>
  <c r="I6" i="137"/>
  <c r="I6" i="138" s="1"/>
  <c r="I6" i="136"/>
  <c r="O15" i="139"/>
  <c r="O15" i="137"/>
  <c r="O15" i="138" s="1"/>
  <c r="O15" i="136"/>
  <c r="M12" i="139"/>
  <c r="M12" i="137"/>
  <c r="M12" i="138" s="1"/>
  <c r="M12" i="136"/>
  <c r="H9" i="139"/>
  <c r="H9" i="136"/>
  <c r="H9" i="137"/>
  <c r="H9" i="138" s="1"/>
  <c r="W7" i="139"/>
  <c r="W7" i="137"/>
  <c r="W7" i="138" s="1"/>
  <c r="W7" i="136"/>
  <c r="AC15" i="139"/>
  <c r="AC15" i="137"/>
  <c r="AC15" i="138" s="1"/>
  <c r="AC15" i="136"/>
  <c r="U15" i="137"/>
  <c r="U15" i="138" s="1"/>
  <c r="U15" i="139"/>
  <c r="U15" i="136"/>
  <c r="M15" i="139"/>
  <c r="M15" i="137"/>
  <c r="M15" i="138" s="1"/>
  <c r="M15" i="136"/>
  <c r="E15" i="137"/>
  <c r="E15" i="138" s="1"/>
  <c r="E15" i="139"/>
  <c r="E15" i="136"/>
  <c r="Y18" i="139"/>
  <c r="Y18" i="137"/>
  <c r="Y18" i="138" s="1"/>
  <c r="Y18" i="136"/>
  <c r="AA15" i="139"/>
  <c r="AA15" i="136"/>
  <c r="AA15" i="137"/>
  <c r="AA15" i="138" s="1"/>
  <c r="AO12" i="137"/>
  <c r="AO12" i="138" s="1"/>
  <c r="AO12" i="139"/>
  <c r="AO12" i="136"/>
  <c r="G9" i="139"/>
  <c r="G9" i="137"/>
  <c r="G9" i="138" s="1"/>
  <c r="G9" i="136"/>
  <c r="F7" i="139"/>
  <c r="F7" i="136"/>
  <c r="F7" i="137"/>
  <c r="F7" i="138" s="1"/>
  <c r="AF7" i="139"/>
  <c r="AF7" i="137"/>
  <c r="AF7" i="138" s="1"/>
  <c r="AF7" i="136"/>
  <c r="AB7" i="139"/>
  <c r="AB7" i="137"/>
  <c r="AB7" i="138" s="1"/>
  <c r="AB7" i="136"/>
  <c r="X18" i="139"/>
  <c r="X18" i="137"/>
  <c r="X18" i="138" s="1"/>
  <c r="X18" i="136"/>
  <c r="P15" i="139"/>
  <c r="P15" i="137"/>
  <c r="P15" i="138" s="1"/>
  <c r="P15" i="136"/>
  <c r="P12" i="139"/>
  <c r="P12" i="136"/>
  <c r="P12" i="137"/>
  <c r="P12" i="138" s="1"/>
  <c r="L18" i="139"/>
  <c r="L18" i="137"/>
  <c r="L18" i="138" s="1"/>
  <c r="L18" i="136"/>
  <c r="D15" i="139"/>
  <c r="D15" i="136"/>
  <c r="D15" i="137"/>
  <c r="D15" i="138" s="1"/>
  <c r="D12" i="139"/>
  <c r="D12" i="137"/>
  <c r="D12" i="138" s="1"/>
  <c r="D12" i="136"/>
  <c r="E18" i="139"/>
  <c r="E18" i="137"/>
  <c r="E18" i="138" s="1"/>
  <c r="E18" i="136"/>
  <c r="K7" i="139"/>
  <c r="K7" i="137"/>
  <c r="K7" i="138" s="1"/>
  <c r="K7" i="136"/>
  <c r="AI12" i="139"/>
  <c r="AI12" i="137"/>
  <c r="AI12" i="138" s="1"/>
  <c r="AI12" i="136"/>
  <c r="AE18" i="139"/>
  <c r="AE18" i="137"/>
  <c r="AE18" i="138" s="1"/>
  <c r="AE18" i="136"/>
  <c r="AA18" i="139"/>
  <c r="AA18" i="137"/>
  <c r="AA18" i="138" s="1"/>
  <c r="AA18" i="136"/>
  <c r="G12" i="139"/>
  <c r="G12" i="136"/>
  <c r="G12" i="137"/>
  <c r="G12" i="138" s="1"/>
  <c r="C12" i="139"/>
  <c r="C12" i="137"/>
  <c r="C12" i="138" s="1"/>
  <c r="C12" i="136"/>
  <c r="V12" i="139"/>
  <c r="V12" i="137"/>
  <c r="V12" i="138" s="1"/>
  <c r="V12" i="136"/>
  <c r="N18" i="137"/>
  <c r="N18" i="138" s="1"/>
  <c r="N18" i="136"/>
  <c r="N18" i="139"/>
  <c r="N15" i="139"/>
  <c r="N15" i="137"/>
  <c r="N15" i="138" s="1"/>
  <c r="N15" i="136"/>
  <c r="AG18" i="139"/>
  <c r="AG18" i="137"/>
  <c r="AG18" i="138" s="1"/>
  <c r="AG18" i="136"/>
  <c r="C9" i="139"/>
  <c r="C9" i="136"/>
  <c r="C9" i="137"/>
  <c r="C9" i="138" s="1"/>
  <c r="Z7" i="139"/>
  <c r="Z7" i="136"/>
  <c r="Z7" i="137"/>
  <c r="Z7" i="138" s="1"/>
  <c r="Z12" i="139"/>
  <c r="Z12" i="137"/>
  <c r="Z12" i="138" s="1"/>
  <c r="Z12" i="136"/>
  <c r="Z9" i="139"/>
  <c r="Z9" i="137"/>
  <c r="Z9" i="138" s="1"/>
  <c r="Z9" i="136"/>
  <c r="R18" i="137"/>
  <c r="R18" i="138" s="1"/>
  <c r="R18" i="136"/>
  <c r="R18" i="139"/>
  <c r="R15" i="139"/>
  <c r="R15" i="137"/>
  <c r="R15" i="138" s="1"/>
  <c r="R15" i="136"/>
  <c r="J15" i="139"/>
  <c r="J15" i="137"/>
  <c r="J15" i="138" s="1"/>
  <c r="J15" i="136"/>
  <c r="AB6" i="139"/>
  <c r="AB6" i="136"/>
  <c r="AB6" i="137"/>
  <c r="AB6" i="138" s="1"/>
  <c r="D9" i="139"/>
  <c r="D9" i="136"/>
  <c r="D9" i="137"/>
  <c r="D9" i="138" s="1"/>
  <c r="AQ6" i="139"/>
  <c r="AQ6" i="137"/>
  <c r="AQ6" i="138" s="1"/>
  <c r="AQ6" i="136"/>
  <c r="AI6" i="139"/>
  <c r="AI6" i="137"/>
  <c r="AI6" i="138" s="1"/>
  <c r="AI6" i="136"/>
  <c r="G6" i="139"/>
  <c r="G6" i="136"/>
  <c r="G6" i="137"/>
  <c r="G6" i="138" s="1"/>
  <c r="AK6" i="139"/>
  <c r="AK6" i="137"/>
  <c r="AK6" i="138" s="1"/>
  <c r="AK6" i="136"/>
  <c r="U6" i="139"/>
  <c r="U6" i="137"/>
  <c r="U6" i="138" s="1"/>
  <c r="U6" i="136"/>
  <c r="CQ9" i="70"/>
  <c r="CE7" i="121"/>
  <c r="CR10" i="121"/>
  <c r="CR9" i="121"/>
  <c r="BW7" i="70"/>
  <c r="CR10" i="70"/>
  <c r="CV9" i="70"/>
  <c r="CQ8" i="84"/>
  <c r="CM7" i="70"/>
  <c r="CE7" i="70"/>
  <c r="BW7" i="121"/>
  <c r="AU9" i="70"/>
  <c r="CY7" i="70"/>
  <c r="AE16" i="3"/>
  <c r="CA15" i="121"/>
  <c r="CU9" i="70"/>
  <c r="CA15" i="70"/>
  <c r="CO10" i="84"/>
  <c r="BK8" i="84"/>
  <c r="CV16" i="70"/>
  <c r="CQ7" i="70"/>
  <c r="CR8" i="84"/>
  <c r="CQ15" i="121"/>
  <c r="CY16" i="3"/>
  <c r="BK15" i="70"/>
  <c r="CQ15" i="70"/>
  <c r="CQ16" i="3"/>
  <c r="CQ12" i="84"/>
  <c r="CV16" i="121"/>
  <c r="BK16" i="3"/>
  <c r="AU10" i="3"/>
  <c r="BK12" i="84"/>
  <c r="AU8" i="84"/>
  <c r="CV10" i="3"/>
  <c r="CV15" i="121"/>
  <c r="CV15" i="70"/>
  <c r="CY15" i="70"/>
  <c r="BK15" i="121"/>
  <c r="CQ7" i="121"/>
  <c r="AU9" i="121"/>
  <c r="CR18" i="121"/>
  <c r="CR14" i="84"/>
  <c r="CR19" i="3"/>
  <c r="CR18" i="70"/>
  <c r="CN12" i="121"/>
  <c r="CN13" i="3"/>
  <c r="CN12" i="70"/>
  <c r="CN10" i="84"/>
  <c r="CY12" i="121"/>
  <c r="CY13" i="3"/>
  <c r="CY12" i="70"/>
  <c r="CN7" i="121"/>
  <c r="CN7" i="70"/>
  <c r="DX8" i="119"/>
  <c r="DX22" i="119" s="1"/>
  <c r="BL8" i="119"/>
  <c r="BL22" i="119" s="1"/>
  <c r="BE19" i="3"/>
  <c r="AR19" i="98" s="1"/>
  <c r="BE18" i="70"/>
  <c r="BE18" i="121"/>
  <c r="BE14" i="84"/>
  <c r="HC20" i="120"/>
  <c r="HC39" i="120" s="1"/>
  <c r="HC20" i="118"/>
  <c r="HC39" i="118" s="1"/>
  <c r="EQ20" i="120"/>
  <c r="EQ39" i="120" s="1"/>
  <c r="EQ20" i="118"/>
  <c r="EQ39" i="118" s="1"/>
  <c r="CM16" i="121"/>
  <c r="CM16" i="70"/>
  <c r="HU17" i="120"/>
  <c r="HU36" i="120" s="1"/>
  <c r="HU17" i="118"/>
  <c r="HU36" i="118" s="1"/>
  <c r="K12" i="84"/>
  <c r="K16" i="3"/>
  <c r="K15" i="121"/>
  <c r="K15" i="70"/>
  <c r="K15" i="126"/>
  <c r="FI17" i="120"/>
  <c r="FI36" i="120" s="1"/>
  <c r="FI17" i="118"/>
  <c r="FI36" i="118" s="1"/>
  <c r="O16" i="135"/>
  <c r="CW17" i="120"/>
  <c r="CW36" i="120" s="1"/>
  <c r="CW17" i="118"/>
  <c r="CW36" i="118" s="1"/>
  <c r="AO12" i="121"/>
  <c r="AO13" i="3"/>
  <c r="AB13" i="98" s="1"/>
  <c r="AO12" i="70"/>
  <c r="AO10" i="84"/>
  <c r="GM14" i="120"/>
  <c r="GM33" i="120" s="1"/>
  <c r="GM14" i="118"/>
  <c r="GM33" i="118" s="1"/>
  <c r="EA14" i="120"/>
  <c r="EA33" i="120" s="1"/>
  <c r="EA14" i="118"/>
  <c r="EA33" i="118" s="1"/>
  <c r="CY10" i="121"/>
  <c r="CY10" i="70"/>
  <c r="AZ9" i="70"/>
  <c r="AZ8" i="84"/>
  <c r="AZ9" i="121"/>
  <c r="AZ10" i="3"/>
  <c r="AM10" i="98" s="1"/>
  <c r="T9" i="70"/>
  <c r="T8" i="84"/>
  <c r="T9" i="121"/>
  <c r="T10" i="3"/>
  <c r="G10" i="98" s="1"/>
  <c r="GX11" i="120"/>
  <c r="GX30" i="120" s="1"/>
  <c r="GX11" i="118"/>
  <c r="GX30" i="118" s="1"/>
  <c r="FR11" i="120"/>
  <c r="FR30" i="120" s="1"/>
  <c r="FR11" i="118"/>
  <c r="FR30" i="118" s="1"/>
  <c r="X10" i="135"/>
  <c r="EL11" i="120"/>
  <c r="EL30" i="120" s="1"/>
  <c r="EL11" i="118"/>
  <c r="EL30" i="118" s="1"/>
  <c r="DF11" i="120"/>
  <c r="DF30" i="120" s="1"/>
  <c r="DF11" i="118"/>
  <c r="DF30" i="118" s="1"/>
  <c r="AA7" i="70"/>
  <c r="AA7" i="121"/>
  <c r="HE9" i="120"/>
  <c r="HE28" i="120" s="1"/>
  <c r="HE9" i="118"/>
  <c r="HE28" i="118" s="1"/>
  <c r="FY9" i="120"/>
  <c r="FY28" i="120" s="1"/>
  <c r="FY9" i="118"/>
  <c r="FY28" i="118" s="1"/>
  <c r="ES9" i="120"/>
  <c r="ES28" i="120" s="1"/>
  <c r="ES9" i="118"/>
  <c r="ES28" i="118" s="1"/>
  <c r="DM9" i="120"/>
  <c r="DM28" i="120" s="1"/>
  <c r="DM9" i="118"/>
  <c r="DM28" i="118" s="1"/>
  <c r="CW15" i="121"/>
  <c r="CW16" i="3"/>
  <c r="CW15" i="70"/>
  <c r="CS9" i="121"/>
  <c r="CS8" i="84"/>
  <c r="CS10" i="3"/>
  <c r="CS9" i="70"/>
  <c r="CO15" i="121"/>
  <c r="CO12" i="84"/>
  <c r="CO16" i="3"/>
  <c r="CO15" i="70"/>
  <c r="CK9" i="121"/>
  <c r="CK8" i="84"/>
  <c r="CK10" i="3"/>
  <c r="CK9" i="70"/>
  <c r="CG15" i="121"/>
  <c r="CG12" i="84"/>
  <c r="CG16" i="3"/>
  <c r="CG15" i="70"/>
  <c r="CC9" i="121"/>
  <c r="CC8" i="84"/>
  <c r="CC10" i="3"/>
  <c r="CC9" i="70"/>
  <c r="BY15" i="121"/>
  <c r="BY12" i="84"/>
  <c r="BY16" i="3"/>
  <c r="BY15" i="70"/>
  <c r="BU9" i="121"/>
  <c r="BU8" i="84"/>
  <c r="BU10" i="3"/>
  <c r="BH10" i="98" s="1"/>
  <c r="BU9" i="70"/>
  <c r="BQ15" i="121"/>
  <c r="BQ12" i="84"/>
  <c r="BQ16" i="3"/>
  <c r="BD16" i="98" s="1"/>
  <c r="BQ15" i="70"/>
  <c r="BM9" i="121"/>
  <c r="BM8" i="84"/>
  <c r="BM10" i="3"/>
  <c r="AZ10" i="98" s="1"/>
  <c r="BM9" i="70"/>
  <c r="BI15" i="121"/>
  <c r="BI12" i="84"/>
  <c r="BI16" i="3"/>
  <c r="AV16" i="98" s="1"/>
  <c r="BI15" i="70"/>
  <c r="BE9" i="121"/>
  <c r="BE8" i="84"/>
  <c r="BE10" i="3"/>
  <c r="AR10" i="98" s="1"/>
  <c r="BE9" i="70"/>
  <c r="BA15" i="121"/>
  <c r="BA12" i="84"/>
  <c r="BA16" i="3"/>
  <c r="AN16" i="98" s="1"/>
  <c r="BA15" i="70"/>
  <c r="AW9" i="121"/>
  <c r="AW8" i="84"/>
  <c r="AW10" i="3"/>
  <c r="AJ10" i="98" s="1"/>
  <c r="AW9" i="70"/>
  <c r="AS15" i="121"/>
  <c r="AS12" i="84"/>
  <c r="AS16" i="3"/>
  <c r="AF16" i="98" s="1"/>
  <c r="AS15" i="70"/>
  <c r="AO9" i="121"/>
  <c r="AO8" i="84"/>
  <c r="AO10" i="3"/>
  <c r="AB10" i="98" s="1"/>
  <c r="AO9" i="70"/>
  <c r="AK15" i="121"/>
  <c r="AK12" i="84"/>
  <c r="AK16" i="3"/>
  <c r="X16" i="98" s="1"/>
  <c r="AK15" i="70"/>
  <c r="AG9" i="121"/>
  <c r="AG8" i="84"/>
  <c r="AG10" i="3"/>
  <c r="T10" i="98" s="1"/>
  <c r="AG9" i="70"/>
  <c r="AC15" i="121"/>
  <c r="AC12" i="84"/>
  <c r="AC16" i="3"/>
  <c r="P16" i="98" s="1"/>
  <c r="AC15" i="70"/>
  <c r="Y9" i="121"/>
  <c r="Y8" i="84"/>
  <c r="Y10" i="3"/>
  <c r="L10" i="98" s="1"/>
  <c r="Y9" i="70"/>
  <c r="U15" i="121"/>
  <c r="U12" i="84"/>
  <c r="U16" i="3"/>
  <c r="H16" i="98" s="1"/>
  <c r="U15" i="70"/>
  <c r="Q9" i="121"/>
  <c r="Q8" i="84"/>
  <c r="Q10" i="3"/>
  <c r="D10" i="98" s="1"/>
  <c r="Q9" i="70"/>
  <c r="HW17" i="120"/>
  <c r="HW36" i="120" s="1"/>
  <c r="HW17" i="118"/>
  <c r="HW36" i="118" s="1"/>
  <c r="M15" i="126"/>
  <c r="M15" i="121"/>
  <c r="M12" i="84"/>
  <c r="M16" i="3"/>
  <c r="M15" i="70"/>
  <c r="HS11" i="120"/>
  <c r="HS30" i="120" s="1"/>
  <c r="HS11" i="118"/>
  <c r="HS30" i="118" s="1"/>
  <c r="I9" i="126"/>
  <c r="I9" i="121"/>
  <c r="I8" i="84"/>
  <c r="I10" i="3"/>
  <c r="I9" i="70"/>
  <c r="HO17" i="120"/>
  <c r="HO36" i="120" s="1"/>
  <c r="HO17" i="118"/>
  <c r="HO36" i="118" s="1"/>
  <c r="E15" i="126"/>
  <c r="E15" i="121"/>
  <c r="E12" i="84"/>
  <c r="E16" i="3"/>
  <c r="E15" i="70"/>
  <c r="HK11" i="120"/>
  <c r="HK30" i="120" s="1"/>
  <c r="HK11" i="118"/>
  <c r="HK30" i="118" s="1"/>
  <c r="HG17" i="120"/>
  <c r="HG36" i="120" s="1"/>
  <c r="HG17" i="118"/>
  <c r="HG36" i="118" s="1"/>
  <c r="HC11" i="120"/>
  <c r="HC30" i="120" s="1"/>
  <c r="HC11" i="118"/>
  <c r="HC30" i="118" s="1"/>
  <c r="GY17" i="120"/>
  <c r="GY36" i="120" s="1"/>
  <c r="GY17" i="118"/>
  <c r="GY36" i="118" s="1"/>
  <c r="GU11" i="120"/>
  <c r="GU30" i="120" s="1"/>
  <c r="GU11" i="118"/>
  <c r="GU30" i="118" s="1"/>
  <c r="GQ17" i="120"/>
  <c r="GQ36" i="120" s="1"/>
  <c r="GQ17" i="118"/>
  <c r="GQ36" i="118" s="1"/>
  <c r="GM11" i="120"/>
  <c r="GM30" i="120" s="1"/>
  <c r="GM11" i="118"/>
  <c r="GM30" i="118" s="1"/>
  <c r="GI17" i="120"/>
  <c r="GI36" i="120" s="1"/>
  <c r="GI17" i="118"/>
  <c r="GI36" i="118" s="1"/>
  <c r="GE11" i="120"/>
  <c r="GE30" i="120" s="1"/>
  <c r="GE11" i="118"/>
  <c r="GE30" i="118" s="1"/>
  <c r="GA17" i="120"/>
  <c r="GA36" i="120" s="1"/>
  <c r="GA17" i="118"/>
  <c r="GA36" i="118" s="1"/>
  <c r="AG16" i="135"/>
  <c r="FW11" i="120"/>
  <c r="FW30" i="120" s="1"/>
  <c r="FW11" i="118"/>
  <c r="FW30" i="118" s="1"/>
  <c r="AC10" i="135"/>
  <c r="FS17" i="120"/>
  <c r="FS36" i="120" s="1"/>
  <c r="FS17" i="118"/>
  <c r="FS36" i="118" s="1"/>
  <c r="Y16" i="135"/>
  <c r="FO11" i="120"/>
  <c r="FO30" i="120" s="1"/>
  <c r="FO11" i="118"/>
  <c r="FO30" i="118" s="1"/>
  <c r="U10" i="135"/>
  <c r="FK17" i="120"/>
  <c r="FK36" i="120" s="1"/>
  <c r="FK17" i="118"/>
  <c r="FK36" i="118" s="1"/>
  <c r="Q16" i="135"/>
  <c r="FG11" i="120"/>
  <c r="FG30" i="120" s="1"/>
  <c r="FG11" i="118"/>
  <c r="FG30" i="118" s="1"/>
  <c r="M10" i="135"/>
  <c r="FC17" i="120"/>
  <c r="FC36" i="120" s="1"/>
  <c r="FC17" i="118"/>
  <c r="FC36" i="118" s="1"/>
  <c r="I16" i="135"/>
  <c r="EY11" i="120"/>
  <c r="EY30" i="120" s="1"/>
  <c r="EY11" i="118"/>
  <c r="EY30" i="118" s="1"/>
  <c r="E10" i="135"/>
  <c r="EU17" i="120"/>
  <c r="EU36" i="120" s="1"/>
  <c r="EU17" i="118"/>
  <c r="EU36" i="118" s="1"/>
  <c r="EQ11" i="120"/>
  <c r="EQ30" i="120" s="1"/>
  <c r="EQ11" i="118"/>
  <c r="EQ30" i="118" s="1"/>
  <c r="EM17" i="120"/>
  <c r="EM36" i="120" s="1"/>
  <c r="EM17" i="118"/>
  <c r="EM36" i="118" s="1"/>
  <c r="EI11" i="120"/>
  <c r="EI30" i="120" s="1"/>
  <c r="EI11" i="118"/>
  <c r="EI30" i="118" s="1"/>
  <c r="EE17" i="120"/>
  <c r="EE36" i="120" s="1"/>
  <c r="EE17" i="118"/>
  <c r="EE36" i="118" s="1"/>
  <c r="EA11" i="120"/>
  <c r="EA30" i="120" s="1"/>
  <c r="EA11" i="118"/>
  <c r="EA30" i="118" s="1"/>
  <c r="DW17" i="120"/>
  <c r="DW36" i="120" s="1"/>
  <c r="DW17" i="118"/>
  <c r="DW36" i="118" s="1"/>
  <c r="DS11" i="120"/>
  <c r="DS30" i="120" s="1"/>
  <c r="DS11" i="118"/>
  <c r="DS30" i="118" s="1"/>
  <c r="DO17" i="120"/>
  <c r="DO36" i="120" s="1"/>
  <c r="DO17" i="118"/>
  <c r="DO36" i="118" s="1"/>
  <c r="CY17" i="120"/>
  <c r="CY36" i="120" s="1"/>
  <c r="CY17" i="118"/>
  <c r="CY36" i="118" s="1"/>
  <c r="BA19" i="3"/>
  <c r="AN19" i="98" s="1"/>
  <c r="BA18" i="121"/>
  <c r="BA18" i="70"/>
  <c r="BA14" i="84"/>
  <c r="GY20" i="120"/>
  <c r="GY39" i="120" s="1"/>
  <c r="GY20" i="118"/>
  <c r="GY39" i="118" s="1"/>
  <c r="EM20" i="120"/>
  <c r="EM39" i="120" s="1"/>
  <c r="EM20" i="118"/>
  <c r="EM39" i="118" s="1"/>
  <c r="AM12" i="84"/>
  <c r="AM16" i="3"/>
  <c r="Z16" i="98" s="1"/>
  <c r="AM15" i="70"/>
  <c r="AM15" i="121"/>
  <c r="GK17" i="120"/>
  <c r="GK36" i="120" s="1"/>
  <c r="GK17" i="118"/>
  <c r="GK36" i="118" s="1"/>
  <c r="DY17" i="120"/>
  <c r="DY36" i="120" s="1"/>
  <c r="DY17" i="118"/>
  <c r="DY36" i="118" s="1"/>
  <c r="BQ13" i="3"/>
  <c r="BD13" i="98" s="1"/>
  <c r="BQ12" i="70"/>
  <c r="BQ10" i="84"/>
  <c r="BQ12" i="121"/>
  <c r="HO14" i="120"/>
  <c r="HO33" i="120" s="1"/>
  <c r="HO14" i="118"/>
  <c r="HO33" i="118" s="1"/>
  <c r="E12" i="126"/>
  <c r="E13" i="3"/>
  <c r="E12" i="70"/>
  <c r="E10" i="84"/>
  <c r="E12" i="121"/>
  <c r="FC14" i="120"/>
  <c r="FC33" i="120" s="1"/>
  <c r="FC14" i="118"/>
  <c r="FC33" i="118" s="1"/>
  <c r="I13" i="135"/>
  <c r="BO10" i="3"/>
  <c r="BB10" i="98" s="1"/>
  <c r="BO9" i="70"/>
  <c r="BO8" i="84"/>
  <c r="BO9" i="121"/>
  <c r="AI10" i="3"/>
  <c r="V10" i="98" s="1"/>
  <c r="AI9" i="70"/>
  <c r="AI8" i="84"/>
  <c r="AI9" i="121"/>
  <c r="HM11" i="120"/>
  <c r="HM30" i="120" s="1"/>
  <c r="HM11" i="118"/>
  <c r="HM30" i="118" s="1"/>
  <c r="C10" i="3"/>
  <c r="C9" i="70"/>
  <c r="C8" i="84"/>
  <c r="C9" i="121"/>
  <c r="C9" i="126"/>
  <c r="GG11" i="120"/>
  <c r="GG30" i="120" s="1"/>
  <c r="GG11" i="118"/>
  <c r="GG30" i="118" s="1"/>
  <c r="FA11" i="120"/>
  <c r="FA30" i="120" s="1"/>
  <c r="FA11" i="118"/>
  <c r="FA30" i="118" s="1"/>
  <c r="G10" i="135"/>
  <c r="DU11" i="120"/>
  <c r="DU30" i="120" s="1"/>
  <c r="DU11" i="118"/>
  <c r="DU30" i="118" s="1"/>
  <c r="CT7" i="70"/>
  <c r="CT7" i="121"/>
  <c r="BN7" i="70"/>
  <c r="BN7" i="121"/>
  <c r="AH7" i="70"/>
  <c r="AH7" i="121"/>
  <c r="HL9" i="120"/>
  <c r="HL28" i="120" s="1"/>
  <c r="HL9" i="118"/>
  <c r="HL28" i="118" s="1"/>
  <c r="B7" i="126"/>
  <c r="B7" i="70"/>
  <c r="B7" i="121"/>
  <c r="GF9" i="120"/>
  <c r="GF28" i="120" s="1"/>
  <c r="GF9" i="118"/>
  <c r="GF28" i="118" s="1"/>
  <c r="EZ9" i="120"/>
  <c r="EZ28" i="120" s="1"/>
  <c r="EZ9" i="118"/>
  <c r="EZ28" i="118" s="1"/>
  <c r="DT9" i="120"/>
  <c r="DT28" i="120" s="1"/>
  <c r="DT9" i="118"/>
  <c r="DT28" i="118" s="1"/>
  <c r="CJ12" i="121"/>
  <c r="CJ13" i="3"/>
  <c r="CJ12" i="70"/>
  <c r="CJ10" i="84"/>
  <c r="CF18" i="121"/>
  <c r="CF14" i="84"/>
  <c r="CF19" i="3"/>
  <c r="CF18" i="70"/>
  <c r="CB7" i="121"/>
  <c r="CB7" i="70"/>
  <c r="BX15" i="121"/>
  <c r="BX15" i="70"/>
  <c r="BX12" i="84"/>
  <c r="BX16" i="3"/>
  <c r="BX12" i="121"/>
  <c r="BX13" i="3"/>
  <c r="BX12" i="70"/>
  <c r="BX10" i="84"/>
  <c r="BL15" i="70"/>
  <c r="BL15" i="121"/>
  <c r="BL12" i="84"/>
  <c r="BL16" i="3"/>
  <c r="AY16" i="98" s="1"/>
  <c r="BL18" i="121"/>
  <c r="BL14" i="84"/>
  <c r="BL19" i="3"/>
  <c r="AY19" i="98" s="1"/>
  <c r="BL18" i="70"/>
  <c r="BH7" i="121"/>
  <c r="BH7" i="70"/>
  <c r="BD12" i="121"/>
  <c r="BD13" i="3"/>
  <c r="AQ13" i="98" s="1"/>
  <c r="BD12" i="70"/>
  <c r="BD10" i="84"/>
  <c r="AZ18" i="121"/>
  <c r="AZ14" i="84"/>
  <c r="AZ19" i="3"/>
  <c r="AM19" i="98" s="1"/>
  <c r="AZ18" i="70"/>
  <c r="AV7" i="121"/>
  <c r="AV7" i="70"/>
  <c r="AR15" i="121"/>
  <c r="AR15" i="70"/>
  <c r="AR12" i="84"/>
  <c r="AR16" i="3"/>
  <c r="AE16" i="98" s="1"/>
  <c r="AR13" i="3"/>
  <c r="AE13" i="98" s="1"/>
  <c r="AR12" i="121"/>
  <c r="AR12" i="70"/>
  <c r="AR10" i="84"/>
  <c r="AF15" i="70"/>
  <c r="AF15" i="121"/>
  <c r="AF12" i="84"/>
  <c r="AF16" i="3"/>
  <c r="S16" i="98" s="1"/>
  <c r="AF18" i="121"/>
  <c r="AF14" i="84"/>
  <c r="AF19" i="3"/>
  <c r="S19" i="98" s="1"/>
  <c r="AF18" i="70"/>
  <c r="AB7" i="121"/>
  <c r="AB7" i="70"/>
  <c r="X12" i="121"/>
  <c r="X13" i="3"/>
  <c r="K13" i="98" s="1"/>
  <c r="X12" i="70"/>
  <c r="X10" i="84"/>
  <c r="T18" i="121"/>
  <c r="T14" i="84"/>
  <c r="T19" i="3"/>
  <c r="G19" i="98" s="1"/>
  <c r="T18" i="70"/>
  <c r="P7" i="121"/>
  <c r="P7" i="70"/>
  <c r="HV17" i="120"/>
  <c r="HV36" i="120" s="1"/>
  <c r="HV17" i="118"/>
  <c r="HV36" i="118" s="1"/>
  <c r="L15" i="121"/>
  <c r="L15" i="70"/>
  <c r="L15" i="126"/>
  <c r="L12" i="84"/>
  <c r="L16" i="3"/>
  <c r="HV14" i="120"/>
  <c r="HV33" i="120" s="1"/>
  <c r="HV14" i="118"/>
  <c r="HV33" i="118" s="1"/>
  <c r="L12" i="126"/>
  <c r="L13" i="3"/>
  <c r="L12" i="121"/>
  <c r="L12" i="70"/>
  <c r="L10" i="84"/>
  <c r="HR20" i="120"/>
  <c r="HR39" i="120" s="1"/>
  <c r="HR20" i="118"/>
  <c r="HR39" i="118" s="1"/>
  <c r="H18" i="121"/>
  <c r="H14" i="84"/>
  <c r="H19" i="3"/>
  <c r="H18" i="126"/>
  <c r="H18" i="70"/>
  <c r="HJ17" i="120"/>
  <c r="HJ36" i="120" s="1"/>
  <c r="HJ17" i="118"/>
  <c r="HJ36" i="118" s="1"/>
  <c r="HJ14" i="120"/>
  <c r="HJ33" i="120" s="1"/>
  <c r="HJ14" i="118"/>
  <c r="HJ33" i="118" s="1"/>
  <c r="HF9" i="120"/>
  <c r="HF28" i="120" s="1"/>
  <c r="HF9" i="118"/>
  <c r="HF28" i="118" s="1"/>
  <c r="EY8" i="119"/>
  <c r="EY22" i="119" s="1"/>
  <c r="HB9" i="120"/>
  <c r="HB28" i="120" s="1"/>
  <c r="HB9" i="118"/>
  <c r="HB28" i="118" s="1"/>
  <c r="GX20" i="120"/>
  <c r="GX39" i="120" s="1"/>
  <c r="GX20" i="118"/>
  <c r="GX39" i="118" s="1"/>
  <c r="EM8" i="119"/>
  <c r="EM22" i="119" s="1"/>
  <c r="GP17" i="120"/>
  <c r="GP36" i="120" s="1"/>
  <c r="GP17" i="118"/>
  <c r="GP36" i="118" s="1"/>
  <c r="GP14" i="120"/>
  <c r="GP33" i="120" s="1"/>
  <c r="GP14" i="118"/>
  <c r="GP33" i="118" s="1"/>
  <c r="GL20" i="120"/>
  <c r="GL39" i="120" s="1"/>
  <c r="GL20" i="118"/>
  <c r="GL39" i="118" s="1"/>
  <c r="GD17" i="120"/>
  <c r="GD36" i="120" s="1"/>
  <c r="GD17" i="118"/>
  <c r="GD36" i="118" s="1"/>
  <c r="GD14" i="120"/>
  <c r="GD33" i="120" s="1"/>
  <c r="GD14" i="118"/>
  <c r="GD33" i="118" s="1"/>
  <c r="FZ9" i="120"/>
  <c r="FZ28" i="120" s="1"/>
  <c r="FZ9" i="118"/>
  <c r="FZ28" i="118" s="1"/>
  <c r="DS8" i="119"/>
  <c r="DS22" i="119" s="1"/>
  <c r="FV9" i="120"/>
  <c r="FV28" i="120" s="1"/>
  <c r="FV9" i="118"/>
  <c r="FV28" i="118" s="1"/>
  <c r="FR20" i="120"/>
  <c r="FR39" i="120" s="1"/>
  <c r="FR20" i="118"/>
  <c r="FR39" i="118" s="1"/>
  <c r="X19" i="135"/>
  <c r="DG8" i="119"/>
  <c r="DG22" i="119" s="1"/>
  <c r="FJ17" i="120"/>
  <c r="FJ36" i="120" s="1"/>
  <c r="FJ17" i="118"/>
  <c r="FJ36" i="118" s="1"/>
  <c r="P16" i="135"/>
  <c r="FJ14" i="120"/>
  <c r="FJ33" i="120" s="1"/>
  <c r="FJ14" i="118"/>
  <c r="FJ33" i="118" s="1"/>
  <c r="P13" i="135"/>
  <c r="FF20" i="120"/>
  <c r="FF39" i="120" s="1"/>
  <c r="FF20" i="118"/>
  <c r="FF39" i="118" s="1"/>
  <c r="L19" i="135"/>
  <c r="EX17" i="120"/>
  <c r="EX36" i="120" s="1"/>
  <c r="EX17" i="118"/>
  <c r="EX36" i="118" s="1"/>
  <c r="D16" i="135"/>
  <c r="EX14" i="120"/>
  <c r="EX33" i="120" s="1"/>
  <c r="EX14" i="118"/>
  <c r="EX33" i="118" s="1"/>
  <c r="D13" i="135"/>
  <c r="ET9" i="120"/>
  <c r="ET28" i="120" s="1"/>
  <c r="ET9" i="118"/>
  <c r="ET28" i="118" s="1"/>
  <c r="CM8" i="119"/>
  <c r="CM22" i="119" s="1"/>
  <c r="EP9" i="120"/>
  <c r="EP28" i="120" s="1"/>
  <c r="EP9" i="118"/>
  <c r="EP28" i="118" s="1"/>
  <c r="EL20" i="120"/>
  <c r="EL39" i="120" s="1"/>
  <c r="EL20" i="118"/>
  <c r="EL39" i="118" s="1"/>
  <c r="CA8" i="119"/>
  <c r="CA22" i="119" s="1"/>
  <c r="ED17" i="120"/>
  <c r="ED36" i="120" s="1"/>
  <c r="ED17" i="118"/>
  <c r="ED36" i="118" s="1"/>
  <c r="ED14" i="120"/>
  <c r="ED33" i="120" s="1"/>
  <c r="ED14" i="118"/>
  <c r="ED33" i="118" s="1"/>
  <c r="DZ20" i="120"/>
  <c r="DZ39" i="120" s="1"/>
  <c r="DZ20" i="118"/>
  <c r="DZ39" i="118" s="1"/>
  <c r="DR17" i="120"/>
  <c r="DR36" i="120" s="1"/>
  <c r="DR17" i="118"/>
  <c r="DR36" i="118" s="1"/>
  <c r="DR14" i="120"/>
  <c r="DR33" i="120" s="1"/>
  <c r="DR14" i="118"/>
  <c r="DR33" i="118" s="1"/>
  <c r="DN9" i="120"/>
  <c r="DN28" i="120" s="1"/>
  <c r="DN9" i="118"/>
  <c r="DN28" i="118" s="1"/>
  <c r="BG8" i="119"/>
  <c r="BG22" i="119" s="1"/>
  <c r="DJ9" i="120"/>
  <c r="DJ28" i="120" s="1"/>
  <c r="DJ9" i="118"/>
  <c r="DJ28" i="118" s="1"/>
  <c r="DF14" i="120"/>
  <c r="DF33" i="120" s="1"/>
  <c r="DF14" i="118"/>
  <c r="DF33" i="118" s="1"/>
  <c r="DB9" i="120"/>
  <c r="DB28" i="120" s="1"/>
  <c r="DB9" i="118"/>
  <c r="DB28" i="118" s="1"/>
  <c r="CX17" i="120"/>
  <c r="CX36" i="120" s="1"/>
  <c r="CX17" i="118"/>
  <c r="CX36" i="118" s="1"/>
  <c r="DD20" i="120"/>
  <c r="DD39" i="120" s="1"/>
  <c r="DD20" i="118"/>
  <c r="DD39" i="118" s="1"/>
  <c r="DD11" i="120"/>
  <c r="DD30" i="120" s="1"/>
  <c r="DD11" i="118"/>
  <c r="DD30" i="118" s="1"/>
  <c r="DK17" i="120"/>
  <c r="DK36" i="120" s="1"/>
  <c r="DK17" i="118"/>
  <c r="DK36" i="118" s="1"/>
  <c r="CU17" i="120"/>
  <c r="CU36" i="120" s="1"/>
  <c r="CU17" i="118"/>
  <c r="CU36" i="118" s="1"/>
  <c r="AW19" i="3"/>
  <c r="AJ19" i="98" s="1"/>
  <c r="AW18" i="70"/>
  <c r="AW18" i="121"/>
  <c r="AW14" i="84"/>
  <c r="GU20" i="120"/>
  <c r="GU39" i="120" s="1"/>
  <c r="GU20" i="118"/>
  <c r="GU39" i="118" s="1"/>
  <c r="EI20" i="120"/>
  <c r="EI39" i="120" s="1"/>
  <c r="EI20" i="118"/>
  <c r="EI39" i="118" s="1"/>
  <c r="BO12" i="84"/>
  <c r="BO16" i="3"/>
  <c r="BB16" i="98" s="1"/>
  <c r="BO15" i="121"/>
  <c r="BO15" i="70"/>
  <c r="HM17" i="120"/>
  <c r="HM36" i="120" s="1"/>
  <c r="HM17" i="118"/>
  <c r="HM36" i="118" s="1"/>
  <c r="C12" i="84"/>
  <c r="C16" i="3"/>
  <c r="C15" i="121"/>
  <c r="C15" i="70"/>
  <c r="C15" i="126"/>
  <c r="FA17" i="120"/>
  <c r="FA36" i="120" s="1"/>
  <c r="FA17" i="118"/>
  <c r="FA36" i="118" s="1"/>
  <c r="G16" i="135"/>
  <c r="CS13" i="3"/>
  <c r="CS12" i="121"/>
  <c r="CS12" i="70"/>
  <c r="CS10" i="84"/>
  <c r="AG13" i="3"/>
  <c r="T13" i="98" s="1"/>
  <c r="AG12" i="70"/>
  <c r="AG10" i="84"/>
  <c r="AG12" i="121"/>
  <c r="GE14" i="120"/>
  <c r="GE33" i="120" s="1"/>
  <c r="GE14" i="118"/>
  <c r="GE33" i="118" s="1"/>
  <c r="DS14" i="120"/>
  <c r="DS33" i="120" s="1"/>
  <c r="DS14" i="118"/>
  <c r="DS33" i="118" s="1"/>
  <c r="AV9" i="70"/>
  <c r="AV9" i="121"/>
  <c r="AV8" i="84"/>
  <c r="AV10" i="3"/>
  <c r="AI10" i="98" s="1"/>
  <c r="EH11" i="120"/>
  <c r="EH30" i="120" s="1"/>
  <c r="EH11" i="118"/>
  <c r="EH30" i="118" s="1"/>
  <c r="BK7" i="70"/>
  <c r="BK7" i="121"/>
  <c r="AE7" i="70"/>
  <c r="AE7" i="121"/>
  <c r="HI9" i="120"/>
  <c r="HI28" i="120" s="1"/>
  <c r="HI9" i="118"/>
  <c r="HI28" i="118" s="1"/>
  <c r="GC9" i="120"/>
  <c r="GC28" i="120" s="1"/>
  <c r="GC9" i="118"/>
  <c r="GC28" i="118" s="1"/>
  <c r="EW9" i="120"/>
  <c r="EW28" i="120" s="1"/>
  <c r="EW9" i="118"/>
  <c r="EW28" i="118" s="1"/>
  <c r="DQ9" i="120"/>
  <c r="DQ28" i="120" s="1"/>
  <c r="DQ9" i="118"/>
  <c r="DQ28" i="118" s="1"/>
  <c r="CM18" i="121"/>
  <c r="CM14" i="84"/>
  <c r="CM19" i="3"/>
  <c r="CM18" i="70"/>
  <c r="CI18" i="121"/>
  <c r="CI14" i="84"/>
  <c r="CI19" i="3"/>
  <c r="CI18" i="70"/>
  <c r="CE18" i="121"/>
  <c r="CE14" i="84"/>
  <c r="CE19" i="3"/>
  <c r="CE18" i="70"/>
  <c r="CA18" i="121"/>
  <c r="CA14" i="84"/>
  <c r="CA19" i="3"/>
  <c r="CA18" i="70"/>
  <c r="BW18" i="121"/>
  <c r="BW14" i="84"/>
  <c r="BW19" i="3"/>
  <c r="BJ19" i="98" s="1"/>
  <c r="BW18" i="70"/>
  <c r="BS18" i="121"/>
  <c r="BS14" i="84"/>
  <c r="BS19" i="3"/>
  <c r="BF19" i="98" s="1"/>
  <c r="BS18" i="70"/>
  <c r="BO18" i="121"/>
  <c r="BO14" i="84"/>
  <c r="BO19" i="3"/>
  <c r="BB19" i="98" s="1"/>
  <c r="BO18" i="70"/>
  <c r="BK18" i="121"/>
  <c r="BK14" i="84"/>
  <c r="BK19" i="3"/>
  <c r="AX19" i="98" s="1"/>
  <c r="BK18" i="70"/>
  <c r="BG18" i="121"/>
  <c r="BG14" i="84"/>
  <c r="BG19" i="3"/>
  <c r="AT19" i="98" s="1"/>
  <c r="BG18" i="70"/>
  <c r="BC18" i="121"/>
  <c r="BC14" i="84"/>
  <c r="BC19" i="3"/>
  <c r="AP19" i="98" s="1"/>
  <c r="BC18" i="70"/>
  <c r="AY18" i="121"/>
  <c r="AY14" i="84"/>
  <c r="AY19" i="3"/>
  <c r="AL19" i="98" s="1"/>
  <c r="AY18" i="70"/>
  <c r="AU18" i="121"/>
  <c r="AU14" i="84"/>
  <c r="AU19" i="3"/>
  <c r="AH19" i="98" s="1"/>
  <c r="AU18" i="70"/>
  <c r="AQ18" i="121"/>
  <c r="AQ14" i="84"/>
  <c r="AQ19" i="3"/>
  <c r="AD19" i="98" s="1"/>
  <c r="AQ18" i="70"/>
  <c r="AM18" i="121"/>
  <c r="AM14" i="84"/>
  <c r="AM19" i="3"/>
  <c r="Z19" i="98" s="1"/>
  <c r="AM18" i="70"/>
  <c r="AI18" i="121"/>
  <c r="AI14" i="84"/>
  <c r="AI19" i="3"/>
  <c r="V19" i="98" s="1"/>
  <c r="AI18" i="70"/>
  <c r="AE18" i="121"/>
  <c r="AE14" i="84"/>
  <c r="AE19" i="3"/>
  <c r="R19" i="98" s="1"/>
  <c r="AE18" i="70"/>
  <c r="AA18" i="121"/>
  <c r="AA14" i="84"/>
  <c r="AA19" i="3"/>
  <c r="N19" i="98" s="1"/>
  <c r="AA18" i="70"/>
  <c r="W18" i="121"/>
  <c r="W14" i="84"/>
  <c r="W19" i="3"/>
  <c r="J19" i="98" s="1"/>
  <c r="W18" i="70"/>
  <c r="S18" i="121"/>
  <c r="S14" i="84"/>
  <c r="S19" i="3"/>
  <c r="F19" i="98" s="1"/>
  <c r="S18" i="70"/>
  <c r="O18" i="121"/>
  <c r="O14" i="84"/>
  <c r="O19" i="3"/>
  <c r="B19" i="98" s="1"/>
  <c r="O18" i="70"/>
  <c r="HU20" i="120"/>
  <c r="HU39" i="120" s="1"/>
  <c r="HU20" i="118"/>
  <c r="HU39" i="118" s="1"/>
  <c r="K18" i="121"/>
  <c r="K18" i="126"/>
  <c r="K14" i="84"/>
  <c r="K19" i="3"/>
  <c r="K18" i="70"/>
  <c r="HQ20" i="120"/>
  <c r="HQ39" i="120" s="1"/>
  <c r="HQ20" i="118"/>
  <c r="HQ39" i="118" s="1"/>
  <c r="G18" i="121"/>
  <c r="G14" i="84"/>
  <c r="G19" i="3"/>
  <c r="G18" i="70"/>
  <c r="G18" i="126"/>
  <c r="FF8" i="119"/>
  <c r="FF22" i="119" s="1"/>
  <c r="FB8" i="119"/>
  <c r="FB22" i="119" s="1"/>
  <c r="GW14" i="120"/>
  <c r="GW33" i="120" s="1"/>
  <c r="GW14" i="118"/>
  <c r="GW33" i="118" s="1"/>
  <c r="GS14" i="120"/>
  <c r="GS33" i="120" s="1"/>
  <c r="GS14" i="118"/>
  <c r="GS33" i="118" s="1"/>
  <c r="GO20" i="120"/>
  <c r="GO39" i="120" s="1"/>
  <c r="GO20" i="118"/>
  <c r="GO39" i="118" s="1"/>
  <c r="GK20" i="120"/>
  <c r="GK39" i="120" s="1"/>
  <c r="GK20" i="118"/>
  <c r="GK39" i="118" s="1"/>
  <c r="DZ8" i="119"/>
  <c r="DZ22" i="119" s="1"/>
  <c r="DV8" i="119"/>
  <c r="DV22" i="119" s="1"/>
  <c r="FQ14" i="120"/>
  <c r="FQ33" i="120" s="1"/>
  <c r="FQ14" i="118"/>
  <c r="FQ33" i="118" s="1"/>
  <c r="W13" i="135"/>
  <c r="FM14" i="120"/>
  <c r="FM33" i="120" s="1"/>
  <c r="FM14" i="118"/>
  <c r="FM33" i="118" s="1"/>
  <c r="S13" i="135"/>
  <c r="FI20" i="120"/>
  <c r="FI39" i="120" s="1"/>
  <c r="FI20" i="118"/>
  <c r="FI39" i="118" s="1"/>
  <c r="O19" i="135"/>
  <c r="FE20" i="120"/>
  <c r="FE39" i="120" s="1"/>
  <c r="FE20" i="118"/>
  <c r="FE39" i="118" s="1"/>
  <c r="K19" i="135"/>
  <c r="CT8" i="119"/>
  <c r="CT22" i="119" s="1"/>
  <c r="CP8" i="119"/>
  <c r="CP22" i="119" s="1"/>
  <c r="EK14" i="120"/>
  <c r="EK33" i="120" s="1"/>
  <c r="EK14" i="118"/>
  <c r="EK33" i="118" s="1"/>
  <c r="EG14" i="120"/>
  <c r="EG33" i="120" s="1"/>
  <c r="EG14" i="118"/>
  <c r="EG33" i="118" s="1"/>
  <c r="EC20" i="120"/>
  <c r="EC39" i="120" s="1"/>
  <c r="EC20" i="118"/>
  <c r="EC39" i="118" s="1"/>
  <c r="DY20" i="120"/>
  <c r="DY39" i="120" s="1"/>
  <c r="DY20" i="118"/>
  <c r="DY39" i="118" s="1"/>
  <c r="BN8" i="119"/>
  <c r="BN22" i="119" s="1"/>
  <c r="BJ8" i="119"/>
  <c r="BJ22" i="119" s="1"/>
  <c r="DE14" i="120"/>
  <c r="DE33" i="120" s="1"/>
  <c r="DE14" i="118"/>
  <c r="DE33" i="118" s="1"/>
  <c r="DA20" i="120"/>
  <c r="DA39" i="120" s="1"/>
  <c r="DA20" i="118"/>
  <c r="DA39" i="118" s="1"/>
  <c r="CW20" i="120"/>
  <c r="CW39" i="120" s="1"/>
  <c r="CW20" i="118"/>
  <c r="CW39" i="118" s="1"/>
  <c r="DY8" i="119"/>
  <c r="DY22" i="119" s="1"/>
  <c r="FX14" i="120"/>
  <c r="FX33" i="120" s="1"/>
  <c r="FX14" i="118"/>
  <c r="FX33" i="118" s="1"/>
  <c r="AD13" i="135"/>
  <c r="FX11" i="120"/>
  <c r="FX30" i="120" s="1"/>
  <c r="FX11" i="118"/>
  <c r="FX30" i="118" s="1"/>
  <c r="AD10" i="135"/>
  <c r="FP20" i="120"/>
  <c r="FP39" i="120" s="1"/>
  <c r="FP20" i="118"/>
  <c r="FP39" i="118" s="1"/>
  <c r="V19" i="135"/>
  <c r="FP11" i="120"/>
  <c r="FP30" i="120" s="1"/>
  <c r="FP11" i="118"/>
  <c r="FP30" i="118" s="1"/>
  <c r="V10" i="135"/>
  <c r="DA8" i="119"/>
  <c r="DA22" i="119" s="1"/>
  <c r="ER20" i="120"/>
  <c r="ER39" i="120" s="1"/>
  <c r="ER20" i="118"/>
  <c r="ER39" i="118" s="1"/>
  <c r="ER17" i="120"/>
  <c r="ER36" i="120" s="1"/>
  <c r="ER17" i="118"/>
  <c r="ER36" i="118" s="1"/>
  <c r="CC8" i="119"/>
  <c r="CC22" i="119" s="1"/>
  <c r="EJ17" i="120"/>
  <c r="EJ36" i="120" s="1"/>
  <c r="EJ17" i="118"/>
  <c r="EJ36" i="118" s="1"/>
  <c r="DT14" i="120"/>
  <c r="DT33" i="120" s="1"/>
  <c r="DT14" i="118"/>
  <c r="DT33" i="118" s="1"/>
  <c r="DT11" i="120"/>
  <c r="DT30" i="120" s="1"/>
  <c r="DT11" i="118"/>
  <c r="DT30" i="118" s="1"/>
  <c r="BE8" i="119"/>
  <c r="BE22" i="119" s="1"/>
  <c r="DG11" i="120"/>
  <c r="DG30" i="120" s="1"/>
  <c r="DG11" i="118"/>
  <c r="DG30" i="118" s="1"/>
  <c r="FH8" i="119"/>
  <c r="FH22" i="119" s="1"/>
  <c r="CV8" i="119"/>
  <c r="CV22" i="119" s="1"/>
  <c r="AS19" i="3"/>
  <c r="AF19" i="98" s="1"/>
  <c r="AS18" i="121"/>
  <c r="AS18" i="70"/>
  <c r="AS14" i="84"/>
  <c r="GQ20" i="120"/>
  <c r="GQ39" i="120" s="1"/>
  <c r="GQ20" i="118"/>
  <c r="GQ39" i="118" s="1"/>
  <c r="EE20" i="120"/>
  <c r="EE39" i="120" s="1"/>
  <c r="EE20" i="118"/>
  <c r="EE39" i="118" s="1"/>
  <c r="EG17" i="120"/>
  <c r="EG36" i="120" s="1"/>
  <c r="EG17" i="118"/>
  <c r="EG36" i="118" s="1"/>
  <c r="BY13" i="3"/>
  <c r="BY12" i="70"/>
  <c r="BY10" i="84"/>
  <c r="BY12" i="121"/>
  <c r="HW14" i="120"/>
  <c r="HW33" i="120" s="1"/>
  <c r="HW14" i="118"/>
  <c r="HW33" i="118" s="1"/>
  <c r="M12" i="126"/>
  <c r="M13" i="3"/>
  <c r="M12" i="121"/>
  <c r="M12" i="70"/>
  <c r="M10" i="84"/>
  <c r="FK14" i="120"/>
  <c r="FK33" i="120" s="1"/>
  <c r="FK14" i="118"/>
  <c r="FK33" i="118" s="1"/>
  <c r="Q13" i="135"/>
  <c r="CY14" i="120"/>
  <c r="CY33" i="120" s="1"/>
  <c r="CY14" i="118"/>
  <c r="CY33" i="118" s="1"/>
  <c r="GC11" i="120"/>
  <c r="GC30" i="120" s="1"/>
  <c r="GC11" i="118"/>
  <c r="GC30" i="118" s="1"/>
  <c r="AI10" i="135"/>
  <c r="DQ11" i="120"/>
  <c r="DQ30" i="120" s="1"/>
  <c r="DQ11" i="118"/>
  <c r="DQ30" i="118" s="1"/>
  <c r="CH7" i="121"/>
  <c r="CH7" i="70"/>
  <c r="BB7" i="121"/>
  <c r="BB7" i="70"/>
  <c r="V7" i="70"/>
  <c r="V7" i="121"/>
  <c r="GZ9" i="120"/>
  <c r="GZ28" i="120" s="1"/>
  <c r="GZ9" i="118"/>
  <c r="GZ28" i="118" s="1"/>
  <c r="FT9" i="120"/>
  <c r="FT28" i="120" s="1"/>
  <c r="FT9" i="118"/>
  <c r="FT28" i="118" s="1"/>
  <c r="EN9" i="120"/>
  <c r="EN28" i="120" s="1"/>
  <c r="EN9" i="118"/>
  <c r="EN28" i="118" s="1"/>
  <c r="DH9" i="120"/>
  <c r="DH28" i="120" s="1"/>
  <c r="DH9" i="118"/>
  <c r="DH28" i="118" s="1"/>
  <c r="CT12" i="121"/>
  <c r="CT12" i="70"/>
  <c r="CT10" i="84"/>
  <c r="CT13" i="3"/>
  <c r="CT9" i="121"/>
  <c r="CT10" i="3"/>
  <c r="CT9" i="70"/>
  <c r="CT8" i="84"/>
  <c r="CH12" i="70"/>
  <c r="CH10" i="84"/>
  <c r="CH12" i="121"/>
  <c r="CH13" i="3"/>
  <c r="CH9" i="121"/>
  <c r="CH10" i="3"/>
  <c r="CH9" i="70"/>
  <c r="CH8" i="84"/>
  <c r="CD18" i="70"/>
  <c r="CD18" i="121"/>
  <c r="CD14" i="84"/>
  <c r="CD19" i="3"/>
  <c r="CD9" i="121"/>
  <c r="CD10" i="3"/>
  <c r="CD9" i="70"/>
  <c r="CD8" i="84"/>
  <c r="BR12" i="70"/>
  <c r="BR10" i="84"/>
  <c r="BR12" i="121"/>
  <c r="BR13" i="3"/>
  <c r="BE13" i="98" s="1"/>
  <c r="BN18" i="70"/>
  <c r="BN18" i="121"/>
  <c r="BN14" i="84"/>
  <c r="BN19" i="3"/>
  <c r="BA19" i="98" s="1"/>
  <c r="BN15" i="121"/>
  <c r="BN12" i="84"/>
  <c r="BN16" i="3"/>
  <c r="BA16" i="98" s="1"/>
  <c r="BN15" i="70"/>
  <c r="BF12" i="70"/>
  <c r="BF10" i="84"/>
  <c r="BF13" i="3"/>
  <c r="AS13" i="98" s="1"/>
  <c r="BF12" i="121"/>
  <c r="BF10" i="3"/>
  <c r="AS10" i="98" s="1"/>
  <c r="BF9" i="121"/>
  <c r="BF9" i="70"/>
  <c r="BF8" i="84"/>
  <c r="BB18" i="121"/>
  <c r="BB18" i="70"/>
  <c r="BB14" i="84"/>
  <c r="BB19" i="3"/>
  <c r="AO19" i="98" s="1"/>
  <c r="BB15" i="121"/>
  <c r="BB12" i="84"/>
  <c r="BB16" i="3"/>
  <c r="AO16" i="98" s="1"/>
  <c r="BB15" i="70"/>
  <c r="AX15" i="121"/>
  <c r="AX12" i="84"/>
  <c r="AX16" i="3"/>
  <c r="AK16" i="98" s="1"/>
  <c r="AX15" i="70"/>
  <c r="AP12" i="70"/>
  <c r="AP10" i="84"/>
  <c r="AP13" i="3"/>
  <c r="AC13" i="98" s="1"/>
  <c r="AP12" i="121"/>
  <c r="AP10" i="3"/>
  <c r="AC10" i="98" s="1"/>
  <c r="AP9" i="121"/>
  <c r="AP9" i="70"/>
  <c r="AP8" i="84"/>
  <c r="AL18" i="121"/>
  <c r="AL18" i="70"/>
  <c r="AL14" i="84"/>
  <c r="AL19" i="3"/>
  <c r="Y19" i="98" s="1"/>
  <c r="AL9" i="121"/>
  <c r="AL10" i="3"/>
  <c r="Y10" i="98" s="1"/>
  <c r="AL9" i="70"/>
  <c r="AL8" i="84"/>
  <c r="AD12" i="121"/>
  <c r="AD12" i="70"/>
  <c r="AD10" i="84"/>
  <c r="AD13" i="3"/>
  <c r="Q13" i="98" s="1"/>
  <c r="AD10" i="3"/>
  <c r="Q10" i="98" s="1"/>
  <c r="AD9" i="70"/>
  <c r="AD9" i="121"/>
  <c r="AD8" i="84"/>
  <c r="Z18" i="70"/>
  <c r="Z18" i="121"/>
  <c r="Z14" i="84"/>
  <c r="Z19" i="3"/>
  <c r="M19" i="98" s="1"/>
  <c r="Z15" i="121"/>
  <c r="Z12" i="84"/>
  <c r="Z16" i="3"/>
  <c r="M16" i="98" s="1"/>
  <c r="Z15" i="70"/>
  <c r="HX14" i="120"/>
  <c r="HX33" i="120" s="1"/>
  <c r="HX14" i="118"/>
  <c r="HX33" i="118" s="1"/>
  <c r="N12" i="126"/>
  <c r="N12" i="121"/>
  <c r="N12" i="70"/>
  <c r="N10" i="84"/>
  <c r="N13" i="3"/>
  <c r="HX11" i="120"/>
  <c r="HX30" i="120" s="1"/>
  <c r="HX11" i="118"/>
  <c r="HX30" i="118" s="1"/>
  <c r="N9" i="126"/>
  <c r="N10" i="3"/>
  <c r="N9" i="70"/>
  <c r="N8" i="84"/>
  <c r="N9" i="121"/>
  <c r="HT20" i="120"/>
  <c r="HT39" i="120" s="1"/>
  <c r="HT20" i="118"/>
  <c r="HT39" i="118" s="1"/>
  <c r="J18" i="126"/>
  <c r="J18" i="70"/>
  <c r="J18" i="121"/>
  <c r="J14" i="84"/>
  <c r="J19" i="3"/>
  <c r="HT17" i="120"/>
  <c r="HT36" i="120" s="1"/>
  <c r="HT17" i="118"/>
  <c r="HT36" i="118" s="1"/>
  <c r="J15" i="126"/>
  <c r="J15" i="121"/>
  <c r="J12" i="84"/>
  <c r="J16" i="3"/>
  <c r="J15" i="70"/>
  <c r="FI8" i="119"/>
  <c r="FI22" i="119" s="1"/>
  <c r="HP17" i="120"/>
  <c r="HP36" i="120" s="1"/>
  <c r="HP17" i="118"/>
  <c r="HP36" i="118" s="1"/>
  <c r="F15" i="126"/>
  <c r="F15" i="121"/>
  <c r="F12" i="84"/>
  <c r="F16" i="3"/>
  <c r="F15" i="70"/>
  <c r="HH20" i="120"/>
  <c r="HH39" i="120" s="1"/>
  <c r="HH20" i="118"/>
  <c r="HH39" i="118" s="1"/>
  <c r="HH17" i="120"/>
  <c r="HH36" i="120" s="1"/>
  <c r="HH17" i="118"/>
  <c r="HH36" i="118" s="1"/>
  <c r="EW8" i="119"/>
  <c r="EW22" i="119" s="1"/>
  <c r="GV14" i="120"/>
  <c r="GV33" i="120" s="1"/>
  <c r="GV14" i="118"/>
  <c r="GV33" i="118" s="1"/>
  <c r="GR20" i="120"/>
  <c r="GR39" i="120" s="1"/>
  <c r="GR20" i="118"/>
  <c r="GR39" i="118" s="1"/>
  <c r="GR17" i="120"/>
  <c r="GR36" i="120" s="1"/>
  <c r="GR17" i="118"/>
  <c r="GR36" i="118" s="1"/>
  <c r="EG8" i="119"/>
  <c r="EG22" i="119" s="1"/>
  <c r="GB14" i="120"/>
  <c r="GB33" i="120" s="1"/>
  <c r="GB14" i="118"/>
  <c r="GB33" i="118" s="1"/>
  <c r="AH13" i="135"/>
  <c r="GB11" i="120"/>
  <c r="GB30" i="120" s="1"/>
  <c r="GB11" i="118"/>
  <c r="GB30" i="118" s="1"/>
  <c r="AH10" i="135"/>
  <c r="FT20" i="120"/>
  <c r="FT39" i="120" s="1"/>
  <c r="FT20" i="118"/>
  <c r="FT39" i="118" s="1"/>
  <c r="Z19" i="135"/>
  <c r="FT17" i="120"/>
  <c r="FT36" i="120" s="1"/>
  <c r="FT17" i="118"/>
  <c r="FT36" i="118" s="1"/>
  <c r="Z16" i="135"/>
  <c r="DE8" i="119"/>
  <c r="DE22" i="119" s="1"/>
  <c r="EV14" i="120"/>
  <c r="EV33" i="120" s="1"/>
  <c r="EV14" i="118"/>
  <c r="EV33" i="118" s="1"/>
  <c r="B13" i="135"/>
  <c r="EV11" i="120"/>
  <c r="EV30" i="120" s="1"/>
  <c r="EV11" i="118"/>
  <c r="EV30" i="118" s="1"/>
  <c r="B10" i="135"/>
  <c r="EN20" i="120"/>
  <c r="EN39" i="120" s="1"/>
  <c r="EN20" i="118"/>
  <c r="EN39" i="118" s="1"/>
  <c r="EN17" i="120"/>
  <c r="EN36" i="120" s="1"/>
  <c r="EN17" i="118"/>
  <c r="EN36" i="118" s="1"/>
  <c r="BY8" i="119"/>
  <c r="BY22" i="119" s="1"/>
  <c r="DP14" i="120"/>
  <c r="DP33" i="120" s="1"/>
  <c r="DP14" i="118"/>
  <c r="DP33" i="118" s="1"/>
  <c r="DP11" i="120"/>
  <c r="DP30" i="120" s="1"/>
  <c r="DP11" i="118"/>
  <c r="DP30" i="118" s="1"/>
  <c r="DH20" i="120"/>
  <c r="DH39" i="120" s="1"/>
  <c r="DH20" i="118"/>
  <c r="DH39" i="118" s="1"/>
  <c r="DH17" i="120"/>
  <c r="DH36" i="120" s="1"/>
  <c r="DH17" i="118"/>
  <c r="DH36" i="118" s="1"/>
  <c r="AS8" i="119"/>
  <c r="AS22" i="119" s="1"/>
  <c r="CI10" i="119"/>
  <c r="CI24" i="119" s="1"/>
  <c r="BC10" i="119"/>
  <c r="BC24" i="119" s="1"/>
  <c r="CX10" i="119"/>
  <c r="CX24" i="119" s="1"/>
  <c r="EW18" i="120"/>
  <c r="EW37" i="120" s="1"/>
  <c r="EW18" i="118"/>
  <c r="EW37" i="118" s="1"/>
  <c r="CH10" i="119"/>
  <c r="CH24" i="119" s="1"/>
  <c r="BJ14" i="119"/>
  <c r="BJ28" i="119" s="1"/>
  <c r="AT14" i="119"/>
  <c r="AT28" i="119" s="1"/>
  <c r="CY18" i="121"/>
  <c r="CY19" i="3"/>
  <c r="CY18" i="70"/>
  <c r="CU12" i="121"/>
  <c r="CU13" i="3"/>
  <c r="CU12" i="70"/>
  <c r="CU10" i="84"/>
  <c r="CR15" i="70"/>
  <c r="CR15" i="121"/>
  <c r="CR12" i="84"/>
  <c r="CR16" i="3"/>
  <c r="DH8" i="119"/>
  <c r="DH22" i="119" s="1"/>
  <c r="AV8" i="119"/>
  <c r="AV22" i="119" s="1"/>
  <c r="AO19" i="3"/>
  <c r="AB19" i="98" s="1"/>
  <c r="AO18" i="70"/>
  <c r="AO18" i="121"/>
  <c r="AO14" i="84"/>
  <c r="GM20" i="120"/>
  <c r="GM39" i="120" s="1"/>
  <c r="GM20" i="118"/>
  <c r="GM39" i="118" s="1"/>
  <c r="EA20" i="120"/>
  <c r="EA39" i="120" s="1"/>
  <c r="EA20" i="118"/>
  <c r="EA39" i="118" s="1"/>
  <c r="HE17" i="120"/>
  <c r="HE36" i="120" s="1"/>
  <c r="HE17" i="118"/>
  <c r="HE36" i="118" s="1"/>
  <c r="ES17" i="120"/>
  <c r="ES36" i="120" s="1"/>
  <c r="ES17" i="118"/>
  <c r="ES36" i="118" s="1"/>
  <c r="CK13" i="3"/>
  <c r="CK12" i="121"/>
  <c r="CK12" i="70"/>
  <c r="CK10" i="84"/>
  <c r="Y12" i="121"/>
  <c r="Y13" i="3"/>
  <c r="L13" i="98" s="1"/>
  <c r="Y12" i="70"/>
  <c r="Y10" i="84"/>
  <c r="FW14" i="120"/>
  <c r="FW33" i="120" s="1"/>
  <c r="FW14" i="118"/>
  <c r="FW33" i="118" s="1"/>
  <c r="AC13" i="135"/>
  <c r="DK14" i="120"/>
  <c r="DK33" i="120" s="1"/>
  <c r="DK14" i="118"/>
  <c r="DK33" i="118" s="1"/>
  <c r="CQ10" i="70"/>
  <c r="CQ10" i="121"/>
  <c r="BX9" i="121"/>
  <c r="BX9" i="70"/>
  <c r="BX8" i="84"/>
  <c r="BX10" i="3"/>
  <c r="AR9" i="121"/>
  <c r="AR9" i="70"/>
  <c r="AR8" i="84"/>
  <c r="AR10" i="3"/>
  <c r="AE10" i="98" s="1"/>
  <c r="HV11" i="120"/>
  <c r="HV30" i="120" s="1"/>
  <c r="HV11" i="118"/>
  <c r="HV30" i="118" s="1"/>
  <c r="L9" i="121"/>
  <c r="L9" i="70"/>
  <c r="L8" i="84"/>
  <c r="L9" i="126"/>
  <c r="L10" i="3"/>
  <c r="GP11" i="120"/>
  <c r="GP30" i="120" s="1"/>
  <c r="GP11" i="118"/>
  <c r="GP30" i="118" s="1"/>
  <c r="FJ11" i="120"/>
  <c r="FJ30" i="120" s="1"/>
  <c r="FJ11" i="118"/>
  <c r="FJ30" i="118" s="1"/>
  <c r="P10" i="135"/>
  <c r="ED11" i="120"/>
  <c r="ED30" i="120" s="1"/>
  <c r="ED11" i="118"/>
  <c r="ED30" i="118" s="1"/>
  <c r="CX11" i="120"/>
  <c r="CX30" i="120" s="1"/>
  <c r="CX11" i="118"/>
  <c r="CX30" i="118" s="1"/>
  <c r="S7" i="70"/>
  <c r="S7" i="121"/>
  <c r="GW9" i="120"/>
  <c r="GW28" i="120" s="1"/>
  <c r="GW9" i="118"/>
  <c r="GW28" i="118" s="1"/>
  <c r="FQ9" i="120"/>
  <c r="FQ28" i="120" s="1"/>
  <c r="FQ9" i="118"/>
  <c r="FQ28" i="118" s="1"/>
  <c r="EK9" i="120"/>
  <c r="EK28" i="120" s="1"/>
  <c r="EK9" i="118"/>
  <c r="EK28" i="118" s="1"/>
  <c r="DE9" i="120"/>
  <c r="DE28" i="120" s="1"/>
  <c r="DE9" i="118"/>
  <c r="DE28" i="118" s="1"/>
  <c r="CS15" i="121"/>
  <c r="CS12" i="84"/>
  <c r="CS16" i="3"/>
  <c r="CS15" i="70"/>
  <c r="CK15" i="121"/>
  <c r="CK12" i="84"/>
  <c r="CK16" i="3"/>
  <c r="CK15" i="70"/>
  <c r="CC15" i="121"/>
  <c r="CC12" i="84"/>
  <c r="CC16" i="3"/>
  <c r="CC15" i="70"/>
  <c r="BU15" i="121"/>
  <c r="BU12" i="84"/>
  <c r="BU16" i="3"/>
  <c r="BH16" i="98" s="1"/>
  <c r="BU15" i="70"/>
  <c r="BM15" i="121"/>
  <c r="BM12" i="84"/>
  <c r="BM16" i="3"/>
  <c r="AZ16" i="98" s="1"/>
  <c r="BM15" i="70"/>
  <c r="BE15" i="121"/>
  <c r="BE12" i="84"/>
  <c r="BE16" i="3"/>
  <c r="AR16" i="98" s="1"/>
  <c r="BE15" i="70"/>
  <c r="AW15" i="121"/>
  <c r="AW12" i="84"/>
  <c r="AW16" i="3"/>
  <c r="AJ16" i="98" s="1"/>
  <c r="AW15" i="70"/>
  <c r="AO15" i="121"/>
  <c r="AO12" i="84"/>
  <c r="AO16" i="3"/>
  <c r="AB16" i="98" s="1"/>
  <c r="AO15" i="70"/>
  <c r="AG15" i="121"/>
  <c r="AG12" i="84"/>
  <c r="AG16" i="3"/>
  <c r="T16" i="98" s="1"/>
  <c r="AG15" i="70"/>
  <c r="Y15" i="121"/>
  <c r="Y12" i="84"/>
  <c r="Y16" i="3"/>
  <c r="L16" i="98" s="1"/>
  <c r="Y15" i="70"/>
  <c r="Q15" i="121"/>
  <c r="Q12" i="84"/>
  <c r="Q16" i="3"/>
  <c r="D16" i="98" s="1"/>
  <c r="Q15" i="70"/>
  <c r="HS17" i="120"/>
  <c r="HS36" i="120" s="1"/>
  <c r="HS17" i="118"/>
  <c r="HS36" i="118" s="1"/>
  <c r="I15" i="126"/>
  <c r="I15" i="121"/>
  <c r="I12" i="84"/>
  <c r="I16" i="3"/>
  <c r="I15" i="70"/>
  <c r="HK17" i="120"/>
  <c r="HK36" i="120" s="1"/>
  <c r="HK17" i="118"/>
  <c r="HK36" i="118" s="1"/>
  <c r="HC17" i="120"/>
  <c r="HC36" i="120" s="1"/>
  <c r="HC17" i="118"/>
  <c r="HC36" i="118" s="1"/>
  <c r="GU17" i="120"/>
  <c r="GU36" i="120" s="1"/>
  <c r="GU17" i="118"/>
  <c r="GU36" i="118" s="1"/>
  <c r="GM17" i="120"/>
  <c r="GM36" i="120" s="1"/>
  <c r="GM17" i="118"/>
  <c r="GM36" i="118" s="1"/>
  <c r="GE17" i="120"/>
  <c r="GE36" i="120" s="1"/>
  <c r="GE17" i="118"/>
  <c r="GE36" i="118" s="1"/>
  <c r="FW17" i="120"/>
  <c r="FW36" i="120" s="1"/>
  <c r="FW17" i="118"/>
  <c r="FW36" i="118" s="1"/>
  <c r="AC16" i="135"/>
  <c r="FO17" i="120"/>
  <c r="FO36" i="120" s="1"/>
  <c r="FO17" i="118"/>
  <c r="FO36" i="118" s="1"/>
  <c r="U16" i="135"/>
  <c r="FG17" i="120"/>
  <c r="FG36" i="120" s="1"/>
  <c r="FG17" i="118"/>
  <c r="FG36" i="118" s="1"/>
  <c r="M16" i="135"/>
  <c r="EY17" i="120"/>
  <c r="EY36" i="120" s="1"/>
  <c r="EY17" i="118"/>
  <c r="EY36" i="118" s="1"/>
  <c r="E16" i="135"/>
  <c r="EQ17" i="120"/>
  <c r="EQ36" i="120" s="1"/>
  <c r="EQ17" i="118"/>
  <c r="EQ36" i="118" s="1"/>
  <c r="EI17" i="120"/>
  <c r="EI36" i="120" s="1"/>
  <c r="EI17" i="118"/>
  <c r="EI36" i="118" s="1"/>
  <c r="EA17" i="120"/>
  <c r="EA36" i="120" s="1"/>
  <c r="EA17" i="118"/>
  <c r="EA36" i="118" s="1"/>
  <c r="DS17" i="120"/>
  <c r="DS36" i="120" s="1"/>
  <c r="DS17" i="118"/>
  <c r="DS36" i="118" s="1"/>
  <c r="CW19" i="3"/>
  <c r="CW18" i="121"/>
  <c r="CW18" i="70"/>
  <c r="AK19" i="3"/>
  <c r="X19" i="98" s="1"/>
  <c r="AK18" i="121"/>
  <c r="AK18" i="70"/>
  <c r="AK14" i="84"/>
  <c r="GI20" i="120"/>
  <c r="GI39" i="120" s="1"/>
  <c r="GI20" i="118"/>
  <c r="GI39" i="118" s="1"/>
  <c r="DW20" i="120"/>
  <c r="DW39" i="120" s="1"/>
  <c r="DW20" i="118"/>
  <c r="DW39" i="118" s="1"/>
  <c r="CI12" i="84"/>
  <c r="CI16" i="3"/>
  <c r="CI15" i="70"/>
  <c r="CI15" i="121"/>
  <c r="W12" i="84"/>
  <c r="W16" i="3"/>
  <c r="J16" i="98" s="1"/>
  <c r="W15" i="70"/>
  <c r="W15" i="121"/>
  <c r="FU17" i="120"/>
  <c r="FU36" i="120" s="1"/>
  <c r="FU17" i="118"/>
  <c r="FU36" i="118" s="1"/>
  <c r="AA16" i="135"/>
  <c r="DI17" i="120"/>
  <c r="DI36" i="120" s="1"/>
  <c r="DI17" i="118"/>
  <c r="DI36" i="118" s="1"/>
  <c r="BA13" i="3"/>
  <c r="AN13" i="98" s="1"/>
  <c r="BA12" i="70"/>
  <c r="BA10" i="84"/>
  <c r="BA12" i="121"/>
  <c r="GY14" i="120"/>
  <c r="GY33" i="120" s="1"/>
  <c r="GY14" i="118"/>
  <c r="GY33" i="118" s="1"/>
  <c r="EM14" i="120"/>
  <c r="EM33" i="120" s="1"/>
  <c r="EM14" i="118"/>
  <c r="EM33" i="118" s="1"/>
  <c r="CM10" i="3"/>
  <c r="CM9" i="121"/>
  <c r="CM9" i="70"/>
  <c r="CM8" i="84"/>
  <c r="BG10" i="3"/>
  <c r="AT10" i="98" s="1"/>
  <c r="BG9" i="121"/>
  <c r="BG9" i="70"/>
  <c r="BG8" i="84"/>
  <c r="AA10" i="3"/>
  <c r="N10" i="98" s="1"/>
  <c r="AA9" i="121"/>
  <c r="AA9" i="70"/>
  <c r="AA8" i="84"/>
  <c r="HE11" i="120"/>
  <c r="HE30" i="120" s="1"/>
  <c r="HE11" i="118"/>
  <c r="HE30" i="118" s="1"/>
  <c r="FY11" i="120"/>
  <c r="FY30" i="120" s="1"/>
  <c r="FY11" i="118"/>
  <c r="FY30" i="118" s="1"/>
  <c r="AE10" i="135"/>
  <c r="ES11" i="120"/>
  <c r="ES30" i="120" s="1"/>
  <c r="ES11" i="118"/>
  <c r="ES30" i="118" s="1"/>
  <c r="DM11" i="120"/>
  <c r="DM30" i="120" s="1"/>
  <c r="DM11" i="118"/>
  <c r="DM30" i="118" s="1"/>
  <c r="CL7" i="121"/>
  <c r="CL7" i="70"/>
  <c r="BF7" i="121"/>
  <c r="BF7" i="70"/>
  <c r="Z7" i="70"/>
  <c r="Z7" i="121"/>
  <c r="HD9" i="120"/>
  <c r="HD28" i="120" s="1"/>
  <c r="HD9" i="118"/>
  <c r="HD28" i="118" s="1"/>
  <c r="FX9" i="120"/>
  <c r="FX28" i="120" s="1"/>
  <c r="FX9" i="118"/>
  <c r="FX28" i="118" s="1"/>
  <c r="ER9" i="120"/>
  <c r="ER28" i="120" s="1"/>
  <c r="ER9" i="118"/>
  <c r="ER28" i="118" s="1"/>
  <c r="DL9" i="120"/>
  <c r="DL28" i="120" s="1"/>
  <c r="DL9" i="118"/>
  <c r="DL28" i="118" s="1"/>
  <c r="CJ15" i="70"/>
  <c r="CJ15" i="121"/>
  <c r="CJ16" i="3"/>
  <c r="CJ12" i="84"/>
  <c r="CJ18" i="121"/>
  <c r="CJ14" i="84"/>
  <c r="CJ19" i="3"/>
  <c r="CJ18" i="70"/>
  <c r="CF7" i="121"/>
  <c r="CF7" i="70"/>
  <c r="CB12" i="121"/>
  <c r="CB13" i="3"/>
  <c r="CB12" i="70"/>
  <c r="CB10" i="84"/>
  <c r="BX18" i="121"/>
  <c r="BX14" i="84"/>
  <c r="BX19" i="3"/>
  <c r="BX18" i="70"/>
  <c r="BT7" i="121"/>
  <c r="BT7" i="70"/>
  <c r="BP15" i="121"/>
  <c r="BP15" i="70"/>
  <c r="BP16" i="3"/>
  <c r="BC16" i="98" s="1"/>
  <c r="BP12" i="84"/>
  <c r="BP12" i="121"/>
  <c r="BP13" i="3"/>
  <c r="BC13" i="98" s="1"/>
  <c r="BP12" i="70"/>
  <c r="BP10" i="84"/>
  <c r="BD15" i="70"/>
  <c r="BD15" i="121"/>
  <c r="BD16" i="3"/>
  <c r="AQ16" i="98" s="1"/>
  <c r="BD12" i="84"/>
  <c r="BD18" i="121"/>
  <c r="BD14" i="84"/>
  <c r="BD19" i="3"/>
  <c r="AQ19" i="98" s="1"/>
  <c r="BD18" i="70"/>
  <c r="AZ7" i="121"/>
  <c r="AZ7" i="70"/>
  <c r="AV13" i="3"/>
  <c r="AI13" i="98" s="1"/>
  <c r="AV12" i="70"/>
  <c r="AV10" i="84"/>
  <c r="AV12" i="121"/>
  <c r="AR18" i="121"/>
  <c r="AR14" i="84"/>
  <c r="AR19" i="3"/>
  <c r="AE19" i="98" s="1"/>
  <c r="AR18" i="70"/>
  <c r="AN7" i="121"/>
  <c r="AN7" i="70"/>
  <c r="AJ15" i="121"/>
  <c r="AJ15" i="70"/>
  <c r="AJ16" i="3"/>
  <c r="W16" i="98" s="1"/>
  <c r="AJ12" i="84"/>
  <c r="AJ12" i="121"/>
  <c r="AJ13" i="3"/>
  <c r="W13" i="98" s="1"/>
  <c r="AJ12" i="70"/>
  <c r="AJ10" i="84"/>
  <c r="X15" i="70"/>
  <c r="X15" i="121"/>
  <c r="X16" i="3"/>
  <c r="K16" i="98" s="1"/>
  <c r="X12" i="84"/>
  <c r="X18" i="121"/>
  <c r="X14" i="84"/>
  <c r="X19" i="3"/>
  <c r="K19" i="98" s="1"/>
  <c r="X18" i="70"/>
  <c r="T7" i="121"/>
  <c r="T7" i="70"/>
  <c r="P13" i="3"/>
  <c r="C13" i="98" s="1"/>
  <c r="P12" i="70"/>
  <c r="P10" i="84"/>
  <c r="P12" i="121"/>
  <c r="HV20" i="120"/>
  <c r="HV39" i="120" s="1"/>
  <c r="HV20" i="118"/>
  <c r="HV39" i="118" s="1"/>
  <c r="L18" i="121"/>
  <c r="L18" i="126"/>
  <c r="L14" i="84"/>
  <c r="L19" i="3"/>
  <c r="L18" i="70"/>
  <c r="FK8" i="119"/>
  <c r="FK22" i="119" s="1"/>
  <c r="HN17" i="120"/>
  <c r="HN36" i="120" s="1"/>
  <c r="HN17" i="118"/>
  <c r="HN36" i="118" s="1"/>
  <c r="D15" i="121"/>
  <c r="D15" i="70"/>
  <c r="D15" i="126"/>
  <c r="D16" i="3"/>
  <c r="D12" i="84"/>
  <c r="HN14" i="118"/>
  <c r="HN33" i="118" s="1"/>
  <c r="HN14" i="120"/>
  <c r="HN33" i="120" s="1"/>
  <c r="D12" i="126"/>
  <c r="D12" i="121"/>
  <c r="D13" i="3"/>
  <c r="D12" i="70"/>
  <c r="D10" i="84"/>
  <c r="HJ20" i="120"/>
  <c r="HJ39" i="120" s="1"/>
  <c r="HJ20" i="118"/>
  <c r="HJ39" i="118" s="1"/>
  <c r="HB17" i="120"/>
  <c r="HB36" i="120" s="1"/>
  <c r="HB17" i="118"/>
  <c r="HB36" i="118" s="1"/>
  <c r="HB14" i="120"/>
  <c r="HB33" i="120" s="1"/>
  <c r="HB14" i="118"/>
  <c r="HB33" i="118" s="1"/>
  <c r="GX9" i="120"/>
  <c r="GX28" i="120" s="1"/>
  <c r="GX9" i="118"/>
  <c r="GX28" i="118" s="1"/>
  <c r="EQ8" i="119"/>
  <c r="EQ22" i="119" s="1"/>
  <c r="GT9" i="120"/>
  <c r="GT28" i="120" s="1"/>
  <c r="GT9" i="118"/>
  <c r="GT28" i="118" s="1"/>
  <c r="GP20" i="120"/>
  <c r="GP39" i="120" s="1"/>
  <c r="GP20" i="118"/>
  <c r="GP39" i="118" s="1"/>
  <c r="EE8" i="119"/>
  <c r="EE22" i="119" s="1"/>
  <c r="GH17" i="120"/>
  <c r="GH36" i="120" s="1"/>
  <c r="GH17" i="118"/>
  <c r="GH36" i="118" s="1"/>
  <c r="GH14" i="120"/>
  <c r="GH33" i="120" s="1"/>
  <c r="GH14" i="118"/>
  <c r="GH33" i="118" s="1"/>
  <c r="GD20" i="120"/>
  <c r="GD39" i="120" s="1"/>
  <c r="GD20" i="118"/>
  <c r="GD39" i="118" s="1"/>
  <c r="FV17" i="120"/>
  <c r="FV36" i="120" s="1"/>
  <c r="FV17" i="118"/>
  <c r="FV36" i="118" s="1"/>
  <c r="AB16" i="135"/>
  <c r="FV14" i="120"/>
  <c r="FV33" i="120" s="1"/>
  <c r="FV14" i="118"/>
  <c r="FV33" i="118" s="1"/>
  <c r="AB13" i="135"/>
  <c r="FR9" i="120"/>
  <c r="FR28" i="120" s="1"/>
  <c r="FR9" i="118"/>
  <c r="FR28" i="118" s="1"/>
  <c r="DK8" i="119"/>
  <c r="DK22" i="119" s="1"/>
  <c r="FN9" i="120"/>
  <c r="FN28" i="120" s="1"/>
  <c r="FN9" i="118"/>
  <c r="FN28" i="118" s="1"/>
  <c r="FJ20" i="120"/>
  <c r="FJ39" i="120" s="1"/>
  <c r="FJ20" i="118"/>
  <c r="FJ39" i="118" s="1"/>
  <c r="P19" i="135"/>
  <c r="CY8" i="119"/>
  <c r="CY22" i="119" s="1"/>
  <c r="FB17" i="120"/>
  <c r="FB36" i="120" s="1"/>
  <c r="FB17" i="118"/>
  <c r="FB36" i="118" s="1"/>
  <c r="H16" i="135"/>
  <c r="FB14" i="120"/>
  <c r="FB33" i="120" s="1"/>
  <c r="FB14" i="118"/>
  <c r="FB33" i="118" s="1"/>
  <c r="H13" i="135"/>
  <c r="EX20" i="120"/>
  <c r="EX39" i="120" s="1"/>
  <c r="EX20" i="118"/>
  <c r="EX39" i="118" s="1"/>
  <c r="D19" i="135"/>
  <c r="EP17" i="120"/>
  <c r="EP36" i="120" s="1"/>
  <c r="EP17" i="118"/>
  <c r="EP36" i="118" s="1"/>
  <c r="EP14" i="120"/>
  <c r="EP33" i="120" s="1"/>
  <c r="EP14" i="118"/>
  <c r="EP33" i="118" s="1"/>
  <c r="EL9" i="120"/>
  <c r="EL28" i="120" s="1"/>
  <c r="EL9" i="118"/>
  <c r="EL28" i="118" s="1"/>
  <c r="CE8" i="119"/>
  <c r="CE22" i="119" s="1"/>
  <c r="EH9" i="120"/>
  <c r="EH28" i="120" s="1"/>
  <c r="EH9" i="118"/>
  <c r="EH28" i="118" s="1"/>
  <c r="ED20" i="120"/>
  <c r="ED39" i="120" s="1"/>
  <c r="ED20" i="118"/>
  <c r="ED39" i="118" s="1"/>
  <c r="BS8" i="119"/>
  <c r="BS22" i="119" s="1"/>
  <c r="DV17" i="120"/>
  <c r="DV36" i="120" s="1"/>
  <c r="DV17" i="118"/>
  <c r="DV36" i="118" s="1"/>
  <c r="DV14" i="120"/>
  <c r="DV33" i="120" s="1"/>
  <c r="DV14" i="118"/>
  <c r="DV33" i="118" s="1"/>
  <c r="DR20" i="120"/>
  <c r="DR39" i="120" s="1"/>
  <c r="DR20" i="118"/>
  <c r="DR39" i="118" s="1"/>
  <c r="DJ17" i="120"/>
  <c r="DJ36" i="120" s="1"/>
  <c r="DJ17" i="118"/>
  <c r="DJ36" i="118" s="1"/>
  <c r="DJ14" i="120"/>
  <c r="DJ33" i="120" s="1"/>
  <c r="DJ14" i="118"/>
  <c r="DJ33" i="118" s="1"/>
  <c r="DF20" i="120"/>
  <c r="DF39" i="120" s="1"/>
  <c r="DF20" i="118"/>
  <c r="DF39" i="118" s="1"/>
  <c r="DB14" i="120"/>
  <c r="DB33" i="120" s="1"/>
  <c r="DB14" i="118"/>
  <c r="DB33" i="118" s="1"/>
  <c r="CX14" i="120"/>
  <c r="CX33" i="120" s="1"/>
  <c r="CX14" i="118"/>
  <c r="CX33" i="118" s="1"/>
  <c r="AW8" i="119"/>
  <c r="AW22" i="119" s="1"/>
  <c r="DD17" i="120"/>
  <c r="DD36" i="120" s="1"/>
  <c r="DD17" i="118"/>
  <c r="DD36" i="118" s="1"/>
  <c r="CS19" i="3"/>
  <c r="CS18" i="70"/>
  <c r="CS14" i="84"/>
  <c r="CS18" i="121"/>
  <c r="AG19" i="3"/>
  <c r="T19" i="98" s="1"/>
  <c r="AG18" i="70"/>
  <c r="AG14" i="84"/>
  <c r="AG18" i="121"/>
  <c r="GE20" i="120"/>
  <c r="GE39" i="120" s="1"/>
  <c r="GE20" i="118"/>
  <c r="GE39" i="118" s="1"/>
  <c r="DS20" i="120"/>
  <c r="DS39" i="120" s="1"/>
  <c r="DS20" i="118"/>
  <c r="DS39" i="118" s="1"/>
  <c r="CU16" i="121"/>
  <c r="CU16" i="70"/>
  <c r="AY12" i="84"/>
  <c r="AY16" i="3"/>
  <c r="AL16" i="98" s="1"/>
  <c r="AY15" i="121"/>
  <c r="AY15" i="70"/>
  <c r="GW17" i="120"/>
  <c r="GW36" i="120" s="1"/>
  <c r="GW17" i="118"/>
  <c r="GW36" i="118" s="1"/>
  <c r="EK17" i="120"/>
  <c r="EK36" i="120" s="1"/>
  <c r="EK17" i="118"/>
  <c r="EK36" i="118" s="1"/>
  <c r="CC13" i="3"/>
  <c r="CC12" i="121"/>
  <c r="CC12" i="70"/>
  <c r="CC10" i="84"/>
  <c r="Q13" i="3"/>
  <c r="D13" i="98" s="1"/>
  <c r="Q12" i="70"/>
  <c r="Q10" i="84"/>
  <c r="Q12" i="121"/>
  <c r="FO14" i="120"/>
  <c r="FO33" i="120" s="1"/>
  <c r="FO14" i="118"/>
  <c r="FO33" i="118" s="1"/>
  <c r="U13" i="135"/>
  <c r="DC14" i="120"/>
  <c r="DC33" i="120" s="1"/>
  <c r="DC14" i="118"/>
  <c r="DC33" i="118" s="1"/>
  <c r="P9" i="70"/>
  <c r="P9" i="121"/>
  <c r="P8" i="84"/>
  <c r="P10" i="3"/>
  <c r="C10" i="98" s="1"/>
  <c r="DB11" i="120"/>
  <c r="DB30" i="120" s="1"/>
  <c r="DB11" i="118"/>
  <c r="DB30" i="118" s="1"/>
  <c r="CI7" i="70"/>
  <c r="CI7" i="121"/>
  <c r="BC7" i="70"/>
  <c r="BC7" i="121"/>
  <c r="W7" i="70"/>
  <c r="W7" i="121"/>
  <c r="HA9" i="120"/>
  <c r="HA28" i="120" s="1"/>
  <c r="HA9" i="118"/>
  <c r="HA28" i="118" s="1"/>
  <c r="FU9" i="120"/>
  <c r="FU28" i="120" s="1"/>
  <c r="FU9" i="118"/>
  <c r="FU28" i="118" s="1"/>
  <c r="EO9" i="120"/>
  <c r="EO28" i="120" s="1"/>
  <c r="EO9" i="118"/>
  <c r="EO28" i="118" s="1"/>
  <c r="DI9" i="120"/>
  <c r="DI28" i="120" s="1"/>
  <c r="DI9" i="118"/>
  <c r="DI28" i="118" s="1"/>
  <c r="FN8" i="119"/>
  <c r="FN22" i="119" s="1"/>
  <c r="FJ8" i="119"/>
  <c r="FJ22" i="119" s="1"/>
  <c r="HE14" i="120"/>
  <c r="HE33" i="120" s="1"/>
  <c r="HE14" i="118"/>
  <c r="HE33" i="118" s="1"/>
  <c r="HA14" i="120"/>
  <c r="HA33" i="120" s="1"/>
  <c r="HA14" i="118"/>
  <c r="HA33" i="118" s="1"/>
  <c r="GW20" i="120"/>
  <c r="GW39" i="120" s="1"/>
  <c r="GW20" i="118"/>
  <c r="GW39" i="118" s="1"/>
  <c r="GS20" i="120"/>
  <c r="GS39" i="120" s="1"/>
  <c r="GS20" i="118"/>
  <c r="GS39" i="118" s="1"/>
  <c r="EH8" i="119"/>
  <c r="EH22" i="119" s="1"/>
  <c r="ED8" i="119"/>
  <c r="ED22" i="119" s="1"/>
  <c r="FY14" i="120"/>
  <c r="FY33" i="120" s="1"/>
  <c r="FY14" i="118"/>
  <c r="FY33" i="118" s="1"/>
  <c r="AE13" i="135"/>
  <c r="FU14" i="120"/>
  <c r="FU33" i="120" s="1"/>
  <c r="FU14" i="118"/>
  <c r="FU33" i="118" s="1"/>
  <c r="AA13" i="135"/>
  <c r="FQ20" i="120"/>
  <c r="FQ39" i="120" s="1"/>
  <c r="FQ20" i="118"/>
  <c r="FQ39" i="118" s="1"/>
  <c r="W19" i="135"/>
  <c r="FM20" i="120"/>
  <c r="FM39" i="120" s="1"/>
  <c r="FM20" i="118"/>
  <c r="FM39" i="118" s="1"/>
  <c r="S19" i="135"/>
  <c r="DB8" i="119"/>
  <c r="DB22" i="119" s="1"/>
  <c r="CX8" i="119"/>
  <c r="CX22" i="119" s="1"/>
  <c r="ES14" i="120"/>
  <c r="ES33" i="120" s="1"/>
  <c r="ES14" i="118"/>
  <c r="ES33" i="118" s="1"/>
  <c r="EO14" i="120"/>
  <c r="EO33" i="120" s="1"/>
  <c r="EO14" i="118"/>
  <c r="EO33" i="118" s="1"/>
  <c r="EK20" i="120"/>
  <c r="EK39" i="120" s="1"/>
  <c r="EK20" i="118"/>
  <c r="EK39" i="118" s="1"/>
  <c r="EG20" i="120"/>
  <c r="EG39" i="120" s="1"/>
  <c r="EG20" i="118"/>
  <c r="EG39" i="118" s="1"/>
  <c r="BV8" i="119"/>
  <c r="BV22" i="119" s="1"/>
  <c r="BR8" i="119"/>
  <c r="BR22" i="119" s="1"/>
  <c r="DM14" i="120"/>
  <c r="DM33" i="120" s="1"/>
  <c r="DM14" i="118"/>
  <c r="DM33" i="118" s="1"/>
  <c r="DI14" i="120"/>
  <c r="DI33" i="120" s="1"/>
  <c r="DI14" i="118"/>
  <c r="DI33" i="118" s="1"/>
  <c r="DE20" i="120"/>
  <c r="DE39" i="120" s="1"/>
  <c r="DE20" i="118"/>
  <c r="DE39" i="118" s="1"/>
  <c r="AT8" i="119"/>
  <c r="AT22" i="119" s="1"/>
  <c r="AP8" i="119"/>
  <c r="AP22" i="119" s="1"/>
  <c r="FX20" i="120"/>
  <c r="FX39" i="120" s="1"/>
  <c r="FX20" i="118"/>
  <c r="FX39" i="118" s="1"/>
  <c r="AD19" i="135"/>
  <c r="FX17" i="120"/>
  <c r="FX36" i="120" s="1"/>
  <c r="FX17" i="118"/>
  <c r="FX36" i="118" s="1"/>
  <c r="AD16" i="135"/>
  <c r="DI8" i="119"/>
  <c r="DI22" i="119" s="1"/>
  <c r="FP17" i="120"/>
  <c r="FP36" i="120" s="1"/>
  <c r="FP17" i="118"/>
  <c r="FP36" i="118" s="1"/>
  <c r="V16" i="135"/>
  <c r="EZ14" i="120"/>
  <c r="EZ33" i="120" s="1"/>
  <c r="EZ14" i="118"/>
  <c r="EZ33" i="118" s="1"/>
  <c r="F13" i="135"/>
  <c r="EZ11" i="120"/>
  <c r="EZ30" i="120" s="1"/>
  <c r="EZ11" i="118"/>
  <c r="EZ30" i="118" s="1"/>
  <c r="F10" i="135"/>
  <c r="CK8" i="119"/>
  <c r="CK22" i="119" s="1"/>
  <c r="EB14" i="120"/>
  <c r="EB33" i="120" s="1"/>
  <c r="EB14" i="118"/>
  <c r="EB33" i="118" s="1"/>
  <c r="EB11" i="120"/>
  <c r="EB30" i="120" s="1"/>
  <c r="EB11" i="118"/>
  <c r="EB30" i="118" s="1"/>
  <c r="DT20" i="120"/>
  <c r="DT39" i="120" s="1"/>
  <c r="DT20" i="118"/>
  <c r="DT39" i="118" s="1"/>
  <c r="DT17" i="120"/>
  <c r="DT36" i="120" s="1"/>
  <c r="DT17" i="118"/>
  <c r="DT36" i="118" s="1"/>
  <c r="CV14" i="120"/>
  <c r="CV33" i="120" s="1"/>
  <c r="CV14" i="118"/>
  <c r="CV33" i="118" s="1"/>
  <c r="CV11" i="120"/>
  <c r="CV30" i="120" s="1"/>
  <c r="CV11" i="118"/>
  <c r="CV30" i="118" s="1"/>
  <c r="DG17" i="120"/>
  <c r="DG36" i="120" s="1"/>
  <c r="DG17" i="118"/>
  <c r="DG36" i="118" s="1"/>
  <c r="ER8" i="119"/>
  <c r="ER22" i="119" s="1"/>
  <c r="CF8" i="119"/>
  <c r="CF22" i="119" s="1"/>
  <c r="AC19" i="3"/>
  <c r="P19" i="98" s="1"/>
  <c r="AC18" i="121"/>
  <c r="AC18" i="70"/>
  <c r="AC14" i="84"/>
  <c r="GA20" i="120"/>
  <c r="GA39" i="120" s="1"/>
  <c r="GA20" i="118"/>
  <c r="GA39" i="118" s="1"/>
  <c r="AG19" i="135"/>
  <c r="DO20" i="120"/>
  <c r="DO39" i="120" s="1"/>
  <c r="DO20" i="118"/>
  <c r="DO39" i="118" s="1"/>
  <c r="BI13" i="3"/>
  <c r="AV13" i="98" s="1"/>
  <c r="BI12" i="121"/>
  <c r="BI12" i="70"/>
  <c r="BI10" i="84"/>
  <c r="HG14" i="120"/>
  <c r="HG33" i="120" s="1"/>
  <c r="HG14" i="118"/>
  <c r="HG33" i="118" s="1"/>
  <c r="EU14" i="120"/>
  <c r="EU33" i="120" s="1"/>
  <c r="EU14" i="118"/>
  <c r="EU33" i="118" s="1"/>
  <c r="O10" i="3"/>
  <c r="B10" i="98" s="1"/>
  <c r="O9" i="70"/>
  <c r="O9" i="121"/>
  <c r="O8" i="84"/>
  <c r="FM11" i="120"/>
  <c r="FM30" i="120" s="1"/>
  <c r="FM11" i="118"/>
  <c r="FM30" i="118" s="1"/>
  <c r="S10" i="135"/>
  <c r="DA11" i="120"/>
  <c r="DA30" i="120" s="1"/>
  <c r="DA11" i="118"/>
  <c r="DA30" i="118" s="1"/>
  <c r="BZ7" i="70"/>
  <c r="BZ7" i="121"/>
  <c r="AT7" i="70"/>
  <c r="AT7" i="121"/>
  <c r="HX9" i="120"/>
  <c r="HX28" i="120" s="1"/>
  <c r="HX9" i="118"/>
  <c r="HX28" i="118" s="1"/>
  <c r="N7" i="70"/>
  <c r="N7" i="126"/>
  <c r="N7" i="121"/>
  <c r="GR9" i="120"/>
  <c r="GR28" i="120" s="1"/>
  <c r="GR9" i="118"/>
  <c r="GR28" i="118" s="1"/>
  <c r="FL9" i="120"/>
  <c r="FL28" i="120" s="1"/>
  <c r="FL9" i="118"/>
  <c r="FL28" i="118" s="1"/>
  <c r="EF9" i="120"/>
  <c r="EF28" i="120" s="1"/>
  <c r="EF9" i="118"/>
  <c r="EF28" i="118" s="1"/>
  <c r="CZ9" i="120"/>
  <c r="CZ28" i="120" s="1"/>
  <c r="CZ9" i="118"/>
  <c r="CZ28" i="118" s="1"/>
  <c r="CT18" i="70"/>
  <c r="CT18" i="121"/>
  <c r="CT14" i="84"/>
  <c r="CT19" i="3"/>
  <c r="CT15" i="121"/>
  <c r="CT12" i="84"/>
  <c r="CT16" i="3"/>
  <c r="CT15" i="70"/>
  <c r="CL12" i="121"/>
  <c r="CL12" i="70"/>
  <c r="CL10" i="84"/>
  <c r="CL13" i="3"/>
  <c r="CL10" i="3"/>
  <c r="CL9" i="121"/>
  <c r="CL9" i="70"/>
  <c r="CL8" i="84"/>
  <c r="CH18" i="121"/>
  <c r="CH18" i="70"/>
  <c r="CH14" i="84"/>
  <c r="CH19" i="3"/>
  <c r="CH15" i="121"/>
  <c r="CH12" i="84"/>
  <c r="CH16" i="3"/>
  <c r="CH15" i="70"/>
  <c r="CD15" i="121"/>
  <c r="CD12" i="84"/>
  <c r="CD16" i="3"/>
  <c r="CD15" i="70"/>
  <c r="BV12" i="121"/>
  <c r="BV12" i="70"/>
  <c r="BV10" i="84"/>
  <c r="BV13" i="3"/>
  <c r="BI13" i="98" s="1"/>
  <c r="BV10" i="3"/>
  <c r="BI10" i="98" s="1"/>
  <c r="BV9" i="121"/>
  <c r="BV9" i="70"/>
  <c r="BV8" i="84"/>
  <c r="BR18" i="121"/>
  <c r="BR18" i="70"/>
  <c r="BR14" i="84"/>
  <c r="BR19" i="3"/>
  <c r="BE19" i="98" s="1"/>
  <c r="BR9" i="121"/>
  <c r="BR10" i="3"/>
  <c r="BE10" i="98" s="1"/>
  <c r="BR9" i="70"/>
  <c r="BR8" i="84"/>
  <c r="BJ12" i="121"/>
  <c r="BJ12" i="70"/>
  <c r="BJ10" i="84"/>
  <c r="BJ13" i="3"/>
  <c r="AW13" i="98" s="1"/>
  <c r="BJ10" i="3"/>
  <c r="AW10" i="98" s="1"/>
  <c r="BJ9" i="70"/>
  <c r="BJ9" i="121"/>
  <c r="BJ8" i="84"/>
  <c r="BF18" i="70"/>
  <c r="BF18" i="121"/>
  <c r="BF14" i="84"/>
  <c r="BF19" i="3"/>
  <c r="AS19" i="98" s="1"/>
  <c r="BF15" i="121"/>
  <c r="BF12" i="84"/>
  <c r="BF16" i="3"/>
  <c r="AS16" i="98" s="1"/>
  <c r="BF15" i="70"/>
  <c r="AT12" i="121"/>
  <c r="AT12" i="70"/>
  <c r="AT10" i="84"/>
  <c r="AT13" i="3"/>
  <c r="AG13" i="98" s="1"/>
  <c r="AT10" i="3"/>
  <c r="AG10" i="98" s="1"/>
  <c r="AT9" i="70"/>
  <c r="AT9" i="121"/>
  <c r="AT8" i="84"/>
  <c r="AP18" i="70"/>
  <c r="AP18" i="121"/>
  <c r="AP14" i="84"/>
  <c r="AP19" i="3"/>
  <c r="AC19" i="98" s="1"/>
  <c r="AP15" i="121"/>
  <c r="AP12" i="84"/>
  <c r="AP16" i="3"/>
  <c r="AC16" i="98" s="1"/>
  <c r="AP15" i="70"/>
  <c r="AL15" i="121"/>
  <c r="AL12" i="84"/>
  <c r="AL16" i="3"/>
  <c r="Y16" i="98" s="1"/>
  <c r="AL15" i="70"/>
  <c r="AD18" i="121"/>
  <c r="AD18" i="70"/>
  <c r="AD14" i="84"/>
  <c r="AD19" i="3"/>
  <c r="Q19" i="98" s="1"/>
  <c r="AD15" i="121"/>
  <c r="AD12" i="84"/>
  <c r="AD16" i="3"/>
  <c r="Q16" i="98" s="1"/>
  <c r="AD15" i="70"/>
  <c r="R12" i="70"/>
  <c r="R10" i="84"/>
  <c r="R12" i="121"/>
  <c r="R13" i="3"/>
  <c r="E13" i="98" s="1"/>
  <c r="HX20" i="120"/>
  <c r="HX39" i="120" s="1"/>
  <c r="HX20" i="118"/>
  <c r="HX39" i="118" s="1"/>
  <c r="N18" i="126"/>
  <c r="N18" i="121"/>
  <c r="N18" i="70"/>
  <c r="N14" i="84"/>
  <c r="N19" i="3"/>
  <c r="HX17" i="120"/>
  <c r="HX36" i="120" s="1"/>
  <c r="HX17" i="118"/>
  <c r="HX36" i="118" s="1"/>
  <c r="N15" i="126"/>
  <c r="N15" i="121"/>
  <c r="N12" i="84"/>
  <c r="N16" i="3"/>
  <c r="N15" i="70"/>
  <c r="FM8" i="119"/>
  <c r="FM22" i="119" s="1"/>
  <c r="HL14" i="120"/>
  <c r="HL33" i="120" s="1"/>
  <c r="HL14" i="118"/>
  <c r="HL33" i="118" s="1"/>
  <c r="B12" i="126"/>
  <c r="B12" i="70"/>
  <c r="B10" i="84"/>
  <c r="B12" i="121"/>
  <c r="B13" i="3"/>
  <c r="HL11" i="120"/>
  <c r="HL30" i="120" s="1"/>
  <c r="HL11" i="118"/>
  <c r="HL30" i="118" s="1"/>
  <c r="B9" i="126"/>
  <c r="B9" i="121"/>
  <c r="B10" i="3"/>
  <c r="B9" i="70"/>
  <c r="B8" i="84"/>
  <c r="FA8" i="119"/>
  <c r="FA22" i="119" s="1"/>
  <c r="GZ14" i="120"/>
  <c r="GZ33" i="120" s="1"/>
  <c r="GZ14" i="118"/>
  <c r="GZ33" i="118" s="1"/>
  <c r="GZ11" i="120"/>
  <c r="GZ30" i="120" s="1"/>
  <c r="GZ11" i="118"/>
  <c r="GZ30" i="118" s="1"/>
  <c r="GV20" i="120"/>
  <c r="GV39" i="120" s="1"/>
  <c r="GV20" i="118"/>
  <c r="GV39" i="118" s="1"/>
  <c r="GV11" i="120"/>
  <c r="GV30" i="120" s="1"/>
  <c r="GV11" i="118"/>
  <c r="GV30" i="118" s="1"/>
  <c r="EK8" i="119"/>
  <c r="EK22" i="119" s="1"/>
  <c r="GJ14" i="120"/>
  <c r="GJ33" i="120" s="1"/>
  <c r="GJ14" i="118"/>
  <c r="GJ33" i="118" s="1"/>
  <c r="GB20" i="120"/>
  <c r="GB39" i="120" s="1"/>
  <c r="GB20" i="118"/>
  <c r="GB39" i="118" s="1"/>
  <c r="AH19" i="135"/>
  <c r="GB17" i="120"/>
  <c r="GB36" i="120" s="1"/>
  <c r="GB17" i="118"/>
  <c r="GB36" i="118" s="1"/>
  <c r="AH16" i="135"/>
  <c r="DM8" i="119"/>
  <c r="DM22" i="119" s="1"/>
  <c r="FD14" i="120"/>
  <c r="FD33" i="120" s="1"/>
  <c r="FD14" i="118"/>
  <c r="FD33" i="118" s="1"/>
  <c r="J13" i="135"/>
  <c r="EV20" i="120"/>
  <c r="EV39" i="120" s="1"/>
  <c r="EV20" i="118"/>
  <c r="EV39" i="118" s="1"/>
  <c r="B19" i="135"/>
  <c r="EV17" i="120"/>
  <c r="EV36" i="120" s="1"/>
  <c r="EV17" i="118"/>
  <c r="EV36" i="118" s="1"/>
  <c r="B16" i="135"/>
  <c r="CG8" i="119"/>
  <c r="CG22" i="119" s="1"/>
  <c r="DX14" i="120"/>
  <c r="DX33" i="120" s="1"/>
  <c r="DX14" i="118"/>
  <c r="DX33" i="118" s="1"/>
  <c r="DP20" i="120"/>
  <c r="DP39" i="120" s="1"/>
  <c r="DP20" i="118"/>
  <c r="DP39" i="118" s="1"/>
  <c r="DP17" i="120"/>
  <c r="DP36" i="120" s="1"/>
  <c r="DP17" i="118"/>
  <c r="DP36" i="118" s="1"/>
  <c r="BA8" i="119"/>
  <c r="BA22" i="119" s="1"/>
  <c r="DC9" i="120"/>
  <c r="DC28" i="120" s="1"/>
  <c r="DC9" i="118"/>
  <c r="DC28" i="118" s="1"/>
  <c r="BS10" i="119"/>
  <c r="BS24" i="119" s="1"/>
  <c r="HA12" i="120"/>
  <c r="HA31" i="120" s="1"/>
  <c r="HA12" i="118"/>
  <c r="HA31" i="118" s="1"/>
  <c r="CP14" i="119"/>
  <c r="CP28" i="119" s="1"/>
  <c r="CU18" i="121"/>
  <c r="CU14" i="84"/>
  <c r="CU19" i="3"/>
  <c r="CU18" i="70"/>
  <c r="CQ12" i="121"/>
  <c r="CQ13" i="3"/>
  <c r="CQ12" i="70"/>
  <c r="CQ10" i="84"/>
  <c r="CN15" i="121"/>
  <c r="CN15" i="70"/>
  <c r="CN12" i="84"/>
  <c r="CN16" i="3"/>
  <c r="CN9" i="121"/>
  <c r="CN9" i="70"/>
  <c r="CN8" i="84"/>
  <c r="CN10" i="3"/>
  <c r="FD8" i="119"/>
  <c r="FD22" i="119" s="1"/>
  <c r="CR8" i="119"/>
  <c r="CR22" i="119" s="1"/>
  <c r="CK19" i="3"/>
  <c r="CK18" i="70"/>
  <c r="CK18" i="121"/>
  <c r="CK14" i="84"/>
  <c r="Y19" i="3"/>
  <c r="L19" i="98" s="1"/>
  <c r="Y18" i="70"/>
  <c r="Y18" i="121"/>
  <c r="Y14" i="84"/>
  <c r="FW20" i="120"/>
  <c r="FW39" i="120" s="1"/>
  <c r="FW20" i="118"/>
  <c r="FW39" i="118" s="1"/>
  <c r="AC19" i="135"/>
  <c r="DK20" i="120"/>
  <c r="DK39" i="120" s="1"/>
  <c r="DK20" i="118"/>
  <c r="DK39" i="118" s="1"/>
  <c r="AQ12" i="84"/>
  <c r="AQ16" i="3"/>
  <c r="AD16" i="98" s="1"/>
  <c r="AQ15" i="121"/>
  <c r="AQ15" i="70"/>
  <c r="GO17" i="120"/>
  <c r="GO36" i="120" s="1"/>
  <c r="GO17" i="118"/>
  <c r="GO36" i="118" s="1"/>
  <c r="EC17" i="120"/>
  <c r="EC36" i="120" s="1"/>
  <c r="EC17" i="118"/>
  <c r="EC36" i="118" s="1"/>
  <c r="BU13" i="3"/>
  <c r="BH13" i="98" s="1"/>
  <c r="BU12" i="121"/>
  <c r="BU12" i="70"/>
  <c r="BU10" i="84"/>
  <c r="HS14" i="120"/>
  <c r="HS33" i="120" s="1"/>
  <c r="HS14" i="118"/>
  <c r="HS33" i="118" s="1"/>
  <c r="I12" i="126"/>
  <c r="I12" i="121"/>
  <c r="I13" i="3"/>
  <c r="I12" i="70"/>
  <c r="I10" i="84"/>
  <c r="FG14" i="120"/>
  <c r="FG33" i="120" s="1"/>
  <c r="FG14" i="118"/>
  <c r="FG33" i="118" s="1"/>
  <c r="M13" i="135"/>
  <c r="CU14" i="120"/>
  <c r="CU33" i="120" s="1"/>
  <c r="CU14" i="118"/>
  <c r="CU33" i="118" s="1"/>
  <c r="BP9" i="70"/>
  <c r="BP8" i="84"/>
  <c r="BP9" i="121"/>
  <c r="BP10" i="3"/>
  <c r="BC10" i="98" s="1"/>
  <c r="AJ9" i="70"/>
  <c r="AJ8" i="84"/>
  <c r="AJ9" i="121"/>
  <c r="AJ10" i="3"/>
  <c r="W10" i="98" s="1"/>
  <c r="HN11" i="120"/>
  <c r="HN30" i="120" s="1"/>
  <c r="HN11" i="118"/>
  <c r="HN30" i="118" s="1"/>
  <c r="D9" i="70"/>
  <c r="D8" i="84"/>
  <c r="D9" i="126"/>
  <c r="D9" i="121"/>
  <c r="D10" i="3"/>
  <c r="GH11" i="120"/>
  <c r="GH30" i="120" s="1"/>
  <c r="GH11" i="118"/>
  <c r="GH30" i="118" s="1"/>
  <c r="FB11" i="120"/>
  <c r="FB30" i="120" s="1"/>
  <c r="FB11" i="118"/>
  <c r="FB30" i="118" s="1"/>
  <c r="H10" i="135"/>
  <c r="DV11" i="120"/>
  <c r="DV30" i="120" s="1"/>
  <c r="DV11" i="118"/>
  <c r="DV30" i="118" s="1"/>
  <c r="AQ7" i="70"/>
  <c r="AQ7" i="121"/>
  <c r="HU9" i="120"/>
  <c r="HU28" i="120" s="1"/>
  <c r="HU9" i="118"/>
  <c r="HU28" i="118" s="1"/>
  <c r="K7" i="126"/>
  <c r="K7" i="70"/>
  <c r="K7" i="121"/>
  <c r="GO9" i="120"/>
  <c r="GO28" i="120" s="1"/>
  <c r="GO9" i="118"/>
  <c r="GO28" i="118" s="1"/>
  <c r="FI9" i="120"/>
  <c r="FI28" i="120" s="1"/>
  <c r="FI9" i="118"/>
  <c r="FI28" i="118" s="1"/>
  <c r="EC9" i="120"/>
  <c r="EC28" i="120" s="1"/>
  <c r="EC9" i="118"/>
  <c r="EC28" i="118" s="1"/>
  <c r="CW9" i="120"/>
  <c r="CW28" i="120" s="1"/>
  <c r="CW9" i="118"/>
  <c r="CW28" i="118" s="1"/>
  <c r="CW7" i="121"/>
  <c r="CW7" i="70"/>
  <c r="CO7" i="70"/>
  <c r="CO7" i="121"/>
  <c r="CG7" i="121"/>
  <c r="CG7" i="70"/>
  <c r="BY7" i="70"/>
  <c r="BY7" i="121"/>
  <c r="BQ7" i="121"/>
  <c r="BQ7" i="70"/>
  <c r="BI7" i="70"/>
  <c r="BI7" i="121"/>
  <c r="BA7" i="121"/>
  <c r="BA7" i="70"/>
  <c r="AS7" i="121"/>
  <c r="AS7" i="70"/>
  <c r="AK7" i="121"/>
  <c r="AK7" i="70"/>
  <c r="AC7" i="121"/>
  <c r="AC7" i="70"/>
  <c r="U7" i="121"/>
  <c r="U7" i="70"/>
  <c r="HW9" i="120"/>
  <c r="HW28" i="120" s="1"/>
  <c r="HW9" i="118"/>
  <c r="HW28" i="118" s="1"/>
  <c r="M7" i="121"/>
  <c r="M7" i="70"/>
  <c r="M7" i="126"/>
  <c r="HO9" i="120"/>
  <c r="HO28" i="120" s="1"/>
  <c r="HO9" i="118"/>
  <c r="HO28" i="118" s="1"/>
  <c r="E7" i="121"/>
  <c r="E7" i="70"/>
  <c r="E7" i="126"/>
  <c r="HG9" i="120"/>
  <c r="HG28" i="120" s="1"/>
  <c r="HG9" i="118"/>
  <c r="HG28" i="118" s="1"/>
  <c r="GY9" i="120"/>
  <c r="GY28" i="120" s="1"/>
  <c r="GY9" i="118"/>
  <c r="GY28" i="118" s="1"/>
  <c r="GQ9" i="120"/>
  <c r="GQ28" i="120" s="1"/>
  <c r="GQ9" i="118"/>
  <c r="GQ28" i="118" s="1"/>
  <c r="GI9" i="120"/>
  <c r="GI28" i="120" s="1"/>
  <c r="GI9" i="118"/>
  <c r="GI28" i="118" s="1"/>
  <c r="GA9" i="120"/>
  <c r="GA28" i="120" s="1"/>
  <c r="GA9" i="118"/>
  <c r="GA28" i="118" s="1"/>
  <c r="FS9" i="120"/>
  <c r="FS28" i="120" s="1"/>
  <c r="FS9" i="118"/>
  <c r="FS28" i="118" s="1"/>
  <c r="FK9" i="120"/>
  <c r="FK28" i="120" s="1"/>
  <c r="FK9" i="118"/>
  <c r="FK28" i="118" s="1"/>
  <c r="FC9" i="120"/>
  <c r="FC28" i="120" s="1"/>
  <c r="FC9" i="118"/>
  <c r="FC28" i="118" s="1"/>
  <c r="EU9" i="120"/>
  <c r="EU28" i="120" s="1"/>
  <c r="EU9" i="118"/>
  <c r="EU28" i="118" s="1"/>
  <c r="EM9" i="120"/>
  <c r="EM28" i="120" s="1"/>
  <c r="EM9" i="118"/>
  <c r="EM28" i="118" s="1"/>
  <c r="EE9" i="120"/>
  <c r="EE28" i="120" s="1"/>
  <c r="EE9" i="118"/>
  <c r="EE28" i="118" s="1"/>
  <c r="DW9" i="120"/>
  <c r="DW28" i="120" s="1"/>
  <c r="DW9" i="118"/>
  <c r="DW28" i="118" s="1"/>
  <c r="DO9" i="120"/>
  <c r="DO28" i="120" s="1"/>
  <c r="DO9" i="118"/>
  <c r="DO28" i="118" s="1"/>
  <c r="CY9" i="120"/>
  <c r="CY28" i="120" s="1"/>
  <c r="CY9" i="118"/>
  <c r="CY28" i="118" s="1"/>
  <c r="CG19" i="3"/>
  <c r="CG18" i="121"/>
  <c r="CG18" i="70"/>
  <c r="CG14" i="84"/>
  <c r="U19" i="3"/>
  <c r="H19" i="98" s="1"/>
  <c r="U18" i="121"/>
  <c r="U18" i="70"/>
  <c r="U14" i="84"/>
  <c r="FS20" i="120"/>
  <c r="FS39" i="120" s="1"/>
  <c r="FS20" i="118"/>
  <c r="FS39" i="118" s="1"/>
  <c r="Y19" i="135"/>
  <c r="DG20" i="120"/>
  <c r="DG39" i="120" s="1"/>
  <c r="DG20" i="118"/>
  <c r="DG39" i="118" s="1"/>
  <c r="BS12" i="84"/>
  <c r="BS16" i="3"/>
  <c r="BF16" i="98" s="1"/>
  <c r="BS15" i="70"/>
  <c r="BS15" i="121"/>
  <c r="HQ17" i="120"/>
  <c r="HQ36" i="120" s="1"/>
  <c r="HQ17" i="118"/>
  <c r="HQ36" i="118" s="1"/>
  <c r="G12" i="84"/>
  <c r="G16" i="3"/>
  <c r="G15" i="126"/>
  <c r="G15" i="70"/>
  <c r="G15" i="121"/>
  <c r="FE17" i="120"/>
  <c r="FE36" i="120" s="1"/>
  <c r="FE17" i="118"/>
  <c r="FE36" i="118" s="1"/>
  <c r="K16" i="135"/>
  <c r="CW13" i="3"/>
  <c r="CW12" i="70"/>
  <c r="CW12" i="121"/>
  <c r="AK13" i="3"/>
  <c r="X13" i="98" s="1"/>
  <c r="AK12" i="70"/>
  <c r="AK10" i="84"/>
  <c r="AK12" i="121"/>
  <c r="GI14" i="120"/>
  <c r="GI33" i="120" s="1"/>
  <c r="GI14" i="118"/>
  <c r="GI33" i="118" s="1"/>
  <c r="DW14" i="120"/>
  <c r="DW33" i="120" s="1"/>
  <c r="DW14" i="118"/>
  <c r="DW33" i="118" s="1"/>
  <c r="CE10" i="3"/>
  <c r="CE9" i="70"/>
  <c r="CE8" i="84"/>
  <c r="CE9" i="121"/>
  <c r="AY10" i="3"/>
  <c r="AL10" i="98" s="1"/>
  <c r="AY9" i="70"/>
  <c r="AY8" i="84"/>
  <c r="AY9" i="121"/>
  <c r="S10" i="3"/>
  <c r="F10" i="98" s="1"/>
  <c r="S9" i="70"/>
  <c r="S8" i="84"/>
  <c r="S9" i="121"/>
  <c r="GW11" i="120"/>
  <c r="GW30" i="120" s="1"/>
  <c r="GW11" i="118"/>
  <c r="GW30" i="118" s="1"/>
  <c r="FQ11" i="120"/>
  <c r="FQ30" i="120" s="1"/>
  <c r="FQ11" i="118"/>
  <c r="FQ30" i="118" s="1"/>
  <c r="W10" i="135"/>
  <c r="EK11" i="120"/>
  <c r="EK30" i="120" s="1"/>
  <c r="EK11" i="118"/>
  <c r="EK30" i="118" s="1"/>
  <c r="DE11" i="120"/>
  <c r="DE30" i="120" s="1"/>
  <c r="DE11" i="118"/>
  <c r="DE30" i="118" s="1"/>
  <c r="CD7" i="70"/>
  <c r="CD7" i="121"/>
  <c r="AX7" i="70"/>
  <c r="AX7" i="121"/>
  <c r="R7" i="70"/>
  <c r="R7" i="121"/>
  <c r="GV9" i="120"/>
  <c r="GV28" i="120" s="1"/>
  <c r="GV9" i="118"/>
  <c r="GV28" i="118" s="1"/>
  <c r="FP9" i="120"/>
  <c r="FP28" i="120" s="1"/>
  <c r="FP9" i="118"/>
  <c r="FP28" i="118" s="1"/>
  <c r="EJ9" i="120"/>
  <c r="EJ28" i="120" s="1"/>
  <c r="EJ9" i="118"/>
  <c r="EJ28" i="118" s="1"/>
  <c r="DD9" i="120"/>
  <c r="DD28" i="120" s="1"/>
  <c r="DD9" i="118"/>
  <c r="DD28" i="118" s="1"/>
  <c r="CB15" i="70"/>
  <c r="CB15" i="121"/>
  <c r="CB12" i="84"/>
  <c r="CB16" i="3"/>
  <c r="CB18" i="121"/>
  <c r="CB14" i="84"/>
  <c r="CB19" i="3"/>
  <c r="CB18" i="70"/>
  <c r="BX7" i="121"/>
  <c r="BX7" i="70"/>
  <c r="BT12" i="121"/>
  <c r="BT13" i="3"/>
  <c r="BG13" i="98" s="1"/>
  <c r="BT12" i="70"/>
  <c r="BT10" i="84"/>
  <c r="BP18" i="121"/>
  <c r="BP14" i="84"/>
  <c r="BP19" i="3"/>
  <c r="BC19" i="98" s="1"/>
  <c r="BP18" i="70"/>
  <c r="BL7" i="121"/>
  <c r="BL7" i="70"/>
  <c r="BH15" i="121"/>
  <c r="BH15" i="70"/>
  <c r="BH12" i="84"/>
  <c r="BH16" i="3"/>
  <c r="AU16" i="98" s="1"/>
  <c r="BH13" i="3"/>
  <c r="AU13" i="98" s="1"/>
  <c r="BH12" i="121"/>
  <c r="BH12" i="70"/>
  <c r="BH10" i="84"/>
  <c r="AV15" i="70"/>
  <c r="AV15" i="121"/>
  <c r="AV12" i="84"/>
  <c r="AV16" i="3"/>
  <c r="AI16" i="98" s="1"/>
  <c r="AV18" i="121"/>
  <c r="AV14" i="84"/>
  <c r="AV19" i="3"/>
  <c r="AI19" i="98" s="1"/>
  <c r="AV18" i="70"/>
  <c r="AR7" i="121"/>
  <c r="AR7" i="70"/>
  <c r="AN12" i="121"/>
  <c r="AN13" i="3"/>
  <c r="AA13" i="98" s="1"/>
  <c r="AN12" i="70"/>
  <c r="AN10" i="84"/>
  <c r="AJ18" i="121"/>
  <c r="AJ14" i="84"/>
  <c r="AJ19" i="3"/>
  <c r="W19" i="98" s="1"/>
  <c r="AJ18" i="70"/>
  <c r="AF7" i="121"/>
  <c r="AF7" i="70"/>
  <c r="AB15" i="121"/>
  <c r="AB15" i="70"/>
  <c r="AB12" i="84"/>
  <c r="AB16" i="3"/>
  <c r="O16" i="98" s="1"/>
  <c r="AB13" i="3"/>
  <c r="O13" i="98" s="1"/>
  <c r="AB12" i="121"/>
  <c r="AB12" i="70"/>
  <c r="AB10" i="84"/>
  <c r="P15" i="70"/>
  <c r="P15" i="121"/>
  <c r="P12" i="84"/>
  <c r="P16" i="3"/>
  <c r="C16" i="98" s="1"/>
  <c r="P18" i="121"/>
  <c r="P14" i="84"/>
  <c r="P19" i="3"/>
  <c r="C19" i="98" s="1"/>
  <c r="P18" i="70"/>
  <c r="HV9" i="120"/>
  <c r="HV28" i="120" s="1"/>
  <c r="HV9" i="118"/>
  <c r="HV28" i="118" s="1"/>
  <c r="L7" i="126"/>
  <c r="L7" i="121"/>
  <c r="L7" i="70"/>
  <c r="FO8" i="119"/>
  <c r="FO22" i="119" s="1"/>
  <c r="HR9" i="120"/>
  <c r="HR28" i="120" s="1"/>
  <c r="HR9" i="118"/>
  <c r="HR28" i="118" s="1"/>
  <c r="H7" i="126"/>
  <c r="H7" i="121"/>
  <c r="H7" i="70"/>
  <c r="HN20" i="120"/>
  <c r="HN39" i="120" s="1"/>
  <c r="HN20" i="118"/>
  <c r="HN39" i="118" s="1"/>
  <c r="D18" i="121"/>
  <c r="D18" i="126"/>
  <c r="D14" i="84"/>
  <c r="D19" i="3"/>
  <c r="D18" i="70"/>
  <c r="FC8" i="119"/>
  <c r="FC22" i="119" s="1"/>
  <c r="HF17" i="120"/>
  <c r="HF36" i="120" s="1"/>
  <c r="HF17" i="118"/>
  <c r="HF36" i="118" s="1"/>
  <c r="HF14" i="120"/>
  <c r="HF33" i="120" s="1"/>
  <c r="HF14" i="118"/>
  <c r="HF33" i="118" s="1"/>
  <c r="HB20" i="120"/>
  <c r="HB39" i="120" s="1"/>
  <c r="HB20" i="118"/>
  <c r="HB39" i="118" s="1"/>
  <c r="GT17" i="120"/>
  <c r="GT36" i="120" s="1"/>
  <c r="GT17" i="118"/>
  <c r="GT36" i="118" s="1"/>
  <c r="GT14" i="120"/>
  <c r="GT33" i="120" s="1"/>
  <c r="GT14" i="118"/>
  <c r="GT33" i="118" s="1"/>
  <c r="GP9" i="120"/>
  <c r="GP28" i="120" s="1"/>
  <c r="GP9" i="118"/>
  <c r="GP28" i="118" s="1"/>
  <c r="EI8" i="119"/>
  <c r="EI22" i="119" s="1"/>
  <c r="GL9" i="120"/>
  <c r="GL28" i="120" s="1"/>
  <c r="GL9" i="118"/>
  <c r="GL28" i="118" s="1"/>
  <c r="GH20" i="120"/>
  <c r="GH39" i="120" s="1"/>
  <c r="GH20" i="118"/>
  <c r="GH39" i="118" s="1"/>
  <c r="DW8" i="119"/>
  <c r="DW22" i="119" s="1"/>
  <c r="FZ17" i="120"/>
  <c r="FZ36" i="120" s="1"/>
  <c r="FZ17" i="118"/>
  <c r="FZ36" i="118" s="1"/>
  <c r="AF16" i="135"/>
  <c r="FZ14" i="120"/>
  <c r="FZ33" i="120" s="1"/>
  <c r="FZ14" i="118"/>
  <c r="FZ33" i="118" s="1"/>
  <c r="AF13" i="135"/>
  <c r="FV20" i="120"/>
  <c r="FV39" i="120" s="1"/>
  <c r="FV20" i="118"/>
  <c r="FV39" i="118" s="1"/>
  <c r="AB19" i="135"/>
  <c r="FN17" i="120"/>
  <c r="FN36" i="120" s="1"/>
  <c r="FN17" i="118"/>
  <c r="FN36" i="118" s="1"/>
  <c r="T16" i="135"/>
  <c r="FN14" i="120"/>
  <c r="FN33" i="120" s="1"/>
  <c r="FN14" i="118"/>
  <c r="FN33" i="118" s="1"/>
  <c r="T13" i="135"/>
  <c r="FJ9" i="120"/>
  <c r="FJ28" i="120" s="1"/>
  <c r="FJ9" i="118"/>
  <c r="FJ28" i="118" s="1"/>
  <c r="DC8" i="119"/>
  <c r="DC22" i="119" s="1"/>
  <c r="FF9" i="120"/>
  <c r="FF28" i="120" s="1"/>
  <c r="FF9" i="118"/>
  <c r="FF28" i="118" s="1"/>
  <c r="FB20" i="120"/>
  <c r="FB39" i="120" s="1"/>
  <c r="FB20" i="118"/>
  <c r="FB39" i="118" s="1"/>
  <c r="H19" i="135"/>
  <c r="CQ8" i="119"/>
  <c r="CQ22" i="119" s="1"/>
  <c r="ET17" i="120"/>
  <c r="ET36" i="120" s="1"/>
  <c r="ET17" i="118"/>
  <c r="ET36" i="118" s="1"/>
  <c r="ET14" i="120"/>
  <c r="ET33" i="120" s="1"/>
  <c r="ET14" i="118"/>
  <c r="ET33" i="118" s="1"/>
  <c r="EP20" i="120"/>
  <c r="EP39" i="120" s="1"/>
  <c r="EP20" i="118"/>
  <c r="EP39" i="118" s="1"/>
  <c r="EH17" i="120"/>
  <c r="EH36" i="120" s="1"/>
  <c r="EH17" i="118"/>
  <c r="EH36" i="118" s="1"/>
  <c r="EH14" i="120"/>
  <c r="EH33" i="120" s="1"/>
  <c r="EH14" i="118"/>
  <c r="EH33" i="118" s="1"/>
  <c r="ED9" i="120"/>
  <c r="ED28" i="120" s="1"/>
  <c r="ED9" i="118"/>
  <c r="ED28" i="118" s="1"/>
  <c r="BW8" i="119"/>
  <c r="BW22" i="119" s="1"/>
  <c r="DZ9" i="120"/>
  <c r="DZ28" i="120" s="1"/>
  <c r="DZ9" i="118"/>
  <c r="DZ28" i="118" s="1"/>
  <c r="DV20" i="120"/>
  <c r="DV39" i="120" s="1"/>
  <c r="DV20" i="118"/>
  <c r="DV39" i="118" s="1"/>
  <c r="BK8" i="119"/>
  <c r="BK22" i="119" s="1"/>
  <c r="DN17" i="120"/>
  <c r="DN36" i="120" s="1"/>
  <c r="DN17" i="118"/>
  <c r="DN36" i="118" s="1"/>
  <c r="DN14" i="120"/>
  <c r="DN33" i="120" s="1"/>
  <c r="DN14" i="118"/>
  <c r="DN33" i="118" s="1"/>
  <c r="DJ20" i="120"/>
  <c r="DJ39" i="120" s="1"/>
  <c r="DJ20" i="118"/>
  <c r="DJ39" i="118" s="1"/>
  <c r="DF9" i="120"/>
  <c r="DF28" i="120" s="1"/>
  <c r="DF9" i="118"/>
  <c r="DF28" i="118" s="1"/>
  <c r="AY8" i="119"/>
  <c r="AY22" i="119" s="1"/>
  <c r="DB17" i="120"/>
  <c r="DB36" i="120" s="1"/>
  <c r="DB17" i="118"/>
  <c r="DB36" i="118" s="1"/>
  <c r="DB20" i="120"/>
  <c r="DB39" i="120" s="1"/>
  <c r="DB20" i="118"/>
  <c r="DB39" i="118" s="1"/>
  <c r="CX20" i="120"/>
  <c r="CX39" i="120" s="1"/>
  <c r="CX20" i="118"/>
  <c r="CX39" i="118" s="1"/>
  <c r="DK9" i="120"/>
  <c r="DK28" i="120" s="1"/>
  <c r="DK9" i="118"/>
  <c r="DK28" i="118" s="1"/>
  <c r="CU9" i="120"/>
  <c r="CU28" i="120" s="1"/>
  <c r="CU9" i="118"/>
  <c r="CU28" i="118" s="1"/>
  <c r="CC19" i="3"/>
  <c r="CC18" i="70"/>
  <c r="CC18" i="121"/>
  <c r="CC14" i="84"/>
  <c r="Q19" i="3"/>
  <c r="D19" i="98" s="1"/>
  <c r="Q18" i="70"/>
  <c r="Q18" i="121"/>
  <c r="Q14" i="84"/>
  <c r="FO20" i="120"/>
  <c r="FO39" i="120" s="1"/>
  <c r="FO20" i="118"/>
  <c r="FO39" i="118" s="1"/>
  <c r="U19" i="135"/>
  <c r="DC20" i="120"/>
  <c r="DC39" i="120" s="1"/>
  <c r="DC20" i="118"/>
  <c r="DC39" i="118" s="1"/>
  <c r="AI12" i="84"/>
  <c r="AI16" i="3"/>
  <c r="V16" i="98" s="1"/>
  <c r="AI15" i="121"/>
  <c r="AI15" i="70"/>
  <c r="GG17" i="120"/>
  <c r="GG36" i="120" s="1"/>
  <c r="GG17" i="118"/>
  <c r="GG36" i="118" s="1"/>
  <c r="DU17" i="120"/>
  <c r="DU36" i="120" s="1"/>
  <c r="DU17" i="118"/>
  <c r="DU36" i="118" s="1"/>
  <c r="BM13" i="3"/>
  <c r="AZ13" i="98" s="1"/>
  <c r="BM12" i="70"/>
  <c r="BM10" i="84"/>
  <c r="BM12" i="121"/>
  <c r="HK14" i="120"/>
  <c r="HK33" i="120" s="1"/>
  <c r="HK14" i="118"/>
  <c r="HK33" i="118" s="1"/>
  <c r="EY14" i="120"/>
  <c r="EY33" i="120" s="1"/>
  <c r="EY14" i="118"/>
  <c r="EY33" i="118" s="1"/>
  <c r="E13" i="135"/>
  <c r="GT11" i="120"/>
  <c r="GT30" i="120" s="1"/>
  <c r="GT11" i="118"/>
  <c r="GT30" i="118" s="1"/>
  <c r="CA7" i="70"/>
  <c r="CA7" i="121"/>
  <c r="AU7" i="70"/>
  <c r="AU7" i="121"/>
  <c r="O7" i="70"/>
  <c r="O7" i="121"/>
  <c r="GS9" i="120"/>
  <c r="GS28" i="120" s="1"/>
  <c r="GS9" i="118"/>
  <c r="GS28" i="118" s="1"/>
  <c r="FM9" i="120"/>
  <c r="FM28" i="120" s="1"/>
  <c r="FM9" i="118"/>
  <c r="FM28" i="118" s="1"/>
  <c r="EG9" i="120"/>
  <c r="EG28" i="120" s="1"/>
  <c r="EG9" i="118"/>
  <c r="EG28" i="118" s="1"/>
  <c r="DA9" i="120"/>
  <c r="DA28" i="120" s="1"/>
  <c r="DA9" i="118"/>
  <c r="DA28" i="118" s="1"/>
  <c r="HM14" i="120"/>
  <c r="HM33" i="120" s="1"/>
  <c r="HM14" i="118"/>
  <c r="HM33" i="118" s="1"/>
  <c r="C12" i="121"/>
  <c r="C12" i="126"/>
  <c r="C13" i="3"/>
  <c r="C12" i="70"/>
  <c r="C10" i="84"/>
  <c r="HI14" i="120"/>
  <c r="HI33" i="120" s="1"/>
  <c r="HI14" i="118"/>
  <c r="HI33" i="118" s="1"/>
  <c r="HE20" i="120"/>
  <c r="HE39" i="120" s="1"/>
  <c r="HE20" i="118"/>
  <c r="HE39" i="118" s="1"/>
  <c r="HA20" i="120"/>
  <c r="HA39" i="120" s="1"/>
  <c r="HA20" i="118"/>
  <c r="HA39" i="118" s="1"/>
  <c r="EP8" i="119"/>
  <c r="EP22" i="119" s="1"/>
  <c r="EL8" i="119"/>
  <c r="EL22" i="119" s="1"/>
  <c r="GG14" i="120"/>
  <c r="GG33" i="120" s="1"/>
  <c r="GG14" i="118"/>
  <c r="GG33" i="118" s="1"/>
  <c r="GC14" i="120"/>
  <c r="GC33" i="120" s="1"/>
  <c r="GC14" i="118"/>
  <c r="GC33" i="118" s="1"/>
  <c r="AI13" i="135"/>
  <c r="FY20" i="120"/>
  <c r="FY39" i="120" s="1"/>
  <c r="FY20" i="118"/>
  <c r="FY39" i="118" s="1"/>
  <c r="AE19" i="135"/>
  <c r="FU20" i="120"/>
  <c r="FU39" i="120" s="1"/>
  <c r="FU20" i="118"/>
  <c r="FU39" i="118" s="1"/>
  <c r="AA19" i="135"/>
  <c r="DJ8" i="119"/>
  <c r="DJ22" i="119" s="1"/>
  <c r="DF8" i="119"/>
  <c r="DF22" i="119" s="1"/>
  <c r="FA14" i="120"/>
  <c r="FA33" i="120" s="1"/>
  <c r="FA14" i="118"/>
  <c r="FA33" i="118" s="1"/>
  <c r="G13" i="135"/>
  <c r="EW14" i="120"/>
  <c r="EW33" i="120" s="1"/>
  <c r="EW14" i="118"/>
  <c r="EW33" i="118" s="1"/>
  <c r="C13" i="135"/>
  <c r="ES20" i="120"/>
  <c r="ES39" i="120" s="1"/>
  <c r="ES20" i="118"/>
  <c r="ES39" i="118" s="1"/>
  <c r="EO20" i="120"/>
  <c r="EO39" i="120" s="1"/>
  <c r="EO20" i="118"/>
  <c r="EO39" i="118" s="1"/>
  <c r="CD8" i="119"/>
  <c r="CD22" i="119" s="1"/>
  <c r="BZ8" i="119"/>
  <c r="BZ22" i="119" s="1"/>
  <c r="DU14" i="120"/>
  <c r="DU33" i="120" s="1"/>
  <c r="DU14" i="118"/>
  <c r="DU33" i="118" s="1"/>
  <c r="DQ14" i="120"/>
  <c r="DQ33" i="120" s="1"/>
  <c r="DQ14" i="118"/>
  <c r="DQ33" i="118" s="1"/>
  <c r="DM20" i="120"/>
  <c r="DM39" i="120" s="1"/>
  <c r="DM20" i="118"/>
  <c r="DM39" i="118" s="1"/>
  <c r="DI20" i="120"/>
  <c r="DI39" i="120" s="1"/>
  <c r="DI20" i="118"/>
  <c r="DI39" i="118" s="1"/>
  <c r="AX8" i="119"/>
  <c r="AX22" i="119" s="1"/>
  <c r="GF14" i="120"/>
  <c r="GF33" i="120" s="1"/>
  <c r="GF14" i="118"/>
  <c r="GF33" i="118" s="1"/>
  <c r="GF11" i="120"/>
  <c r="GF30" i="120" s="1"/>
  <c r="GF11" i="118"/>
  <c r="GF30" i="118" s="1"/>
  <c r="DQ8" i="119"/>
  <c r="DQ22" i="119" s="1"/>
  <c r="FH14" i="120"/>
  <c r="FH33" i="120" s="1"/>
  <c r="FH14" i="118"/>
  <c r="FH33" i="118" s="1"/>
  <c r="N13" i="135"/>
  <c r="FH11" i="120"/>
  <c r="FH30" i="120" s="1"/>
  <c r="FH11" i="118"/>
  <c r="FH30" i="118" s="1"/>
  <c r="N10" i="135"/>
  <c r="EZ20" i="120"/>
  <c r="EZ39" i="120" s="1"/>
  <c r="EZ20" i="118"/>
  <c r="EZ39" i="118" s="1"/>
  <c r="F19" i="135"/>
  <c r="EZ17" i="120"/>
  <c r="EZ36" i="120" s="1"/>
  <c r="EZ17" i="118"/>
  <c r="EZ36" i="118" s="1"/>
  <c r="F16" i="135"/>
  <c r="EJ14" i="120"/>
  <c r="EJ33" i="120" s="1"/>
  <c r="EJ14" i="118"/>
  <c r="EJ33" i="118" s="1"/>
  <c r="EB20" i="120"/>
  <c r="EB39" i="120" s="1"/>
  <c r="EB20" i="118"/>
  <c r="EB39" i="118" s="1"/>
  <c r="EB17" i="120"/>
  <c r="EB36" i="120" s="1"/>
  <c r="EB17" i="118"/>
  <c r="EB36" i="118" s="1"/>
  <c r="BM8" i="119"/>
  <c r="BM22" i="119" s="1"/>
  <c r="DL14" i="120"/>
  <c r="DL33" i="120" s="1"/>
  <c r="DL14" i="118"/>
  <c r="DL33" i="118" s="1"/>
  <c r="DL11" i="120"/>
  <c r="DL30" i="120" s="1"/>
  <c r="DL11" i="118"/>
  <c r="DL30" i="118" s="1"/>
  <c r="CV20" i="120"/>
  <c r="CV39" i="120" s="1"/>
  <c r="CV20" i="118"/>
  <c r="CV39" i="118" s="1"/>
  <c r="CV17" i="120"/>
  <c r="CV36" i="120" s="1"/>
  <c r="CV17" i="118"/>
  <c r="CV36" i="118" s="1"/>
  <c r="EB8" i="119"/>
  <c r="EB22" i="119" s="1"/>
  <c r="BP8" i="119"/>
  <c r="BP22" i="119" s="1"/>
  <c r="BY19" i="3"/>
  <c r="BY18" i="121"/>
  <c r="BY18" i="70"/>
  <c r="BY14" i="84"/>
  <c r="HW20" i="120"/>
  <c r="HW39" i="120" s="1"/>
  <c r="HW20" i="118"/>
  <c r="HW39" i="118" s="1"/>
  <c r="M18" i="126"/>
  <c r="M19" i="3"/>
  <c r="M18" i="121"/>
  <c r="M18" i="70"/>
  <c r="M14" i="84"/>
  <c r="FK20" i="120"/>
  <c r="FK39" i="120" s="1"/>
  <c r="FK20" i="118"/>
  <c r="FK39" i="118" s="1"/>
  <c r="Q19" i="135"/>
  <c r="CY20" i="120"/>
  <c r="CY39" i="120" s="1"/>
  <c r="CY20" i="118"/>
  <c r="CY39" i="118" s="1"/>
  <c r="GS17" i="120"/>
  <c r="GS36" i="120" s="1"/>
  <c r="GS17" i="118"/>
  <c r="GS36" i="118" s="1"/>
  <c r="AS13" i="3"/>
  <c r="AF13" i="98" s="1"/>
  <c r="AS12" i="121"/>
  <c r="AS12" i="70"/>
  <c r="AS10" i="84"/>
  <c r="GQ14" i="120"/>
  <c r="GQ33" i="120" s="1"/>
  <c r="GQ14" i="118"/>
  <c r="GQ33" i="118" s="1"/>
  <c r="EE14" i="120"/>
  <c r="EE33" i="120" s="1"/>
  <c r="EE14" i="118"/>
  <c r="EE33" i="118" s="1"/>
  <c r="HI11" i="120"/>
  <c r="HI30" i="120" s="1"/>
  <c r="HI11" i="118"/>
  <c r="HI30" i="118" s="1"/>
  <c r="EW11" i="120"/>
  <c r="EW30" i="120" s="1"/>
  <c r="EW11" i="118"/>
  <c r="EW30" i="118" s="1"/>
  <c r="C10" i="135"/>
  <c r="CX7" i="121"/>
  <c r="CX7" i="70"/>
  <c r="BR7" i="121"/>
  <c r="BR7" i="70"/>
  <c r="AL7" i="70"/>
  <c r="AL7" i="121"/>
  <c r="HP9" i="120"/>
  <c r="HP28" i="120" s="1"/>
  <c r="HP9" i="118"/>
  <c r="HP28" i="118" s="1"/>
  <c r="F7" i="70"/>
  <c r="F7" i="126"/>
  <c r="F7" i="121"/>
  <c r="GJ9" i="120"/>
  <c r="GJ28" i="120" s="1"/>
  <c r="GJ9" i="118"/>
  <c r="GJ28" i="118" s="1"/>
  <c r="FD9" i="120"/>
  <c r="FD28" i="120" s="1"/>
  <c r="FD9" i="118"/>
  <c r="FD28" i="118" s="1"/>
  <c r="DX9" i="120"/>
  <c r="DX28" i="120" s="1"/>
  <c r="DX9" i="118"/>
  <c r="DX28" i="118" s="1"/>
  <c r="CX12" i="70"/>
  <c r="CX12" i="121"/>
  <c r="CX13" i="3"/>
  <c r="CX9" i="121"/>
  <c r="CX10" i="3"/>
  <c r="CX9" i="70"/>
  <c r="CP12" i="70"/>
  <c r="CP10" i="84"/>
  <c r="CP12" i="121"/>
  <c r="CP13" i="3"/>
  <c r="CP10" i="3"/>
  <c r="CP9" i="70"/>
  <c r="CP9" i="121"/>
  <c r="CP8" i="84"/>
  <c r="CL18" i="70"/>
  <c r="CL18" i="121"/>
  <c r="CL14" i="84"/>
  <c r="CL19" i="3"/>
  <c r="CL15" i="121"/>
  <c r="CL12" i="84"/>
  <c r="CL16" i="3"/>
  <c r="CL15" i="70"/>
  <c r="BZ12" i="70"/>
  <c r="BZ10" i="84"/>
  <c r="BZ12" i="121"/>
  <c r="BZ13" i="3"/>
  <c r="BZ10" i="3"/>
  <c r="BZ9" i="70"/>
  <c r="BZ8" i="84"/>
  <c r="BZ9" i="121"/>
  <c r="BV18" i="70"/>
  <c r="BV18" i="121"/>
  <c r="BV14" i="84"/>
  <c r="BV19" i="3"/>
  <c r="BI19" i="98" s="1"/>
  <c r="BV15" i="121"/>
  <c r="BV12" i="84"/>
  <c r="BV16" i="3"/>
  <c r="BI16" i="98" s="1"/>
  <c r="BV15" i="70"/>
  <c r="BR15" i="121"/>
  <c r="BR12" i="84"/>
  <c r="BR16" i="3"/>
  <c r="BE16" i="98" s="1"/>
  <c r="BR15" i="70"/>
  <c r="BJ18" i="121"/>
  <c r="BJ18" i="70"/>
  <c r="BJ14" i="84"/>
  <c r="BJ19" i="3"/>
  <c r="AW19" i="98" s="1"/>
  <c r="BJ15" i="121"/>
  <c r="BJ12" i="84"/>
  <c r="BJ16" i="3"/>
  <c r="AW16" i="98" s="1"/>
  <c r="BJ15" i="70"/>
  <c r="AX12" i="70"/>
  <c r="AX10" i="84"/>
  <c r="AX12" i="121"/>
  <c r="AX13" i="3"/>
  <c r="AK13" i="98" s="1"/>
  <c r="AT18" i="121"/>
  <c r="AT18" i="70"/>
  <c r="AT14" i="84"/>
  <c r="AT19" i="3"/>
  <c r="AG19" i="98" s="1"/>
  <c r="AT15" i="121"/>
  <c r="AT12" i="84"/>
  <c r="AT16" i="3"/>
  <c r="AG16" i="98" s="1"/>
  <c r="AT15" i="70"/>
  <c r="AH12" i="70"/>
  <c r="AH10" i="84"/>
  <c r="AH12" i="121"/>
  <c r="AH13" i="3"/>
  <c r="U13" i="98" s="1"/>
  <c r="AH9" i="121"/>
  <c r="AH10" i="3"/>
  <c r="U10" i="98" s="1"/>
  <c r="AH9" i="70"/>
  <c r="AH8" i="84"/>
  <c r="V12" i="70"/>
  <c r="V10" i="84"/>
  <c r="V12" i="121"/>
  <c r="V13" i="3"/>
  <c r="I13" i="98" s="1"/>
  <c r="V9" i="121"/>
  <c r="V10" i="3"/>
  <c r="I10" i="98" s="1"/>
  <c r="V9" i="70"/>
  <c r="V8" i="84"/>
  <c r="R18" i="70"/>
  <c r="R18" i="121"/>
  <c r="R14" i="84"/>
  <c r="R19" i="3"/>
  <c r="E19" i="98" s="1"/>
  <c r="R9" i="121"/>
  <c r="R10" i="3"/>
  <c r="E10" i="98" s="1"/>
  <c r="R9" i="70"/>
  <c r="R8" i="84"/>
  <c r="FQ8" i="119"/>
  <c r="FQ22" i="119" s="1"/>
  <c r="HP14" i="120"/>
  <c r="HP33" i="120" s="1"/>
  <c r="HP14" i="118"/>
  <c r="HP33" i="118" s="1"/>
  <c r="F12" i="126"/>
  <c r="F12" i="70"/>
  <c r="F10" i="84"/>
  <c r="F12" i="121"/>
  <c r="F13" i="3"/>
  <c r="HL20" i="120"/>
  <c r="HL39" i="120" s="1"/>
  <c r="HL20" i="118"/>
  <c r="HL39" i="118" s="1"/>
  <c r="B18" i="126"/>
  <c r="B18" i="70"/>
  <c r="B18" i="121"/>
  <c r="B14" i="84"/>
  <c r="B19" i="3"/>
  <c r="HL17" i="120"/>
  <c r="HL36" i="120" s="1"/>
  <c r="HL17" i="118"/>
  <c r="HL36" i="118" s="1"/>
  <c r="B15" i="126"/>
  <c r="B15" i="121"/>
  <c r="B12" i="84"/>
  <c r="B16" i="3"/>
  <c r="B15" i="70"/>
  <c r="HD14" i="120"/>
  <c r="HD33" i="120" s="1"/>
  <c r="HD14" i="118"/>
  <c r="HD33" i="118" s="1"/>
  <c r="HD11" i="120"/>
  <c r="HD30" i="120" s="1"/>
  <c r="HD11" i="118"/>
  <c r="HD30" i="118" s="1"/>
  <c r="GZ20" i="120"/>
  <c r="GZ39" i="120" s="1"/>
  <c r="GZ20" i="118"/>
  <c r="GZ39" i="118" s="1"/>
  <c r="GZ17" i="120"/>
  <c r="GZ36" i="120" s="1"/>
  <c r="GZ17" i="118"/>
  <c r="GZ36" i="118" s="1"/>
  <c r="EO8" i="119"/>
  <c r="EO22" i="119" s="1"/>
  <c r="GV17" i="120"/>
  <c r="GV36" i="120" s="1"/>
  <c r="GV17" i="118"/>
  <c r="GV36" i="118" s="1"/>
  <c r="GN14" i="120"/>
  <c r="GN33" i="120" s="1"/>
  <c r="GN14" i="118"/>
  <c r="GN33" i="118" s="1"/>
  <c r="GN11" i="120"/>
  <c r="GN30" i="120" s="1"/>
  <c r="GN11" i="118"/>
  <c r="GN30" i="118" s="1"/>
  <c r="GJ20" i="120"/>
  <c r="GJ39" i="120" s="1"/>
  <c r="GJ20" i="118"/>
  <c r="GJ39" i="118" s="1"/>
  <c r="GJ11" i="120"/>
  <c r="GJ30" i="120" s="1"/>
  <c r="GJ11" i="118"/>
  <c r="GJ30" i="118" s="1"/>
  <c r="DU8" i="119"/>
  <c r="DU22" i="119" s="1"/>
  <c r="FL14" i="120"/>
  <c r="FL33" i="120" s="1"/>
  <c r="FL14" i="118"/>
  <c r="FL33" i="118" s="1"/>
  <c r="R13" i="135"/>
  <c r="FL11" i="120"/>
  <c r="FL30" i="120" s="1"/>
  <c r="FL11" i="118"/>
  <c r="FL30" i="118" s="1"/>
  <c r="R10" i="135"/>
  <c r="FD20" i="120"/>
  <c r="FD39" i="120" s="1"/>
  <c r="FD20" i="118"/>
  <c r="FD39" i="118" s="1"/>
  <c r="J19" i="135"/>
  <c r="FD11" i="120"/>
  <c r="FD30" i="120" s="1"/>
  <c r="FD11" i="118"/>
  <c r="FD30" i="118" s="1"/>
  <c r="J10" i="135"/>
  <c r="CO8" i="119"/>
  <c r="CO22" i="119" s="1"/>
  <c r="EF14" i="120"/>
  <c r="EF33" i="120" s="1"/>
  <c r="EF14" i="118"/>
  <c r="EF33" i="118" s="1"/>
  <c r="EF11" i="120"/>
  <c r="EF30" i="120" s="1"/>
  <c r="EF11" i="118"/>
  <c r="EF30" i="118" s="1"/>
  <c r="DX20" i="120"/>
  <c r="DX39" i="120" s="1"/>
  <c r="DX20" i="118"/>
  <c r="DX39" i="118" s="1"/>
  <c r="DX11" i="120"/>
  <c r="DX30" i="120" s="1"/>
  <c r="DX11" i="118"/>
  <c r="DX30" i="118" s="1"/>
  <c r="BI8" i="119"/>
  <c r="BI22" i="119" s="1"/>
  <c r="CZ14" i="120"/>
  <c r="CZ33" i="120" s="1"/>
  <c r="CZ14" i="118"/>
  <c r="CZ33" i="118" s="1"/>
  <c r="CZ11" i="120"/>
  <c r="CZ30" i="120" s="1"/>
  <c r="CZ11" i="118"/>
  <c r="CZ30" i="118" s="1"/>
  <c r="DC11" i="120"/>
  <c r="DC30" i="120" s="1"/>
  <c r="DC11" i="118"/>
  <c r="DC30" i="118" s="1"/>
  <c r="BT10" i="70"/>
  <c r="AF10" i="70"/>
  <c r="H10" i="121"/>
  <c r="HJ12" i="120"/>
  <c r="HJ31" i="120" s="1"/>
  <c r="HJ12" i="118"/>
  <c r="HJ31" i="118" s="1"/>
  <c r="GD12" i="120"/>
  <c r="GD31" i="120" s="1"/>
  <c r="GD12" i="118"/>
  <c r="GD31" i="118" s="1"/>
  <c r="FF12" i="120"/>
  <c r="FF31" i="120" s="1"/>
  <c r="FF12" i="118"/>
  <c r="FF31" i="118" s="1"/>
  <c r="EX12" i="120"/>
  <c r="EX31" i="120" s="1"/>
  <c r="EX12" i="118"/>
  <c r="EX31" i="118" s="1"/>
  <c r="DR12" i="120"/>
  <c r="DR31" i="120" s="1"/>
  <c r="DR12" i="118"/>
  <c r="DR31" i="118" s="1"/>
  <c r="HI18" i="118"/>
  <c r="HI37" i="118" s="1"/>
  <c r="DY12" i="120"/>
  <c r="DY31" i="120" s="1"/>
  <c r="DY12" i="118"/>
  <c r="DY31" i="118" s="1"/>
  <c r="DI12" i="120"/>
  <c r="DI31" i="120" s="1"/>
  <c r="DI12" i="118"/>
  <c r="DI31" i="118" s="1"/>
  <c r="CN18" i="121"/>
  <c r="CN14" i="84"/>
  <c r="CN19" i="3"/>
  <c r="CN18" i="70"/>
  <c r="CV12" i="121"/>
  <c r="CV13" i="3"/>
  <c r="CV12" i="70"/>
  <c r="CV18" i="121"/>
  <c r="CV19" i="3"/>
  <c r="CV18" i="70"/>
  <c r="CR12" i="121"/>
  <c r="CR13" i="3"/>
  <c r="CR12" i="70"/>
  <c r="CR10" i="84"/>
  <c r="CQ18" i="121"/>
  <c r="CQ14" i="84"/>
  <c r="CQ19" i="3"/>
  <c r="CQ18" i="70"/>
  <c r="CV7" i="121"/>
  <c r="CV7" i="70"/>
  <c r="EN8" i="119"/>
  <c r="EN22" i="119" s="1"/>
  <c r="CB8" i="119"/>
  <c r="CB22" i="119" s="1"/>
  <c r="BU19" i="3"/>
  <c r="BH19" i="98" s="1"/>
  <c r="BU18" i="70"/>
  <c r="BU18" i="121"/>
  <c r="BU14" i="84"/>
  <c r="HS20" i="120"/>
  <c r="HS39" i="120" s="1"/>
  <c r="HS20" i="118"/>
  <c r="HS39" i="118" s="1"/>
  <c r="I18" i="126"/>
  <c r="I19" i="3"/>
  <c r="I18" i="70"/>
  <c r="I18" i="121"/>
  <c r="I14" i="84"/>
  <c r="FG20" i="120"/>
  <c r="FG39" i="120" s="1"/>
  <c r="FG20" i="118"/>
  <c r="FG39" i="118" s="1"/>
  <c r="M19" i="135"/>
  <c r="CU20" i="120"/>
  <c r="CU39" i="120" s="1"/>
  <c r="CU20" i="118"/>
  <c r="CU39" i="118" s="1"/>
  <c r="AA12" i="84"/>
  <c r="AA16" i="3"/>
  <c r="N16" i="98" s="1"/>
  <c r="AA15" i="121"/>
  <c r="AA15" i="70"/>
  <c r="FY17" i="120"/>
  <c r="FY36" i="120" s="1"/>
  <c r="FY17" i="118"/>
  <c r="FY36" i="118" s="1"/>
  <c r="AE16" i="135"/>
  <c r="DM17" i="120"/>
  <c r="DM36" i="120" s="1"/>
  <c r="DM17" i="118"/>
  <c r="DM36" i="118" s="1"/>
  <c r="BE12" i="121"/>
  <c r="BE13" i="3"/>
  <c r="AR13" i="98" s="1"/>
  <c r="BE12" i="70"/>
  <c r="BE10" i="84"/>
  <c r="HC14" i="120"/>
  <c r="HC33" i="120" s="1"/>
  <c r="HC14" i="118"/>
  <c r="HC33" i="118" s="1"/>
  <c r="EQ14" i="120"/>
  <c r="EQ33" i="120" s="1"/>
  <c r="EQ14" i="118"/>
  <c r="EQ33" i="118" s="1"/>
  <c r="BH9" i="121"/>
  <c r="BH9" i="70"/>
  <c r="BH8" i="84"/>
  <c r="BH10" i="3"/>
  <c r="AU10" i="98" s="1"/>
  <c r="AB9" i="121"/>
  <c r="AB9" i="70"/>
  <c r="AB8" i="84"/>
  <c r="AB10" i="3"/>
  <c r="O10" i="98" s="1"/>
  <c r="HF11" i="120"/>
  <c r="HF30" i="120" s="1"/>
  <c r="HF11" i="118"/>
  <c r="HF30" i="118" s="1"/>
  <c r="FZ11" i="120"/>
  <c r="FZ30" i="120" s="1"/>
  <c r="FZ11" i="118"/>
  <c r="FZ30" i="118" s="1"/>
  <c r="AF10" i="135"/>
  <c r="ET11" i="120"/>
  <c r="ET30" i="120" s="1"/>
  <c r="ET11" i="118"/>
  <c r="ET30" i="118" s="1"/>
  <c r="DN11" i="120"/>
  <c r="DN30" i="120" s="1"/>
  <c r="DN11" i="118"/>
  <c r="DN30" i="118" s="1"/>
  <c r="AI7" i="70"/>
  <c r="AI7" i="121"/>
  <c r="HM9" i="120"/>
  <c r="HM28" i="120" s="1"/>
  <c r="HM9" i="118"/>
  <c r="HM28" i="118" s="1"/>
  <c r="C7" i="126"/>
  <c r="C7" i="70"/>
  <c r="C7" i="121"/>
  <c r="GG9" i="120"/>
  <c r="GG28" i="120" s="1"/>
  <c r="GG9" i="118"/>
  <c r="GG28" i="118" s="1"/>
  <c r="FA9" i="120"/>
  <c r="FA28" i="120" s="1"/>
  <c r="FA9" i="118"/>
  <c r="FA28" i="118" s="1"/>
  <c r="DU9" i="120"/>
  <c r="DU28" i="120" s="1"/>
  <c r="DU9" i="118"/>
  <c r="DU28" i="118" s="1"/>
  <c r="CW9" i="121"/>
  <c r="CW10" i="3"/>
  <c r="CW9" i="70"/>
  <c r="CS7" i="121"/>
  <c r="CS7" i="70"/>
  <c r="CO9" i="121"/>
  <c r="CO8" i="84"/>
  <c r="CO10" i="3"/>
  <c r="CO9" i="70"/>
  <c r="CK7" i="121"/>
  <c r="CK7" i="70"/>
  <c r="CG9" i="121"/>
  <c r="CG8" i="84"/>
  <c r="CG10" i="3"/>
  <c r="CG9" i="70"/>
  <c r="CC7" i="121"/>
  <c r="CC7" i="70"/>
  <c r="BY9" i="121"/>
  <c r="BY8" i="84"/>
  <c r="BY10" i="3"/>
  <c r="BY9" i="70"/>
  <c r="BU7" i="121"/>
  <c r="BU7" i="70"/>
  <c r="BQ9" i="121"/>
  <c r="BQ8" i="84"/>
  <c r="BQ10" i="3"/>
  <c r="BD10" i="98" s="1"/>
  <c r="BQ9" i="70"/>
  <c r="BM7" i="121"/>
  <c r="BM7" i="70"/>
  <c r="BI9" i="121"/>
  <c r="BI8" i="84"/>
  <c r="BI10" i="3"/>
  <c r="AV10" i="98" s="1"/>
  <c r="BI9" i="70"/>
  <c r="BE7" i="121"/>
  <c r="BE7" i="70"/>
  <c r="BA9" i="121"/>
  <c r="BA8" i="84"/>
  <c r="BA10" i="3"/>
  <c r="AN10" i="98" s="1"/>
  <c r="BA9" i="70"/>
  <c r="AW7" i="121"/>
  <c r="AW7" i="70"/>
  <c r="AS9" i="121"/>
  <c r="AS8" i="84"/>
  <c r="AS10" i="3"/>
  <c r="AF10" i="98" s="1"/>
  <c r="AS9" i="70"/>
  <c r="AO7" i="121"/>
  <c r="AO7" i="70"/>
  <c r="AK9" i="121"/>
  <c r="AK8" i="84"/>
  <c r="AK10" i="3"/>
  <c r="X10" i="98" s="1"/>
  <c r="AK9" i="70"/>
  <c r="AG7" i="121"/>
  <c r="AG7" i="70"/>
  <c r="AC9" i="121"/>
  <c r="AC8" i="84"/>
  <c r="AC10" i="3"/>
  <c r="P10" i="98" s="1"/>
  <c r="AC9" i="70"/>
  <c r="Y7" i="121"/>
  <c r="Y7" i="70"/>
  <c r="U9" i="121"/>
  <c r="U8" i="84"/>
  <c r="U10" i="3"/>
  <c r="H10" i="98" s="1"/>
  <c r="U9" i="70"/>
  <c r="Q7" i="121"/>
  <c r="Q7" i="70"/>
  <c r="HW11" i="120"/>
  <c r="HW30" i="120" s="1"/>
  <c r="HW11" i="118"/>
  <c r="HW30" i="118" s="1"/>
  <c r="M9" i="126"/>
  <c r="M9" i="121"/>
  <c r="M8" i="84"/>
  <c r="M10" i="3"/>
  <c r="M9" i="70"/>
  <c r="HS9" i="120"/>
  <c r="HS28" i="120" s="1"/>
  <c r="HS9" i="118"/>
  <c r="HS28" i="118" s="1"/>
  <c r="I7" i="121"/>
  <c r="I7" i="126"/>
  <c r="I7" i="70"/>
  <c r="HO11" i="120"/>
  <c r="HO30" i="120" s="1"/>
  <c r="HO11" i="118"/>
  <c r="HO30" i="118" s="1"/>
  <c r="E9" i="126"/>
  <c r="E9" i="121"/>
  <c r="E8" i="84"/>
  <c r="E10" i="3"/>
  <c r="E9" i="70"/>
  <c r="HK9" i="120"/>
  <c r="HK28" i="120" s="1"/>
  <c r="HK9" i="118"/>
  <c r="HK28" i="118" s="1"/>
  <c r="HG11" i="120"/>
  <c r="HG30" i="120" s="1"/>
  <c r="HG11" i="118"/>
  <c r="HG30" i="118" s="1"/>
  <c r="HC9" i="120"/>
  <c r="HC28" i="120" s="1"/>
  <c r="HC9" i="118"/>
  <c r="HC28" i="118" s="1"/>
  <c r="GY11" i="120"/>
  <c r="GY30" i="120" s="1"/>
  <c r="GY11" i="118"/>
  <c r="GY30" i="118" s="1"/>
  <c r="GU9" i="120"/>
  <c r="GU28" i="120" s="1"/>
  <c r="GU9" i="118"/>
  <c r="GU28" i="118" s="1"/>
  <c r="GQ11" i="120"/>
  <c r="GQ30" i="120" s="1"/>
  <c r="GQ11" i="118"/>
  <c r="GQ30" i="118" s="1"/>
  <c r="GM9" i="120"/>
  <c r="GM28" i="120" s="1"/>
  <c r="GM9" i="118"/>
  <c r="GM28" i="118" s="1"/>
  <c r="GI11" i="120"/>
  <c r="GI30" i="120" s="1"/>
  <c r="GI11" i="118"/>
  <c r="GI30" i="118" s="1"/>
  <c r="GE9" i="120"/>
  <c r="GE28" i="120" s="1"/>
  <c r="GE9" i="118"/>
  <c r="GE28" i="118" s="1"/>
  <c r="GA11" i="120"/>
  <c r="GA30" i="120" s="1"/>
  <c r="GA11" i="118"/>
  <c r="GA30" i="118" s="1"/>
  <c r="AG10" i="135"/>
  <c r="FW9" i="120"/>
  <c r="FW28" i="120" s="1"/>
  <c r="FW9" i="118"/>
  <c r="FW28" i="118" s="1"/>
  <c r="FS11" i="120"/>
  <c r="FS30" i="120" s="1"/>
  <c r="FS11" i="118"/>
  <c r="FS30" i="118" s="1"/>
  <c r="Y10" i="135"/>
  <c r="FO9" i="120"/>
  <c r="FO28" i="120" s="1"/>
  <c r="FO9" i="118"/>
  <c r="FO28" i="118" s="1"/>
  <c r="FK11" i="120"/>
  <c r="FK30" i="120" s="1"/>
  <c r="FK11" i="118"/>
  <c r="FK30" i="118" s="1"/>
  <c r="Q10" i="135"/>
  <c r="FG9" i="120"/>
  <c r="FG28" i="120" s="1"/>
  <c r="FG9" i="118"/>
  <c r="FG28" i="118" s="1"/>
  <c r="FC11" i="120"/>
  <c r="FC30" i="120" s="1"/>
  <c r="FC11" i="118"/>
  <c r="FC30" i="118" s="1"/>
  <c r="I10" i="135"/>
  <c r="EY9" i="120"/>
  <c r="EY28" i="120" s="1"/>
  <c r="EY9" i="118"/>
  <c r="EY28" i="118" s="1"/>
  <c r="EU11" i="120"/>
  <c r="EU30" i="120" s="1"/>
  <c r="EU11" i="118"/>
  <c r="EU30" i="118" s="1"/>
  <c r="EQ9" i="120"/>
  <c r="EQ28" i="120" s="1"/>
  <c r="EQ9" i="118"/>
  <c r="EQ28" i="118" s="1"/>
  <c r="EM11" i="120"/>
  <c r="EM30" i="120" s="1"/>
  <c r="EM11" i="118"/>
  <c r="EM30" i="118" s="1"/>
  <c r="EI9" i="120"/>
  <c r="EI28" i="120" s="1"/>
  <c r="EI9" i="118"/>
  <c r="EI28" i="118" s="1"/>
  <c r="EE11" i="120"/>
  <c r="EE30" i="120" s="1"/>
  <c r="EE11" i="118"/>
  <c r="EE30" i="118" s="1"/>
  <c r="EA9" i="120"/>
  <c r="EA28" i="120" s="1"/>
  <c r="EA9" i="118"/>
  <c r="EA28" i="118" s="1"/>
  <c r="DW11" i="120"/>
  <c r="DW30" i="120" s="1"/>
  <c r="DW11" i="118"/>
  <c r="DW30" i="118" s="1"/>
  <c r="DS9" i="120"/>
  <c r="DS28" i="120" s="1"/>
  <c r="DS9" i="118"/>
  <c r="DS28" i="118" s="1"/>
  <c r="DO11" i="120"/>
  <c r="DO30" i="120" s="1"/>
  <c r="DO11" i="118"/>
  <c r="DO30" i="118" s="1"/>
  <c r="CY11" i="120"/>
  <c r="CY30" i="120" s="1"/>
  <c r="CY11" i="118"/>
  <c r="CY30" i="118" s="1"/>
  <c r="BQ19" i="3"/>
  <c r="BD19" i="98" s="1"/>
  <c r="BQ18" i="121"/>
  <c r="BQ18" i="70"/>
  <c r="BQ14" i="84"/>
  <c r="HO20" i="120"/>
  <c r="HO39" i="120" s="1"/>
  <c r="HO20" i="118"/>
  <c r="HO39" i="118" s="1"/>
  <c r="E18" i="126"/>
  <c r="E19" i="3"/>
  <c r="E18" i="121"/>
  <c r="E18" i="70"/>
  <c r="E14" i="84"/>
  <c r="FC20" i="120"/>
  <c r="FC39" i="120" s="1"/>
  <c r="FC20" i="118"/>
  <c r="FC39" i="118" s="1"/>
  <c r="I19" i="135"/>
  <c r="BC12" i="84"/>
  <c r="BC16" i="3"/>
  <c r="AP16" i="98" s="1"/>
  <c r="BC15" i="70"/>
  <c r="BC15" i="121"/>
  <c r="HA17" i="120"/>
  <c r="HA36" i="120" s="1"/>
  <c r="HA17" i="118"/>
  <c r="HA36" i="118" s="1"/>
  <c r="EO17" i="120"/>
  <c r="EO36" i="120" s="1"/>
  <c r="EO17" i="118"/>
  <c r="EO36" i="118" s="1"/>
  <c r="CG13" i="3"/>
  <c r="CG12" i="70"/>
  <c r="CG10" i="84"/>
  <c r="CG12" i="121"/>
  <c r="U13" i="3"/>
  <c r="H13" i="98" s="1"/>
  <c r="U12" i="70"/>
  <c r="U10" i="84"/>
  <c r="U12" i="121"/>
  <c r="FS14" i="120"/>
  <c r="FS33" i="120" s="1"/>
  <c r="FS14" i="118"/>
  <c r="FS33" i="118" s="1"/>
  <c r="Y13" i="135"/>
  <c r="DG14" i="120"/>
  <c r="DG33" i="120" s="1"/>
  <c r="DG14" i="118"/>
  <c r="DG33" i="118" s="1"/>
  <c r="BW10" i="3"/>
  <c r="BJ10" i="98" s="1"/>
  <c r="BW9" i="121"/>
  <c r="BW9" i="70"/>
  <c r="BW8" i="84"/>
  <c r="AQ10" i="3"/>
  <c r="AD10" i="98" s="1"/>
  <c r="AQ9" i="121"/>
  <c r="AQ9" i="70"/>
  <c r="AQ8" i="84"/>
  <c r="HU11" i="120"/>
  <c r="HU30" i="120" s="1"/>
  <c r="HU11" i="118"/>
  <c r="HU30" i="118" s="1"/>
  <c r="K10" i="3"/>
  <c r="K9" i="121"/>
  <c r="K9" i="70"/>
  <c r="K8" i="84"/>
  <c r="K9" i="126"/>
  <c r="GO11" i="120"/>
  <c r="GO30" i="120" s="1"/>
  <c r="GO11" i="118"/>
  <c r="GO30" i="118" s="1"/>
  <c r="FI11" i="120"/>
  <c r="FI30" i="120" s="1"/>
  <c r="FI11" i="118"/>
  <c r="FI30" i="118" s="1"/>
  <c r="O10" i="135"/>
  <c r="EC11" i="120"/>
  <c r="EC30" i="120" s="1"/>
  <c r="EC11" i="118"/>
  <c r="EC30" i="118" s="1"/>
  <c r="CW11" i="120"/>
  <c r="CW30" i="120" s="1"/>
  <c r="CW11" i="118"/>
  <c r="CW30" i="118" s="1"/>
  <c r="BV7" i="121"/>
  <c r="BV7" i="70"/>
  <c r="AP7" i="70"/>
  <c r="AP7" i="121"/>
  <c r="HT9" i="120"/>
  <c r="HT28" i="120" s="1"/>
  <c r="HT9" i="118"/>
  <c r="HT28" i="118" s="1"/>
  <c r="J7" i="126"/>
  <c r="J7" i="70"/>
  <c r="J7" i="121"/>
  <c r="GN9" i="120"/>
  <c r="GN28" i="120" s="1"/>
  <c r="GN9" i="118"/>
  <c r="GN28" i="118" s="1"/>
  <c r="FH9" i="120"/>
  <c r="FH28" i="120" s="1"/>
  <c r="FH9" i="118"/>
  <c r="FH28" i="118" s="1"/>
  <c r="EB9" i="120"/>
  <c r="EB28" i="120" s="1"/>
  <c r="EB9" i="118"/>
  <c r="EB28" i="118" s="1"/>
  <c r="CV9" i="120"/>
  <c r="CV28" i="120" s="1"/>
  <c r="CV9" i="118"/>
  <c r="CV28" i="118" s="1"/>
  <c r="CJ7" i="121"/>
  <c r="CJ7" i="70"/>
  <c r="CF15" i="121"/>
  <c r="CF15" i="70"/>
  <c r="CF16" i="3"/>
  <c r="CF12" i="84"/>
  <c r="CF12" i="121"/>
  <c r="CF13" i="3"/>
  <c r="CF12" i="70"/>
  <c r="CF10" i="84"/>
  <c r="BT15" i="70"/>
  <c r="BT15" i="121"/>
  <c r="BT16" i="3"/>
  <c r="BG16" i="98" s="1"/>
  <c r="BT12" i="84"/>
  <c r="BT18" i="121"/>
  <c r="BT14" i="84"/>
  <c r="BT19" i="3"/>
  <c r="BG19" i="98" s="1"/>
  <c r="BT18" i="70"/>
  <c r="BP7" i="121"/>
  <c r="BP7" i="70"/>
  <c r="BL13" i="3"/>
  <c r="AY13" i="98" s="1"/>
  <c r="BL12" i="70"/>
  <c r="BL10" i="84"/>
  <c r="BL12" i="121"/>
  <c r="BH18" i="121"/>
  <c r="BH14" i="84"/>
  <c r="BH19" i="3"/>
  <c r="AU19" i="98" s="1"/>
  <c r="BH18" i="70"/>
  <c r="BD7" i="121"/>
  <c r="BD7" i="70"/>
  <c r="AZ15" i="121"/>
  <c r="AZ15" i="70"/>
  <c r="AZ16" i="3"/>
  <c r="AM16" i="98" s="1"/>
  <c r="AZ12" i="84"/>
  <c r="AZ12" i="121"/>
  <c r="AZ13" i="3"/>
  <c r="AM13" i="98" s="1"/>
  <c r="AZ12" i="70"/>
  <c r="AZ10" i="84"/>
  <c r="AN15" i="70"/>
  <c r="AN15" i="121"/>
  <c r="AN16" i="3"/>
  <c r="AA16" i="98" s="1"/>
  <c r="AN12" i="84"/>
  <c r="AN18" i="121"/>
  <c r="AN14" i="84"/>
  <c r="AN19" i="3"/>
  <c r="AA19" i="98" s="1"/>
  <c r="AN18" i="70"/>
  <c r="AJ7" i="121"/>
  <c r="AJ7" i="70"/>
  <c r="AF13" i="3"/>
  <c r="S13" i="98" s="1"/>
  <c r="AF12" i="70"/>
  <c r="AF10" i="84"/>
  <c r="AF12" i="121"/>
  <c r="AB18" i="121"/>
  <c r="AB14" i="84"/>
  <c r="AB19" i="3"/>
  <c r="O19" i="98" s="1"/>
  <c r="AB18" i="70"/>
  <c r="X7" i="121"/>
  <c r="X7" i="70"/>
  <c r="T15" i="121"/>
  <c r="T15" i="70"/>
  <c r="T16" i="3"/>
  <c r="G16" i="98" s="1"/>
  <c r="T12" i="84"/>
  <c r="T12" i="121"/>
  <c r="T13" i="3"/>
  <c r="G13" i="98" s="1"/>
  <c r="T12" i="70"/>
  <c r="T10" i="84"/>
  <c r="HR17" i="120"/>
  <c r="HR36" i="120" s="1"/>
  <c r="HR17" i="118"/>
  <c r="HR36" i="118" s="1"/>
  <c r="H15" i="126"/>
  <c r="H15" i="70"/>
  <c r="H15" i="121"/>
  <c r="H16" i="3"/>
  <c r="H12" i="84"/>
  <c r="HR14" i="120"/>
  <c r="HR33" i="120" s="1"/>
  <c r="HR14" i="118"/>
  <c r="HR33" i="118" s="1"/>
  <c r="H12" i="121"/>
  <c r="H13" i="3"/>
  <c r="H12" i="126"/>
  <c r="H12" i="70"/>
  <c r="H10" i="84"/>
  <c r="HN9" i="120"/>
  <c r="HN28" i="120" s="1"/>
  <c r="HN9" i="118"/>
  <c r="HN28" i="118" s="1"/>
  <c r="D7" i="126"/>
  <c r="D7" i="121"/>
  <c r="D7" i="70"/>
  <c r="FG8" i="119"/>
  <c r="FG22" i="119" s="1"/>
  <c r="HJ9" i="120"/>
  <c r="HJ28" i="120" s="1"/>
  <c r="HJ9" i="118"/>
  <c r="HJ28" i="118" s="1"/>
  <c r="HF20" i="120"/>
  <c r="HF39" i="120" s="1"/>
  <c r="HF20" i="118"/>
  <c r="HF39" i="118" s="1"/>
  <c r="EU8" i="119"/>
  <c r="EU22" i="119" s="1"/>
  <c r="GX17" i="120"/>
  <c r="GX36" i="120" s="1"/>
  <c r="GX17" i="118"/>
  <c r="GX36" i="118" s="1"/>
  <c r="GX14" i="120"/>
  <c r="GX33" i="120" s="1"/>
  <c r="GX14" i="118"/>
  <c r="GX33" i="118" s="1"/>
  <c r="GT20" i="120"/>
  <c r="GT39" i="120" s="1"/>
  <c r="GT20" i="118"/>
  <c r="GT39" i="118" s="1"/>
  <c r="GL17" i="120"/>
  <c r="GL36" i="120" s="1"/>
  <c r="GL17" i="118"/>
  <c r="GL36" i="118" s="1"/>
  <c r="GL14" i="120"/>
  <c r="GL33" i="120" s="1"/>
  <c r="GL14" i="118"/>
  <c r="GL33" i="118" s="1"/>
  <c r="GH9" i="120"/>
  <c r="GH28" i="120" s="1"/>
  <c r="GH9" i="118"/>
  <c r="GH28" i="118" s="1"/>
  <c r="EA8" i="119"/>
  <c r="EA22" i="119" s="1"/>
  <c r="GD9" i="120"/>
  <c r="GD28" i="120" s="1"/>
  <c r="GD9" i="118"/>
  <c r="GD28" i="118" s="1"/>
  <c r="FZ20" i="120"/>
  <c r="FZ39" i="120" s="1"/>
  <c r="FZ20" i="118"/>
  <c r="FZ39" i="118" s="1"/>
  <c r="AF19" i="135"/>
  <c r="DO8" i="119"/>
  <c r="DO22" i="119" s="1"/>
  <c r="FR17" i="120"/>
  <c r="FR36" i="120" s="1"/>
  <c r="FR17" i="118"/>
  <c r="FR36" i="118" s="1"/>
  <c r="X16" i="135"/>
  <c r="FR14" i="120"/>
  <c r="FR33" i="120" s="1"/>
  <c r="FR14" i="118"/>
  <c r="FR33" i="118" s="1"/>
  <c r="X13" i="135"/>
  <c r="FN20" i="120"/>
  <c r="FN39" i="120" s="1"/>
  <c r="FN20" i="118"/>
  <c r="FN39" i="118" s="1"/>
  <c r="T19" i="135"/>
  <c r="FF17" i="120"/>
  <c r="FF36" i="120" s="1"/>
  <c r="FF17" i="118"/>
  <c r="FF36" i="118" s="1"/>
  <c r="L16" i="135"/>
  <c r="FF14" i="120"/>
  <c r="FF33" i="120" s="1"/>
  <c r="FF14" i="118"/>
  <c r="FF33" i="118" s="1"/>
  <c r="L13" i="135"/>
  <c r="FB9" i="120"/>
  <c r="FB28" i="120" s="1"/>
  <c r="FB9" i="118"/>
  <c r="FB28" i="118" s="1"/>
  <c r="CU8" i="119"/>
  <c r="CU22" i="119" s="1"/>
  <c r="EX9" i="120"/>
  <c r="EX28" i="120" s="1"/>
  <c r="EX9" i="118"/>
  <c r="EX28" i="118" s="1"/>
  <c r="ET20" i="120"/>
  <c r="ET39" i="120" s="1"/>
  <c r="ET20" i="118"/>
  <c r="ET39" i="118" s="1"/>
  <c r="CI8" i="119"/>
  <c r="CI22" i="119" s="1"/>
  <c r="EL17" i="120"/>
  <c r="EL36" i="120" s="1"/>
  <c r="EL17" i="118"/>
  <c r="EL36" i="118" s="1"/>
  <c r="EL14" i="120"/>
  <c r="EL33" i="120" s="1"/>
  <c r="EL14" i="118"/>
  <c r="EL33" i="118" s="1"/>
  <c r="EH20" i="120"/>
  <c r="EH39" i="120" s="1"/>
  <c r="EH20" i="118"/>
  <c r="EH39" i="118" s="1"/>
  <c r="DZ17" i="120"/>
  <c r="DZ36" i="120" s="1"/>
  <c r="DZ17" i="118"/>
  <c r="DZ36" i="118" s="1"/>
  <c r="DZ14" i="120"/>
  <c r="DZ33" i="120" s="1"/>
  <c r="DZ14" i="118"/>
  <c r="DZ33" i="118" s="1"/>
  <c r="DV9" i="120"/>
  <c r="DV28" i="120" s="1"/>
  <c r="DV9" i="118"/>
  <c r="DV28" i="118" s="1"/>
  <c r="BO8" i="119"/>
  <c r="BO22" i="119" s="1"/>
  <c r="DR9" i="120"/>
  <c r="DR28" i="120" s="1"/>
  <c r="DR9" i="118"/>
  <c r="DR28" i="118" s="1"/>
  <c r="DN20" i="120"/>
  <c r="DN39" i="120" s="1"/>
  <c r="DN20" i="118"/>
  <c r="DN39" i="118" s="1"/>
  <c r="BC8" i="119"/>
  <c r="BC22" i="119" s="1"/>
  <c r="DF17" i="120"/>
  <c r="DF36" i="120" s="1"/>
  <c r="DF17" i="118"/>
  <c r="DF36" i="118" s="1"/>
  <c r="AU8" i="119"/>
  <c r="AU22" i="119" s="1"/>
  <c r="CX9" i="120"/>
  <c r="CX28" i="120" s="1"/>
  <c r="CX9" i="118"/>
  <c r="CX28" i="118" s="1"/>
  <c r="AQ8" i="119"/>
  <c r="AQ22" i="119" s="1"/>
  <c r="DD14" i="120"/>
  <c r="DD33" i="120" s="1"/>
  <c r="DD14" i="118"/>
  <c r="DD33" i="118" s="1"/>
  <c r="DK11" i="120"/>
  <c r="DK30" i="120" s="1"/>
  <c r="DK11" i="118"/>
  <c r="DK30" i="118" s="1"/>
  <c r="CU11" i="120"/>
  <c r="CU30" i="120" s="1"/>
  <c r="CU11" i="118"/>
  <c r="CU30" i="118" s="1"/>
  <c r="BM19" i="3"/>
  <c r="AZ19" i="98" s="1"/>
  <c r="BM18" i="70"/>
  <c r="BM14" i="84"/>
  <c r="BM18" i="121"/>
  <c r="HK20" i="120"/>
  <c r="HK39" i="120" s="1"/>
  <c r="HK20" i="118"/>
  <c r="HK39" i="118" s="1"/>
  <c r="EY20" i="120"/>
  <c r="EY39" i="120" s="1"/>
  <c r="EY20" i="118"/>
  <c r="EY39" i="118" s="1"/>
  <c r="E19" i="135"/>
  <c r="CE12" i="84"/>
  <c r="CE16" i="3"/>
  <c r="CE15" i="121"/>
  <c r="CE15" i="70"/>
  <c r="S12" i="84"/>
  <c r="S16" i="3"/>
  <c r="F16" i="98" s="1"/>
  <c r="S15" i="121"/>
  <c r="S15" i="70"/>
  <c r="FQ17" i="120"/>
  <c r="FQ36" i="120" s="1"/>
  <c r="FQ17" i="118"/>
  <c r="FQ36" i="118" s="1"/>
  <c r="W16" i="135"/>
  <c r="DE17" i="120"/>
  <c r="DE36" i="120" s="1"/>
  <c r="DE17" i="118"/>
  <c r="DE36" i="118" s="1"/>
  <c r="AW13" i="3"/>
  <c r="AJ13" i="98" s="1"/>
  <c r="AW12" i="70"/>
  <c r="AW10" i="84"/>
  <c r="AW12" i="121"/>
  <c r="GU14" i="120"/>
  <c r="GU33" i="120" s="1"/>
  <c r="GU14" i="118"/>
  <c r="GU33" i="118" s="1"/>
  <c r="EI14" i="120"/>
  <c r="EI33" i="120" s="1"/>
  <c r="EI14" i="118"/>
  <c r="EI33" i="118" s="1"/>
  <c r="CB9" i="70"/>
  <c r="CB9" i="121"/>
  <c r="CB8" i="84"/>
  <c r="CB10" i="3"/>
  <c r="FN11" i="120"/>
  <c r="FN30" i="120" s="1"/>
  <c r="FN11" i="118"/>
  <c r="FN30" i="118" s="1"/>
  <c r="T10" i="135"/>
  <c r="BS7" i="70"/>
  <c r="BS7" i="121"/>
  <c r="AM7" i="70"/>
  <c r="AM7" i="121"/>
  <c r="HQ9" i="120"/>
  <c r="HQ28" i="120" s="1"/>
  <c r="HQ9" i="118"/>
  <c r="HQ28" i="118" s="1"/>
  <c r="G7" i="126"/>
  <c r="G7" i="70"/>
  <c r="G7" i="121"/>
  <c r="GK9" i="120"/>
  <c r="GK28" i="120" s="1"/>
  <c r="GK9" i="118"/>
  <c r="GK28" i="118" s="1"/>
  <c r="FE9" i="120"/>
  <c r="FE28" i="120" s="1"/>
  <c r="FE9" i="118"/>
  <c r="FE28" i="118" s="1"/>
  <c r="DY9" i="120"/>
  <c r="DY28" i="120" s="1"/>
  <c r="DY9" i="118"/>
  <c r="DY28" i="118" s="1"/>
  <c r="CM12" i="121"/>
  <c r="CM13" i="3"/>
  <c r="CM10" i="84"/>
  <c r="CM12" i="70"/>
  <c r="CI12" i="121"/>
  <c r="CI13" i="3"/>
  <c r="CI10" i="84"/>
  <c r="CI12" i="70"/>
  <c r="CE12" i="121"/>
  <c r="CE13" i="3"/>
  <c r="CE12" i="70"/>
  <c r="CE10" i="84"/>
  <c r="CA12" i="121"/>
  <c r="CA13" i="3"/>
  <c r="CA12" i="70"/>
  <c r="CA10" i="84"/>
  <c r="BW12" i="121"/>
  <c r="BW13" i="3"/>
  <c r="BJ13" i="98" s="1"/>
  <c r="BW10" i="84"/>
  <c r="BW12" i="70"/>
  <c r="BS12" i="121"/>
  <c r="BS13" i="3"/>
  <c r="BF13" i="98" s="1"/>
  <c r="BS10" i="84"/>
  <c r="BS12" i="70"/>
  <c r="BO12" i="121"/>
  <c r="BO13" i="3"/>
  <c r="BB13" i="98" s="1"/>
  <c r="BO12" i="70"/>
  <c r="BO10" i="84"/>
  <c r="BK12" i="121"/>
  <c r="BK13" i="3"/>
  <c r="AX13" i="98" s="1"/>
  <c r="BK12" i="70"/>
  <c r="BK10" i="84"/>
  <c r="BG12" i="121"/>
  <c r="BG13" i="3"/>
  <c r="AT13" i="98" s="1"/>
  <c r="BG10" i="84"/>
  <c r="BG12" i="70"/>
  <c r="BC12" i="121"/>
  <c r="BC13" i="3"/>
  <c r="AP13" i="98" s="1"/>
  <c r="BC10" i="84"/>
  <c r="BC12" i="70"/>
  <c r="AY12" i="121"/>
  <c r="AY13" i="3"/>
  <c r="AL13" i="98" s="1"/>
  <c r="AY12" i="70"/>
  <c r="AY10" i="84"/>
  <c r="AU12" i="121"/>
  <c r="AU13" i="3"/>
  <c r="AH13" i="98" s="1"/>
  <c r="AU12" i="70"/>
  <c r="AU10" i="84"/>
  <c r="AQ12" i="121"/>
  <c r="AQ13" i="3"/>
  <c r="AD13" i="98" s="1"/>
  <c r="AQ10" i="84"/>
  <c r="AQ12" i="70"/>
  <c r="AM12" i="121"/>
  <c r="AM13" i="3"/>
  <c r="Z13" i="98" s="1"/>
  <c r="AM10" i="84"/>
  <c r="AM12" i="70"/>
  <c r="AI12" i="121"/>
  <c r="AI13" i="3"/>
  <c r="V13" i="98" s="1"/>
  <c r="AI12" i="70"/>
  <c r="AI10" i="84"/>
  <c r="AE12" i="121"/>
  <c r="AE13" i="3"/>
  <c r="R13" i="98" s="1"/>
  <c r="AE12" i="70"/>
  <c r="AE10" i="84"/>
  <c r="AA12" i="121"/>
  <c r="AA13" i="3"/>
  <c r="N13" i="98" s="1"/>
  <c r="AA10" i="84"/>
  <c r="AA12" i="70"/>
  <c r="W12" i="121"/>
  <c r="W13" i="3"/>
  <c r="J13" i="98" s="1"/>
  <c r="W10" i="84"/>
  <c r="W12" i="70"/>
  <c r="S12" i="121"/>
  <c r="S13" i="3"/>
  <c r="F13" i="98" s="1"/>
  <c r="S12" i="70"/>
  <c r="S10" i="84"/>
  <c r="O12" i="121"/>
  <c r="O13" i="3"/>
  <c r="B13" i="98" s="1"/>
  <c r="O12" i="70"/>
  <c r="O10" i="84"/>
  <c r="HU14" i="120"/>
  <c r="HU33" i="120" s="1"/>
  <c r="HU14" i="118"/>
  <c r="HU33" i="118" s="1"/>
  <c r="K12" i="121"/>
  <c r="K12" i="126"/>
  <c r="K13" i="3"/>
  <c r="K10" i="84"/>
  <c r="K12" i="70"/>
  <c r="HQ14" i="120"/>
  <c r="HQ33" i="120" s="1"/>
  <c r="HQ14" i="118"/>
  <c r="HQ33" i="118" s="1"/>
  <c r="G12" i="121"/>
  <c r="G13" i="3"/>
  <c r="G10" i="84"/>
  <c r="G12" i="126"/>
  <c r="G12" i="70"/>
  <c r="HM20" i="120"/>
  <c r="HM39" i="120" s="1"/>
  <c r="HM20" i="118"/>
  <c r="HM39" i="118" s="1"/>
  <c r="C18" i="121"/>
  <c r="C18" i="126"/>
  <c r="C14" i="84"/>
  <c r="C19" i="3"/>
  <c r="C18" i="70"/>
  <c r="HI20" i="120"/>
  <c r="HI39" i="120" s="1"/>
  <c r="HI20" i="118"/>
  <c r="HI39" i="118" s="1"/>
  <c r="EX8" i="119"/>
  <c r="EX22" i="119" s="1"/>
  <c r="ET8" i="119"/>
  <c r="ET22" i="119" s="1"/>
  <c r="GO14" i="120"/>
  <c r="GO33" i="120" s="1"/>
  <c r="GO14" i="118"/>
  <c r="GO33" i="118" s="1"/>
  <c r="GK14" i="120"/>
  <c r="GK33" i="120" s="1"/>
  <c r="GK14" i="118"/>
  <c r="GK33" i="118" s="1"/>
  <c r="GG20" i="120"/>
  <c r="GG39" i="120" s="1"/>
  <c r="GG20" i="118"/>
  <c r="GG39" i="118" s="1"/>
  <c r="GC20" i="120"/>
  <c r="GC39" i="120" s="1"/>
  <c r="GC20" i="118"/>
  <c r="GC39" i="118" s="1"/>
  <c r="AI19" i="135"/>
  <c r="DR8" i="119"/>
  <c r="DR22" i="119" s="1"/>
  <c r="DN8" i="119"/>
  <c r="DN22" i="119" s="1"/>
  <c r="FI14" i="120"/>
  <c r="FI33" i="120" s="1"/>
  <c r="FI14" i="118"/>
  <c r="FI33" i="118" s="1"/>
  <c r="O13" i="135"/>
  <c r="FE14" i="120"/>
  <c r="FE33" i="120" s="1"/>
  <c r="FE14" i="118"/>
  <c r="FE33" i="118" s="1"/>
  <c r="K13" i="135"/>
  <c r="FA20" i="120"/>
  <c r="FA39" i="120" s="1"/>
  <c r="FA20" i="118"/>
  <c r="FA39" i="118" s="1"/>
  <c r="G19" i="135"/>
  <c r="EW20" i="120"/>
  <c r="EW39" i="120" s="1"/>
  <c r="EW20" i="118"/>
  <c r="EW39" i="118" s="1"/>
  <c r="C19" i="135"/>
  <c r="CL8" i="119"/>
  <c r="CL22" i="119" s="1"/>
  <c r="CH8" i="119"/>
  <c r="CH22" i="119" s="1"/>
  <c r="EC14" i="120"/>
  <c r="EC33" i="120" s="1"/>
  <c r="EC14" i="118"/>
  <c r="EC33" i="118" s="1"/>
  <c r="DY14" i="120"/>
  <c r="DY33" i="120" s="1"/>
  <c r="DY14" i="118"/>
  <c r="DY33" i="118" s="1"/>
  <c r="DU20" i="120"/>
  <c r="DU39" i="120" s="1"/>
  <c r="DU20" i="118"/>
  <c r="DU39" i="118" s="1"/>
  <c r="DQ20" i="120"/>
  <c r="DQ39" i="120" s="1"/>
  <c r="DQ20" i="118"/>
  <c r="DQ39" i="118" s="1"/>
  <c r="BF8" i="119"/>
  <c r="BF22" i="119" s="1"/>
  <c r="BB8" i="119"/>
  <c r="BB22" i="119" s="1"/>
  <c r="DA14" i="120"/>
  <c r="DA33" i="120" s="1"/>
  <c r="DA14" i="118"/>
  <c r="DA33" i="118" s="1"/>
  <c r="CW14" i="120"/>
  <c r="CW33" i="120" s="1"/>
  <c r="CW14" i="118"/>
  <c r="CW33" i="118" s="1"/>
  <c r="GF20" i="120"/>
  <c r="GF39" i="120" s="1"/>
  <c r="GF20" i="118"/>
  <c r="GF39" i="118" s="1"/>
  <c r="GF17" i="120"/>
  <c r="GF36" i="120" s="1"/>
  <c r="GF17" i="118"/>
  <c r="GF36" i="118" s="1"/>
  <c r="FP14" i="120"/>
  <c r="FP33" i="120" s="1"/>
  <c r="FP14" i="118"/>
  <c r="FP33" i="118" s="1"/>
  <c r="V13" i="135"/>
  <c r="FH20" i="120"/>
  <c r="FH39" i="120" s="1"/>
  <c r="FH20" i="118"/>
  <c r="FH39" i="118" s="1"/>
  <c r="N19" i="135"/>
  <c r="FH17" i="120"/>
  <c r="FH36" i="120" s="1"/>
  <c r="FH17" i="118"/>
  <c r="FH36" i="118" s="1"/>
  <c r="N16" i="135"/>
  <c r="CS8" i="119"/>
  <c r="CS22" i="119" s="1"/>
  <c r="ER14" i="120"/>
  <c r="ER33" i="120" s="1"/>
  <c r="ER14" i="118"/>
  <c r="ER33" i="118" s="1"/>
  <c r="ER11" i="120"/>
  <c r="ER30" i="120" s="1"/>
  <c r="ER11" i="118"/>
  <c r="ER30" i="118" s="1"/>
  <c r="EJ20" i="120"/>
  <c r="EJ39" i="120" s="1"/>
  <c r="EJ20" i="118"/>
  <c r="EJ39" i="118" s="1"/>
  <c r="EJ11" i="120"/>
  <c r="EJ30" i="120" s="1"/>
  <c r="EJ11" i="118"/>
  <c r="EJ30" i="118" s="1"/>
  <c r="BU8" i="119"/>
  <c r="BU22" i="119" s="1"/>
  <c r="DL20" i="120"/>
  <c r="DL39" i="120" s="1"/>
  <c r="DL20" i="118"/>
  <c r="DL39" i="118" s="1"/>
  <c r="DL17" i="120"/>
  <c r="DL36" i="120" s="1"/>
  <c r="DL17" i="118"/>
  <c r="DL36" i="118" s="1"/>
  <c r="AO8" i="119"/>
  <c r="AO22" i="119" s="1"/>
  <c r="DG9" i="120"/>
  <c r="DG28" i="120" s="1"/>
  <c r="DG9" i="118"/>
  <c r="DG28" i="118" s="1"/>
  <c r="DL8" i="119"/>
  <c r="DL22" i="119" s="1"/>
  <c r="BI19" i="3"/>
  <c r="AV19" i="98" s="1"/>
  <c r="BI18" i="121"/>
  <c r="BI18" i="70"/>
  <c r="BI14" i="84"/>
  <c r="HG20" i="120"/>
  <c r="HG39" i="120" s="1"/>
  <c r="HG20" i="118"/>
  <c r="HG39" i="118" s="1"/>
  <c r="EU20" i="120"/>
  <c r="EU39" i="120" s="1"/>
  <c r="EU20" i="118"/>
  <c r="EU39" i="118" s="1"/>
  <c r="FM17" i="120"/>
  <c r="FM36" i="120" s="1"/>
  <c r="FM17" i="118"/>
  <c r="FM36" i="118" s="1"/>
  <c r="S16" i="135"/>
  <c r="AC13" i="3"/>
  <c r="P13" i="98" s="1"/>
  <c r="AC12" i="121"/>
  <c r="AC12" i="70"/>
  <c r="AC10" i="84"/>
  <c r="GA14" i="120"/>
  <c r="GA33" i="120" s="1"/>
  <c r="GA14" i="118"/>
  <c r="GA33" i="118" s="1"/>
  <c r="AG13" i="135"/>
  <c r="DO14" i="120"/>
  <c r="DO33" i="120" s="1"/>
  <c r="DO14" i="118"/>
  <c r="DO33" i="118" s="1"/>
  <c r="CI10" i="121"/>
  <c r="CI10" i="70"/>
  <c r="BC10" i="70"/>
  <c r="GS11" i="120"/>
  <c r="GS30" i="120" s="1"/>
  <c r="GS11" i="118"/>
  <c r="GS30" i="118" s="1"/>
  <c r="EG11" i="120"/>
  <c r="EG30" i="120" s="1"/>
  <c r="EG11" i="118"/>
  <c r="EG30" i="118" s="1"/>
  <c r="CP7" i="70"/>
  <c r="CP7" i="121"/>
  <c r="BJ7" i="70"/>
  <c r="BJ7" i="121"/>
  <c r="AD7" i="70"/>
  <c r="AD7" i="121"/>
  <c r="HH9" i="120"/>
  <c r="HH28" i="120" s="1"/>
  <c r="HH9" i="118"/>
  <c r="HH28" i="118" s="1"/>
  <c r="GB9" i="120"/>
  <c r="GB28" i="120" s="1"/>
  <c r="GB9" i="118"/>
  <c r="GB28" i="118" s="1"/>
  <c r="EV9" i="120"/>
  <c r="EV28" i="120" s="1"/>
  <c r="EV9" i="118"/>
  <c r="EV28" i="118" s="1"/>
  <c r="DP9" i="120"/>
  <c r="DP28" i="120" s="1"/>
  <c r="DP9" i="118"/>
  <c r="DP28" i="118" s="1"/>
  <c r="CX18" i="121"/>
  <c r="CX18" i="70"/>
  <c r="CX19" i="3"/>
  <c r="CX15" i="121"/>
  <c r="CX16" i="3"/>
  <c r="CX15" i="70"/>
  <c r="CP18" i="121"/>
  <c r="CP18" i="70"/>
  <c r="CP14" i="84"/>
  <c r="CP19" i="3"/>
  <c r="CP15" i="121"/>
  <c r="CP12" i="84"/>
  <c r="CP16" i="3"/>
  <c r="CP15" i="70"/>
  <c r="CD12" i="121"/>
  <c r="CD12" i="70"/>
  <c r="CD10" i="84"/>
  <c r="CD13" i="3"/>
  <c r="BZ18" i="121"/>
  <c r="BZ18" i="70"/>
  <c r="BZ14" i="84"/>
  <c r="BZ19" i="3"/>
  <c r="BZ15" i="121"/>
  <c r="BZ12" i="84"/>
  <c r="BZ16" i="3"/>
  <c r="BZ15" i="70"/>
  <c r="BN12" i="70"/>
  <c r="BN10" i="84"/>
  <c r="BN12" i="121"/>
  <c r="BN13" i="3"/>
  <c r="BA13" i="98" s="1"/>
  <c r="BN9" i="121"/>
  <c r="BN10" i="3"/>
  <c r="BA10" i="98" s="1"/>
  <c r="BN9" i="70"/>
  <c r="BN8" i="84"/>
  <c r="BB12" i="70"/>
  <c r="BB10" i="84"/>
  <c r="BB12" i="121"/>
  <c r="BB13" i="3"/>
  <c r="AO13" i="98" s="1"/>
  <c r="BB9" i="121"/>
  <c r="BB10" i="3"/>
  <c r="AO10" i="98" s="1"/>
  <c r="BB9" i="70"/>
  <c r="BB8" i="84"/>
  <c r="AX18" i="70"/>
  <c r="AX18" i="121"/>
  <c r="AX14" i="84"/>
  <c r="AX19" i="3"/>
  <c r="AK19" i="98" s="1"/>
  <c r="AX9" i="121"/>
  <c r="AX10" i="3"/>
  <c r="AK10" i="98" s="1"/>
  <c r="AX9" i="70"/>
  <c r="AX8" i="84"/>
  <c r="AL12" i="70"/>
  <c r="AL10" i="84"/>
  <c r="AL12" i="121"/>
  <c r="AL13" i="3"/>
  <c r="Y13" i="98" s="1"/>
  <c r="AH18" i="70"/>
  <c r="AH18" i="121"/>
  <c r="AH14" i="84"/>
  <c r="AH19" i="3"/>
  <c r="U19" i="98" s="1"/>
  <c r="AH15" i="121"/>
  <c r="AH12" i="84"/>
  <c r="AH16" i="3"/>
  <c r="U16" i="98" s="1"/>
  <c r="AH15" i="70"/>
  <c r="Z12" i="70"/>
  <c r="Z10" i="84"/>
  <c r="Z13" i="3"/>
  <c r="M13" i="98" s="1"/>
  <c r="Z12" i="121"/>
  <c r="Z10" i="3"/>
  <c r="M10" i="98" s="1"/>
  <c r="Z9" i="121"/>
  <c r="Z9" i="70"/>
  <c r="Z8" i="84"/>
  <c r="V18" i="121"/>
  <c r="V18" i="70"/>
  <c r="V14" i="84"/>
  <c r="V19" i="3"/>
  <c r="I19" i="98" s="1"/>
  <c r="V15" i="121"/>
  <c r="V12" i="84"/>
  <c r="V16" i="3"/>
  <c r="I16" i="98" s="1"/>
  <c r="V15" i="70"/>
  <c r="R15" i="121"/>
  <c r="R12" i="84"/>
  <c r="R16" i="3"/>
  <c r="E16" i="98" s="1"/>
  <c r="R15" i="70"/>
  <c r="HT14" i="120"/>
  <c r="HT33" i="120" s="1"/>
  <c r="HT14" i="118"/>
  <c r="HT33" i="118" s="1"/>
  <c r="J12" i="126"/>
  <c r="J12" i="70"/>
  <c r="J10" i="84"/>
  <c r="J12" i="121"/>
  <c r="J13" i="3"/>
  <c r="HT11" i="120"/>
  <c r="HT30" i="120" s="1"/>
  <c r="HT11" i="118"/>
  <c r="HT30" i="118" s="1"/>
  <c r="J9" i="126"/>
  <c r="J10" i="3"/>
  <c r="J9" i="121"/>
  <c r="J9" i="70"/>
  <c r="J8" i="84"/>
  <c r="HP20" i="120"/>
  <c r="HP39" i="120" s="1"/>
  <c r="HP20" i="118"/>
  <c r="HP39" i="118" s="1"/>
  <c r="F18" i="126"/>
  <c r="F18" i="121"/>
  <c r="F18" i="70"/>
  <c r="F14" i="84"/>
  <c r="F19" i="3"/>
  <c r="HP11" i="120"/>
  <c r="HP30" i="120" s="1"/>
  <c r="HP11" i="118"/>
  <c r="HP30" i="118" s="1"/>
  <c r="F9" i="126"/>
  <c r="F9" i="121"/>
  <c r="F10" i="3"/>
  <c r="F9" i="70"/>
  <c r="F8" i="84"/>
  <c r="FE8" i="119"/>
  <c r="FE22" i="119" s="1"/>
  <c r="HH14" i="120"/>
  <c r="HH33" i="120" s="1"/>
  <c r="HH14" i="118"/>
  <c r="HH33" i="118" s="1"/>
  <c r="HH11" i="120"/>
  <c r="HH30" i="120" s="1"/>
  <c r="HH11" i="118"/>
  <c r="HH30" i="118" s="1"/>
  <c r="HD20" i="120"/>
  <c r="HD39" i="120" s="1"/>
  <c r="HD20" i="118"/>
  <c r="HD39" i="118" s="1"/>
  <c r="HD17" i="120"/>
  <c r="HD36" i="120" s="1"/>
  <c r="HD17" i="118"/>
  <c r="HD36" i="118" s="1"/>
  <c r="ES8" i="119"/>
  <c r="ES22" i="119" s="1"/>
  <c r="GR14" i="120"/>
  <c r="GR33" i="120" s="1"/>
  <c r="GR14" i="118"/>
  <c r="GR33" i="118" s="1"/>
  <c r="GR11" i="120"/>
  <c r="GR30" i="120" s="1"/>
  <c r="GR11" i="118"/>
  <c r="GR30" i="118" s="1"/>
  <c r="GN20" i="120"/>
  <c r="GN39" i="120" s="1"/>
  <c r="GN20" i="118"/>
  <c r="GN39" i="118" s="1"/>
  <c r="GN17" i="120"/>
  <c r="GN36" i="120" s="1"/>
  <c r="GN17" i="118"/>
  <c r="GN36" i="118" s="1"/>
  <c r="EC8" i="119"/>
  <c r="EC22" i="119" s="1"/>
  <c r="GJ17" i="120"/>
  <c r="GJ36" i="120" s="1"/>
  <c r="GJ17" i="118"/>
  <c r="GJ36" i="118" s="1"/>
  <c r="FT14" i="120"/>
  <c r="FT33" i="120" s="1"/>
  <c r="FT14" i="118"/>
  <c r="FT33" i="118" s="1"/>
  <c r="Z13" i="135"/>
  <c r="FT11" i="120"/>
  <c r="FT30" i="120" s="1"/>
  <c r="FT11" i="118"/>
  <c r="FT30" i="118" s="1"/>
  <c r="Z10" i="135"/>
  <c r="FL20" i="120"/>
  <c r="FL39" i="120" s="1"/>
  <c r="FL20" i="118"/>
  <c r="FL39" i="118" s="1"/>
  <c r="R19" i="135"/>
  <c r="FL17" i="120"/>
  <c r="FL36" i="120" s="1"/>
  <c r="FL17" i="118"/>
  <c r="FL36" i="118" s="1"/>
  <c r="R16" i="135"/>
  <c r="CW8" i="119"/>
  <c r="CW22" i="119" s="1"/>
  <c r="FD17" i="120"/>
  <c r="FD36" i="120" s="1"/>
  <c r="FD17" i="118"/>
  <c r="FD36" i="118" s="1"/>
  <c r="J16" i="135"/>
  <c r="EN14" i="120"/>
  <c r="EN33" i="120" s="1"/>
  <c r="EN14" i="118"/>
  <c r="EN33" i="118" s="1"/>
  <c r="EN11" i="120"/>
  <c r="EN30" i="120" s="1"/>
  <c r="EN11" i="118"/>
  <c r="EN30" i="118" s="1"/>
  <c r="EF20" i="120"/>
  <c r="EF39" i="120" s="1"/>
  <c r="EF20" i="118"/>
  <c r="EF39" i="118" s="1"/>
  <c r="EF17" i="120"/>
  <c r="EF36" i="120" s="1"/>
  <c r="EF17" i="118"/>
  <c r="EF36" i="118" s="1"/>
  <c r="BQ8" i="119"/>
  <c r="BQ22" i="119" s="1"/>
  <c r="DX17" i="120"/>
  <c r="DX36" i="120" s="1"/>
  <c r="DX17" i="118"/>
  <c r="DX36" i="118" s="1"/>
  <c r="DH14" i="120"/>
  <c r="DH33" i="120" s="1"/>
  <c r="DH14" i="118"/>
  <c r="DH33" i="118" s="1"/>
  <c r="DH11" i="120"/>
  <c r="DH30" i="120" s="1"/>
  <c r="DH11" i="118"/>
  <c r="DH30" i="118" s="1"/>
  <c r="CZ20" i="120"/>
  <c r="CZ39" i="120" s="1"/>
  <c r="CZ20" i="118"/>
  <c r="CZ39" i="118" s="1"/>
  <c r="CZ17" i="120"/>
  <c r="CZ36" i="120" s="1"/>
  <c r="CZ17" i="118"/>
  <c r="CZ36" i="118" s="1"/>
  <c r="DC17" i="120"/>
  <c r="DC36" i="120" s="1"/>
  <c r="DC17" i="118"/>
  <c r="DC36" i="118" s="1"/>
  <c r="CJ10" i="121"/>
  <c r="CJ10" i="70"/>
  <c r="HB12" i="120"/>
  <c r="HB31" i="120" s="1"/>
  <c r="HB12" i="118"/>
  <c r="HB31" i="118" s="1"/>
  <c r="EP12" i="120"/>
  <c r="EP31" i="120" s="1"/>
  <c r="EP12" i="118"/>
  <c r="EP31" i="118" s="1"/>
  <c r="DZ12" i="120"/>
  <c r="DZ31" i="120" s="1"/>
  <c r="DZ12" i="118"/>
  <c r="DZ31" i="118" s="1"/>
  <c r="BK10" i="119"/>
  <c r="BK24" i="119" s="1"/>
  <c r="DJ12" i="120"/>
  <c r="DJ31" i="120" s="1"/>
  <c r="DJ12" i="118"/>
  <c r="DJ31" i="118" s="1"/>
  <c r="EO12" i="120"/>
  <c r="EO31" i="120" s="1"/>
  <c r="EO12" i="118"/>
  <c r="EO31" i="118" s="1"/>
  <c r="BR10" i="119"/>
  <c r="BR24" i="119" s="1"/>
  <c r="DQ18" i="120"/>
  <c r="DQ37" i="120" s="1"/>
  <c r="DQ18" i="118"/>
  <c r="DQ37" i="118" s="1"/>
  <c r="BB10" i="119"/>
  <c r="BB24" i="119" s="1"/>
  <c r="DA18" i="120"/>
  <c r="DA37" i="120" s="1"/>
  <c r="DA18" i="118"/>
  <c r="DA37" i="118" s="1"/>
  <c r="AP15" i="139" l="1"/>
  <c r="AJ15" i="139"/>
  <c r="AL12" i="136"/>
  <c r="AV9" i="136"/>
  <c r="AY15" i="139"/>
  <c r="AL12" i="137"/>
  <c r="AL12" i="138" s="1"/>
  <c r="AV9" i="139"/>
  <c r="AS18" i="137"/>
  <c r="AS18" i="138" s="1"/>
  <c r="AM10" i="121"/>
  <c r="BT10" i="121"/>
  <c r="G10" i="126"/>
  <c r="HR12" i="120"/>
  <c r="HR31" i="120" s="1"/>
  <c r="G10" i="70"/>
  <c r="HQ12" i="118"/>
  <c r="HQ31" i="118" s="1"/>
  <c r="AL7" i="137"/>
  <c r="AL7" i="138" s="1"/>
  <c r="G10" i="121"/>
  <c r="AL7" i="136"/>
  <c r="CU10" i="70"/>
  <c r="CO19" i="70"/>
  <c r="BG16" i="121"/>
  <c r="X10" i="70"/>
  <c r="CU10" i="121"/>
  <c r="FJ10" i="119"/>
  <c r="FJ24" i="119" s="1"/>
  <c r="AU16" i="70"/>
  <c r="L10" i="136"/>
  <c r="X10" i="121"/>
  <c r="AU16" i="121"/>
  <c r="BG16" i="70"/>
  <c r="AM15" i="137"/>
  <c r="AM15" i="138" s="1"/>
  <c r="AN10" i="70"/>
  <c r="AN10" i="121"/>
  <c r="BS10" i="70"/>
  <c r="AF10" i="121"/>
  <c r="FC10" i="119"/>
  <c r="FC24" i="119" s="1"/>
  <c r="FB14" i="119"/>
  <c r="FB28" i="119" s="1"/>
  <c r="FK10" i="119"/>
  <c r="FK24" i="119" s="1"/>
  <c r="AM10" i="70"/>
  <c r="HI18" i="120"/>
  <c r="HI37" i="120" s="1"/>
  <c r="CA10" i="121"/>
  <c r="H10" i="126"/>
  <c r="BL10" i="121"/>
  <c r="H10" i="70"/>
  <c r="BL10" i="70"/>
  <c r="AT9" i="139"/>
  <c r="AT7" i="139"/>
  <c r="AR7" i="137"/>
  <c r="AR7" i="138" s="1"/>
  <c r="AQ15" i="139"/>
  <c r="AP18" i="137"/>
  <c r="AP18" i="138" s="1"/>
  <c r="ET10" i="119"/>
  <c r="ET24" i="119" s="1"/>
  <c r="AV7" i="136"/>
  <c r="AP15" i="136"/>
  <c r="AV7" i="137"/>
  <c r="AV7" i="138" s="1"/>
  <c r="BW16" i="70"/>
  <c r="BW16" i="121"/>
  <c r="O16" i="70"/>
  <c r="O16" i="121"/>
  <c r="AX7" i="136"/>
  <c r="AX7" i="139"/>
  <c r="BC10" i="121"/>
  <c r="AE10" i="121"/>
  <c r="AY7" i="136"/>
  <c r="AY9" i="139"/>
  <c r="AU7" i="137"/>
  <c r="AU7" i="138" s="1"/>
  <c r="AE10" i="70"/>
  <c r="GL12" i="118"/>
  <c r="GL31" i="118" s="1"/>
  <c r="BS10" i="121"/>
  <c r="AW15" i="136"/>
  <c r="W10" i="70"/>
  <c r="AW15" i="137"/>
  <c r="AW15" i="138" s="1"/>
  <c r="W10" i="121"/>
  <c r="AS7" i="136"/>
  <c r="AR15" i="137"/>
  <c r="AR15" i="138" s="1"/>
  <c r="AS7" i="137"/>
  <c r="AS7" i="138" s="1"/>
  <c r="AR15" i="136"/>
  <c r="AX15" i="136"/>
  <c r="AZ18" i="137"/>
  <c r="AZ18" i="138" s="1"/>
  <c r="AX15" i="139"/>
  <c r="AL18" i="139"/>
  <c r="AL18" i="136"/>
  <c r="AM9" i="139"/>
  <c r="AP12" i="139"/>
  <c r="AQ9" i="136"/>
  <c r="AV18" i="139"/>
  <c r="AZ9" i="139"/>
  <c r="AT15" i="137"/>
  <c r="AT15" i="138" s="1"/>
  <c r="AO18" i="136"/>
  <c r="AO18" i="137"/>
  <c r="AO18" i="138" s="1"/>
  <c r="AS15" i="136"/>
  <c r="EE10" i="119"/>
  <c r="EE24" i="119" s="1"/>
  <c r="AX12" i="136"/>
  <c r="AV12" i="136"/>
  <c r="AZ18" i="139"/>
  <c r="AU9" i="137"/>
  <c r="AU9" i="138" s="1"/>
  <c r="AO9" i="139"/>
  <c r="AX12" i="137"/>
  <c r="AX12" i="138" s="1"/>
  <c r="AZ9" i="137"/>
  <c r="AZ9" i="138" s="1"/>
  <c r="AV12" i="139"/>
  <c r="AU9" i="139"/>
  <c r="AQ15" i="136"/>
  <c r="AR7" i="136"/>
  <c r="AP12" i="136"/>
  <c r="AM18" i="137"/>
  <c r="AM18" i="138" s="1"/>
  <c r="AW12" i="139"/>
  <c r="AU12" i="137"/>
  <c r="AU12" i="138" s="1"/>
  <c r="AP18" i="139"/>
  <c r="AY7" i="137"/>
  <c r="AY7" i="138" s="1"/>
  <c r="AX9" i="136"/>
  <c r="AK15" i="137"/>
  <c r="AK15" i="138" s="1"/>
  <c r="AK9" i="136"/>
  <c r="AZ12" i="139"/>
  <c r="AX9" i="137"/>
  <c r="AX9" i="138" s="1"/>
  <c r="AK9" i="137"/>
  <c r="AK9" i="138" s="1"/>
  <c r="AU15" i="136"/>
  <c r="AR12" i="137"/>
  <c r="AR12" i="138" s="1"/>
  <c r="AU18" i="136"/>
  <c r="AU15" i="137"/>
  <c r="AU15" i="138" s="1"/>
  <c r="AN15" i="137"/>
  <c r="AN15" i="138" s="1"/>
  <c r="AR12" i="139"/>
  <c r="AO15" i="136"/>
  <c r="AU18" i="137"/>
  <c r="AU18" i="138" s="1"/>
  <c r="AV18" i="136"/>
  <c r="AZ7" i="136"/>
  <c r="AS9" i="137"/>
  <c r="AS9" i="138" s="1"/>
  <c r="AQ9" i="137"/>
  <c r="AQ9" i="138" s="1"/>
  <c r="AY9" i="137"/>
  <c r="AY9" i="138" s="1"/>
  <c r="AM15" i="136"/>
  <c r="AZ7" i="137"/>
  <c r="AZ7" i="138" s="1"/>
  <c r="AU7" i="136"/>
  <c r="AN18" i="139"/>
  <c r="AM18" i="136"/>
  <c r="AJ12" i="137"/>
  <c r="AJ12" i="138" s="1"/>
  <c r="AP9" i="137"/>
  <c r="AP9" i="138" s="1"/>
  <c r="AP7" i="137"/>
  <c r="AP7" i="138" s="1"/>
  <c r="AQ7" i="139"/>
  <c r="AJ15" i="136"/>
  <c r="AP9" i="139"/>
  <c r="AP7" i="136"/>
  <c r="AX18" i="137"/>
  <c r="AX18" i="138" s="1"/>
  <c r="AQ12" i="137"/>
  <c r="AQ12" i="138" s="1"/>
  <c r="AJ12" i="139"/>
  <c r="AK15" i="139"/>
  <c r="AX18" i="139"/>
  <c r="AQ12" i="139"/>
  <c r="AN15" i="139"/>
  <c r="AU12" i="136"/>
  <c r="AO7" i="136"/>
  <c r="AS15" i="139"/>
  <c r="AQ18" i="136"/>
  <c r="AO7" i="137"/>
  <c r="AO7" i="138" s="1"/>
  <c r="AR18" i="136"/>
  <c r="AQ18" i="137"/>
  <c r="AQ18" i="138" s="1"/>
  <c r="AL15" i="136"/>
  <c r="AR18" i="137"/>
  <c r="AR18" i="138" s="1"/>
  <c r="AW7" i="136"/>
  <c r="GL12" i="120"/>
  <c r="GL31" i="120" s="1"/>
  <c r="AL15" i="137"/>
  <c r="AL15" i="138" s="1"/>
  <c r="AM9" i="136"/>
  <c r="AT9" i="136"/>
  <c r="AZ12" i="136"/>
  <c r="AW7" i="137"/>
  <c r="AW7" i="138" s="1"/>
  <c r="AT15" i="136"/>
  <c r="AW18" i="136"/>
  <c r="AT18" i="136"/>
  <c r="AV15" i="136"/>
  <c r="AN9" i="137"/>
  <c r="AN9" i="138" s="1"/>
  <c r="AT7" i="137"/>
  <c r="AT7" i="138" s="1"/>
  <c r="AZ15" i="137"/>
  <c r="AZ15" i="138" s="1"/>
  <c r="AW12" i="136"/>
  <c r="AJ18" i="137"/>
  <c r="AJ18" i="138" s="1"/>
  <c r="AZ15" i="136"/>
  <c r="AT18" i="137"/>
  <c r="AT18" i="138" s="1"/>
  <c r="AV15" i="137"/>
  <c r="AV15" i="138" s="1"/>
  <c r="AN9" i="136"/>
  <c r="AN7" i="136"/>
  <c r="AN7" i="137"/>
  <c r="AN7" i="138" s="1"/>
  <c r="AN12" i="137"/>
  <c r="AN12" i="138" s="1"/>
  <c r="BD10" i="121"/>
  <c r="AQ7" i="136"/>
  <c r="AN18" i="137"/>
  <c r="AN18" i="138" s="1"/>
  <c r="AK7" i="137"/>
  <c r="AK7" i="138" s="1"/>
  <c r="AK12" i="137"/>
  <c r="AK12" i="138" s="1"/>
  <c r="AN12" i="136"/>
  <c r="BD10" i="70"/>
  <c r="AK7" i="136"/>
  <c r="AL9" i="136"/>
  <c r="AU10" i="135"/>
  <c r="AU10" i="137" s="1"/>
  <c r="AU10" i="138" s="1"/>
  <c r="AM16" i="135"/>
  <c r="AM16" i="136" s="1"/>
  <c r="AN16" i="135"/>
  <c r="AN16" i="137" s="1"/>
  <c r="AN16" i="138" s="1"/>
  <c r="AK16" i="135"/>
  <c r="AK16" i="139" s="1"/>
  <c r="AS16" i="135"/>
  <c r="AS16" i="137" s="1"/>
  <c r="AS16" i="138" s="1"/>
  <c r="AV13" i="135"/>
  <c r="AV13" i="137" s="1"/>
  <c r="AV13" i="138" s="1"/>
  <c r="AJ9" i="137"/>
  <c r="AJ9" i="138" s="1"/>
  <c r="AW18" i="137"/>
  <c r="AW18" i="138" s="1"/>
  <c r="AL9" i="139"/>
  <c r="AY18" i="137"/>
  <c r="AY18" i="138" s="1"/>
  <c r="AX10" i="98"/>
  <c r="AR10" i="135"/>
  <c r="AR10" i="137" s="1"/>
  <c r="AR10" i="138" s="1"/>
  <c r="AL16" i="135"/>
  <c r="AL16" i="139" s="1"/>
  <c r="AT12" i="139"/>
  <c r="AT19" i="135"/>
  <c r="AT19" i="137" s="1"/>
  <c r="AT19" i="138" s="1"/>
  <c r="AR16" i="135"/>
  <c r="AR16" i="136" s="1"/>
  <c r="AZ19" i="135"/>
  <c r="AZ19" i="137" s="1"/>
  <c r="AZ19" i="138" s="1"/>
  <c r="AW13" i="135"/>
  <c r="AW13" i="139" s="1"/>
  <c r="AJ9" i="136"/>
  <c r="AY18" i="136"/>
  <c r="AM7" i="136"/>
  <c r="AN10" i="135"/>
  <c r="AN10" i="136" s="1"/>
  <c r="AO19" i="135"/>
  <c r="AO19" i="139" s="1"/>
  <c r="AX19" i="135"/>
  <c r="AX19" i="139" s="1"/>
  <c r="AP16" i="135"/>
  <c r="AP16" i="139" s="1"/>
  <c r="AX10" i="135"/>
  <c r="AX10" i="136" s="1"/>
  <c r="AP10" i="135"/>
  <c r="AP10" i="139" s="1"/>
  <c r="AS19" i="135"/>
  <c r="AS19" i="139" s="1"/>
  <c r="AJ13" i="135"/>
  <c r="AJ13" i="139" s="1"/>
  <c r="AM7" i="137"/>
  <c r="AM7" i="138" s="1"/>
  <c r="AZ13" i="135"/>
  <c r="AZ13" i="137" s="1"/>
  <c r="AZ13" i="138" s="1"/>
  <c r="AK19" i="135"/>
  <c r="AK19" i="139" s="1"/>
  <c r="AJ19" i="135"/>
  <c r="AJ19" i="137" s="1"/>
  <c r="AJ19" i="138" s="1"/>
  <c r="AV10" i="135"/>
  <c r="AV10" i="139" s="1"/>
  <c r="AQ19" i="135"/>
  <c r="AQ19" i="137" s="1"/>
  <c r="AQ19" i="138" s="1"/>
  <c r="R16" i="98"/>
  <c r="AL10" i="135"/>
  <c r="AL10" i="136" s="1"/>
  <c r="AU19" i="135"/>
  <c r="AU19" i="139" s="1"/>
  <c r="AT12" i="137"/>
  <c r="AT12" i="138" s="1"/>
  <c r="AW10" i="135"/>
  <c r="AW10" i="139" s="1"/>
  <c r="AU13" i="135"/>
  <c r="AU13" i="139" s="1"/>
  <c r="AN19" i="135"/>
  <c r="AN19" i="139" s="1"/>
  <c r="AV19" i="135"/>
  <c r="AV19" i="139" s="1"/>
  <c r="AW19" i="135"/>
  <c r="AW19" i="136" s="1"/>
  <c r="AS13" i="135"/>
  <c r="AS13" i="139" s="1"/>
  <c r="AT16" i="135"/>
  <c r="AT16" i="139" s="1"/>
  <c r="AT13" i="135"/>
  <c r="AT13" i="137" s="1"/>
  <c r="AT13" i="138" s="1"/>
  <c r="AX16" i="135"/>
  <c r="AX16" i="137" s="1"/>
  <c r="AX16" i="138" s="1"/>
  <c r="AR9" i="137"/>
  <c r="AR9" i="138" s="1"/>
  <c r="AQ13" i="135"/>
  <c r="AQ13" i="139" s="1"/>
  <c r="AR13" i="135"/>
  <c r="AR13" i="139" s="1"/>
  <c r="AY16" i="135"/>
  <c r="AY16" i="139" s="1"/>
  <c r="AN13" i="135"/>
  <c r="AN13" i="139" s="1"/>
  <c r="AM10" i="135"/>
  <c r="AM10" i="139" s="1"/>
  <c r="AQ16" i="135"/>
  <c r="AQ16" i="136" s="1"/>
  <c r="AR9" i="136"/>
  <c r="AL13" i="135"/>
  <c r="AL13" i="136" s="1"/>
  <c r="AM13" i="135"/>
  <c r="AM13" i="139" s="1"/>
  <c r="AU16" i="135"/>
  <c r="AU16" i="137" s="1"/>
  <c r="AU16" i="138" s="1"/>
  <c r="AS12" i="136"/>
  <c r="AV16" i="135"/>
  <c r="AV16" i="136" s="1"/>
  <c r="AM12" i="137"/>
  <c r="AM12" i="138" s="1"/>
  <c r="AS12" i="137"/>
  <c r="AS12" i="138" s="1"/>
  <c r="AJ10" i="135"/>
  <c r="AJ10" i="136" s="1"/>
  <c r="AM12" i="136"/>
  <c r="AK12" i="136"/>
  <c r="AQ10" i="135"/>
  <c r="AQ10" i="139" s="1"/>
  <c r="AY10" i="135"/>
  <c r="AY10" i="139" s="1"/>
  <c r="AL19" i="135"/>
  <c r="AL19" i="139" s="1"/>
  <c r="AP13" i="135"/>
  <c r="AP13" i="139" s="1"/>
  <c r="AY19" i="135"/>
  <c r="AY19" i="139" s="1"/>
  <c r="CA16" i="70"/>
  <c r="AJ16" i="135"/>
  <c r="AJ16" i="139" s="1"/>
  <c r="AW16" i="135"/>
  <c r="AW16" i="137" s="1"/>
  <c r="AW16" i="138" s="1"/>
  <c r="AH10" i="98"/>
  <c r="AJ7" i="136"/>
  <c r="AZ16" i="135"/>
  <c r="AZ16" i="139" s="1"/>
  <c r="AO13" i="135"/>
  <c r="AO13" i="139" s="1"/>
  <c r="CA16" i="121"/>
  <c r="AS10" i="135"/>
  <c r="AS10" i="139" s="1"/>
  <c r="AJ7" i="137"/>
  <c r="AJ7" i="138" s="1"/>
  <c r="AY12" i="136"/>
  <c r="AZ10" i="135"/>
  <c r="AZ10" i="139" s="1"/>
  <c r="AX13" i="135"/>
  <c r="AX13" i="136" s="1"/>
  <c r="AP19" i="135"/>
  <c r="AP19" i="139" s="1"/>
  <c r="AT10" i="135"/>
  <c r="AT10" i="139" s="1"/>
  <c r="AY13" i="135"/>
  <c r="AY13" i="139" s="1"/>
  <c r="AK13" i="135"/>
  <c r="AK13" i="136" s="1"/>
  <c r="AR19" i="135"/>
  <c r="AR19" i="139" s="1"/>
  <c r="AO16" i="135"/>
  <c r="AO16" i="139" s="1"/>
  <c r="AX16" i="98"/>
  <c r="AY12" i="137"/>
  <c r="AY12" i="138" s="1"/>
  <c r="AM19" i="135"/>
  <c r="AM19" i="139" s="1"/>
  <c r="AO10" i="135"/>
  <c r="AO10" i="139" s="1"/>
  <c r="AK10" i="135"/>
  <c r="AK10" i="139" s="1"/>
  <c r="CA10" i="70"/>
  <c r="CY10" i="119"/>
  <c r="CY24" i="119" s="1"/>
  <c r="L10" i="137"/>
  <c r="L10" i="138" s="1"/>
  <c r="GK12" i="118"/>
  <c r="GK31" i="118" s="1"/>
  <c r="GK12" i="120"/>
  <c r="GK31" i="120" s="1"/>
  <c r="FE12" i="118"/>
  <c r="FE31" i="118" s="1"/>
  <c r="FE12" i="120"/>
  <c r="FE31" i="120" s="1"/>
  <c r="GC18" i="118"/>
  <c r="GC37" i="118" s="1"/>
  <c r="K10" i="139"/>
  <c r="CO13" i="70"/>
  <c r="CO13" i="121"/>
  <c r="C16" i="136"/>
  <c r="C16" i="137"/>
  <c r="C16" i="138" s="1"/>
  <c r="K10" i="136"/>
  <c r="AI16" i="139"/>
  <c r="DO10" i="119"/>
  <c r="DO24" i="119" s="1"/>
  <c r="DN10" i="119"/>
  <c r="DN24" i="119" s="1"/>
  <c r="CO19" i="121"/>
  <c r="CY16" i="121"/>
  <c r="DV14" i="119"/>
  <c r="DV28" i="119" s="1"/>
  <c r="GC18" i="120"/>
  <c r="GC37" i="120" s="1"/>
  <c r="ED10" i="119"/>
  <c r="ED24" i="119" s="1"/>
  <c r="BK10" i="121"/>
  <c r="AI16" i="136"/>
  <c r="BK10" i="70"/>
  <c r="FV12" i="118"/>
  <c r="FV31" i="118" s="1"/>
  <c r="FV12" i="120"/>
  <c r="FV31" i="120" s="1"/>
  <c r="FU12" i="118"/>
  <c r="FU31" i="118" s="1"/>
  <c r="AA10" i="139"/>
  <c r="AB10" i="136"/>
  <c r="BK16" i="121"/>
  <c r="FU12" i="120"/>
  <c r="FU31" i="120" s="1"/>
  <c r="AB10" i="139"/>
  <c r="AA10" i="136"/>
  <c r="R16" i="139"/>
  <c r="R16" i="137"/>
  <c r="R16" i="138" s="1"/>
  <c r="R16" i="136"/>
  <c r="Z10" i="139"/>
  <c r="Z10" i="136"/>
  <c r="Z10" i="137"/>
  <c r="Z10" i="138" s="1"/>
  <c r="N16" i="139"/>
  <c r="N16" i="136"/>
  <c r="N16" i="137"/>
  <c r="N16" i="138" s="1"/>
  <c r="N19" i="139"/>
  <c r="N19" i="137"/>
  <c r="N19" i="138" s="1"/>
  <c r="N19" i="136"/>
  <c r="C19" i="139"/>
  <c r="C19" i="137"/>
  <c r="C19" i="138" s="1"/>
  <c r="C19" i="136"/>
  <c r="T10" i="139"/>
  <c r="T10" i="137"/>
  <c r="T10" i="138" s="1"/>
  <c r="T10" i="136"/>
  <c r="L13" i="139"/>
  <c r="L13" i="137"/>
  <c r="L13" i="138" s="1"/>
  <c r="L13" i="136"/>
  <c r="X16" i="137"/>
  <c r="X16" i="138" s="1"/>
  <c r="X16" i="136"/>
  <c r="X16" i="139"/>
  <c r="AF19" i="137"/>
  <c r="AF19" i="138" s="1"/>
  <c r="AF19" i="136"/>
  <c r="AF19" i="139"/>
  <c r="Q10" i="139"/>
  <c r="Q10" i="136"/>
  <c r="Q10" i="137"/>
  <c r="Q10" i="138" s="1"/>
  <c r="AG10" i="139"/>
  <c r="AG10" i="136"/>
  <c r="AG10" i="137"/>
  <c r="AG10" i="138" s="1"/>
  <c r="AF10" i="139"/>
  <c r="AF10" i="137"/>
  <c r="AF10" i="138" s="1"/>
  <c r="AF10" i="136"/>
  <c r="AE16" i="139"/>
  <c r="AE16" i="137"/>
  <c r="AE16" i="138" s="1"/>
  <c r="AE16" i="136"/>
  <c r="M19" i="139"/>
  <c r="M19" i="137"/>
  <c r="M19" i="138" s="1"/>
  <c r="M19" i="136"/>
  <c r="R13" i="139"/>
  <c r="R13" i="137"/>
  <c r="R13" i="138" s="1"/>
  <c r="R13" i="136"/>
  <c r="C10" i="139"/>
  <c r="C10" i="137"/>
  <c r="C10" i="138" s="1"/>
  <c r="C10" i="136"/>
  <c r="Q19" i="139"/>
  <c r="Q19" i="136"/>
  <c r="Q19" i="137"/>
  <c r="Q19" i="138" s="1"/>
  <c r="AI13" i="139"/>
  <c r="AI13" i="137"/>
  <c r="AI13" i="138" s="1"/>
  <c r="AI13" i="136"/>
  <c r="Y19" i="139"/>
  <c r="Y19" i="137"/>
  <c r="Y19" i="138" s="1"/>
  <c r="Y19" i="136"/>
  <c r="AC19" i="139"/>
  <c r="AC19" i="137"/>
  <c r="AC19" i="138" s="1"/>
  <c r="AC19" i="136"/>
  <c r="B16" i="139"/>
  <c r="B16" i="137"/>
  <c r="B16" i="138" s="1"/>
  <c r="B16" i="136"/>
  <c r="AH16" i="139"/>
  <c r="AH16" i="137"/>
  <c r="AH16" i="138" s="1"/>
  <c r="AH16" i="136"/>
  <c r="W19" i="139"/>
  <c r="W19" i="137"/>
  <c r="W19" i="138" s="1"/>
  <c r="W19" i="136"/>
  <c r="AE13" i="137"/>
  <c r="AE13" i="138" s="1"/>
  <c r="AE13" i="139"/>
  <c r="AE13" i="136"/>
  <c r="B13" i="139"/>
  <c r="B13" i="137"/>
  <c r="B13" i="138" s="1"/>
  <c r="B13" i="136"/>
  <c r="V19" i="139"/>
  <c r="V19" i="137"/>
  <c r="V19" i="138" s="1"/>
  <c r="V19" i="136"/>
  <c r="AD10" i="139"/>
  <c r="AD10" i="136"/>
  <c r="AD10" i="137"/>
  <c r="AD10" i="138" s="1"/>
  <c r="K19" i="139"/>
  <c r="K19" i="136"/>
  <c r="K19" i="137"/>
  <c r="K19" i="138" s="1"/>
  <c r="I16" i="139"/>
  <c r="I16" i="136"/>
  <c r="I16" i="137"/>
  <c r="I16" i="138" s="1"/>
  <c r="Y16" i="139"/>
  <c r="Y16" i="136"/>
  <c r="Y16" i="137"/>
  <c r="Y16" i="138" s="1"/>
  <c r="K13" i="139"/>
  <c r="K13" i="137"/>
  <c r="K13" i="138" s="1"/>
  <c r="K13" i="136"/>
  <c r="W16" i="139"/>
  <c r="W16" i="137"/>
  <c r="W16" i="138" s="1"/>
  <c r="W16" i="136"/>
  <c r="J19" i="139"/>
  <c r="J19" i="136"/>
  <c r="J19" i="137"/>
  <c r="J19" i="138" s="1"/>
  <c r="AL13" i="137"/>
  <c r="AL13" i="138" s="1"/>
  <c r="C13" i="139"/>
  <c r="C13" i="137"/>
  <c r="C13" i="138" s="1"/>
  <c r="C13" i="136"/>
  <c r="T13" i="139"/>
  <c r="T13" i="137"/>
  <c r="T13" i="138" s="1"/>
  <c r="T13" i="136"/>
  <c r="T16" i="139"/>
  <c r="T16" i="137"/>
  <c r="T16" i="138" s="1"/>
  <c r="T16" i="136"/>
  <c r="W10" i="139"/>
  <c r="W10" i="137"/>
  <c r="W10" i="138" s="1"/>
  <c r="W10" i="136"/>
  <c r="F10" i="139"/>
  <c r="F10" i="136"/>
  <c r="F10" i="137"/>
  <c r="F10" i="138" s="1"/>
  <c r="AD19" i="139"/>
  <c r="AD19" i="137"/>
  <c r="AD19" i="138" s="1"/>
  <c r="AD19" i="136"/>
  <c r="S19" i="139"/>
  <c r="S19" i="137"/>
  <c r="S19" i="138" s="1"/>
  <c r="S19" i="136"/>
  <c r="H13" i="139"/>
  <c r="H13" i="137"/>
  <c r="H13" i="138" s="1"/>
  <c r="H13" i="136"/>
  <c r="AB13" i="139"/>
  <c r="AB13" i="137"/>
  <c r="AB13" i="138" s="1"/>
  <c r="AB13" i="136"/>
  <c r="AN16" i="139"/>
  <c r="AN16" i="136"/>
  <c r="AE10" i="139"/>
  <c r="AE10" i="137"/>
  <c r="AE10" i="138" s="1"/>
  <c r="AE10" i="136"/>
  <c r="AO19" i="136"/>
  <c r="Z16" i="139"/>
  <c r="Z16" i="136"/>
  <c r="Z16" i="137"/>
  <c r="Z16" i="138" s="1"/>
  <c r="AH10" i="139"/>
  <c r="AH10" i="136"/>
  <c r="AH10" i="137"/>
  <c r="AH10" i="138" s="1"/>
  <c r="Q13" i="139"/>
  <c r="Q13" i="137"/>
  <c r="Q13" i="138" s="1"/>
  <c r="Q13" i="136"/>
  <c r="AD13" i="139"/>
  <c r="AD13" i="136"/>
  <c r="AD13" i="137"/>
  <c r="AD13" i="138" s="1"/>
  <c r="S13" i="139"/>
  <c r="S13" i="137"/>
  <c r="S13" i="138" s="1"/>
  <c r="S13" i="136"/>
  <c r="G16" i="139"/>
  <c r="G16" i="137"/>
  <c r="G16" i="138" s="1"/>
  <c r="G16" i="136"/>
  <c r="L19" i="139"/>
  <c r="L19" i="137"/>
  <c r="L19" i="138" s="1"/>
  <c r="L19" i="136"/>
  <c r="P13" i="139"/>
  <c r="P13" i="137"/>
  <c r="P13" i="138" s="1"/>
  <c r="P13" i="136"/>
  <c r="P16" i="139"/>
  <c r="P16" i="137"/>
  <c r="P16" i="138" s="1"/>
  <c r="P16" i="136"/>
  <c r="AJ16" i="136"/>
  <c r="I13" i="139"/>
  <c r="I13" i="137"/>
  <c r="I13" i="138" s="1"/>
  <c r="I13" i="136"/>
  <c r="E10" i="139"/>
  <c r="E10" i="137"/>
  <c r="E10" i="138" s="1"/>
  <c r="E10" i="136"/>
  <c r="U10" i="139"/>
  <c r="U10" i="137"/>
  <c r="U10" i="138" s="1"/>
  <c r="U10" i="136"/>
  <c r="O16" i="139"/>
  <c r="O16" i="137"/>
  <c r="O16" i="138" s="1"/>
  <c r="O16" i="136"/>
  <c r="R19" i="139"/>
  <c r="R19" i="137"/>
  <c r="R19" i="138" s="1"/>
  <c r="R19" i="136"/>
  <c r="Z13" i="139"/>
  <c r="Z13" i="137"/>
  <c r="Z13" i="138" s="1"/>
  <c r="Z13" i="136"/>
  <c r="E19" i="139"/>
  <c r="E19" i="136"/>
  <c r="E19" i="137"/>
  <c r="E19" i="138" s="1"/>
  <c r="L16" i="139"/>
  <c r="L16" i="137"/>
  <c r="L16" i="138" s="1"/>
  <c r="L16" i="136"/>
  <c r="X13" i="137"/>
  <c r="X13" i="138" s="1"/>
  <c r="X13" i="139"/>
  <c r="X13" i="136"/>
  <c r="O10" i="139"/>
  <c r="O10" i="137"/>
  <c r="O10" i="138" s="1"/>
  <c r="O10" i="136"/>
  <c r="I19" i="137"/>
  <c r="I19" i="138" s="1"/>
  <c r="I19" i="136"/>
  <c r="I19" i="139"/>
  <c r="I10" i="139"/>
  <c r="I10" i="137"/>
  <c r="I10" i="138" s="1"/>
  <c r="I10" i="136"/>
  <c r="Y10" i="139"/>
  <c r="Y10" i="137"/>
  <c r="Y10" i="138" s="1"/>
  <c r="Y10" i="136"/>
  <c r="AO10" i="136"/>
  <c r="F19" i="139"/>
  <c r="F19" i="137"/>
  <c r="F19" i="138" s="1"/>
  <c r="F19" i="136"/>
  <c r="N10" i="139"/>
  <c r="N10" i="136"/>
  <c r="N10" i="137"/>
  <c r="N10" i="138" s="1"/>
  <c r="N13" i="139"/>
  <c r="N13" i="136"/>
  <c r="N13" i="137"/>
  <c r="N13" i="138" s="1"/>
  <c r="AE19" i="139"/>
  <c r="AE19" i="137"/>
  <c r="AE19" i="138" s="1"/>
  <c r="AE19" i="136"/>
  <c r="AM13" i="137"/>
  <c r="AM13" i="138" s="1"/>
  <c r="U19" i="139"/>
  <c r="U19" i="136"/>
  <c r="U19" i="137"/>
  <c r="U19" i="138" s="1"/>
  <c r="H19" i="137"/>
  <c r="H19" i="138" s="1"/>
  <c r="H19" i="136"/>
  <c r="H19" i="139"/>
  <c r="M13" i="139"/>
  <c r="M13" i="136"/>
  <c r="M13" i="137"/>
  <c r="M13" i="138" s="1"/>
  <c r="B19" i="139"/>
  <c r="B19" i="137"/>
  <c r="B19" i="138" s="1"/>
  <c r="B19" i="136"/>
  <c r="AH19" i="139"/>
  <c r="AH19" i="137"/>
  <c r="AH19" i="138" s="1"/>
  <c r="AH19" i="136"/>
  <c r="F13" i="139"/>
  <c r="F13" i="136"/>
  <c r="F13" i="137"/>
  <c r="F13" i="138" s="1"/>
  <c r="V16" i="139"/>
  <c r="V16" i="137"/>
  <c r="V16" i="138" s="1"/>
  <c r="V16" i="136"/>
  <c r="AD16" i="139"/>
  <c r="AD16" i="137"/>
  <c r="AD16" i="138" s="1"/>
  <c r="AD16" i="136"/>
  <c r="AA13" i="139"/>
  <c r="AA13" i="137"/>
  <c r="AA13" i="138" s="1"/>
  <c r="AA13" i="136"/>
  <c r="U13" i="139"/>
  <c r="U13" i="136"/>
  <c r="U13" i="137"/>
  <c r="U13" i="138" s="1"/>
  <c r="D19" i="139"/>
  <c r="D19" i="137"/>
  <c r="D19" i="138" s="1"/>
  <c r="D19" i="136"/>
  <c r="AA16" i="139"/>
  <c r="AA16" i="137"/>
  <c r="AA16" i="138" s="1"/>
  <c r="AA16" i="136"/>
  <c r="P10" i="139"/>
  <c r="P10" i="137"/>
  <c r="P10" i="138" s="1"/>
  <c r="P10" i="136"/>
  <c r="AH13" i="139"/>
  <c r="AH13" i="137"/>
  <c r="AH13" i="138" s="1"/>
  <c r="AH13" i="136"/>
  <c r="AI10" i="139"/>
  <c r="AI10" i="137"/>
  <c r="AI10" i="138" s="1"/>
  <c r="AI10" i="136"/>
  <c r="X19" i="139"/>
  <c r="X19" i="137"/>
  <c r="X19" i="138" s="1"/>
  <c r="X19" i="136"/>
  <c r="G10" i="139"/>
  <c r="G10" i="137"/>
  <c r="G10" i="138" s="1"/>
  <c r="G10" i="136"/>
  <c r="Q16" i="139"/>
  <c r="Q16" i="137"/>
  <c r="Q16" i="138" s="1"/>
  <c r="Q16" i="136"/>
  <c r="AG16" i="139"/>
  <c r="AG16" i="137"/>
  <c r="AG16" i="138" s="1"/>
  <c r="AG16" i="136"/>
  <c r="X10" i="139"/>
  <c r="X10" i="137"/>
  <c r="X10" i="138" s="1"/>
  <c r="X10" i="136"/>
  <c r="J16" i="139"/>
  <c r="J16" i="137"/>
  <c r="J16" i="138" s="1"/>
  <c r="J16" i="136"/>
  <c r="AG13" i="139"/>
  <c r="AG13" i="137"/>
  <c r="AG13" i="138" s="1"/>
  <c r="AG13" i="136"/>
  <c r="S16" i="139"/>
  <c r="S16" i="137"/>
  <c r="S16" i="138" s="1"/>
  <c r="S16" i="136"/>
  <c r="V13" i="139"/>
  <c r="V13" i="136"/>
  <c r="V13" i="137"/>
  <c r="V13" i="138" s="1"/>
  <c r="G19" i="139"/>
  <c r="G19" i="137"/>
  <c r="G19" i="138" s="1"/>
  <c r="G19" i="136"/>
  <c r="O13" i="139"/>
  <c r="O13" i="137"/>
  <c r="O13" i="138" s="1"/>
  <c r="O13" i="136"/>
  <c r="AI19" i="139"/>
  <c r="AI19" i="137"/>
  <c r="AI19" i="138" s="1"/>
  <c r="AI19" i="136"/>
  <c r="T19" i="139"/>
  <c r="T19" i="137"/>
  <c r="T19" i="138" s="1"/>
  <c r="T19" i="136"/>
  <c r="Y13" i="139"/>
  <c r="Y13" i="137"/>
  <c r="Y13" i="138" s="1"/>
  <c r="Y13" i="136"/>
  <c r="J10" i="139"/>
  <c r="J10" i="136"/>
  <c r="J10" i="137"/>
  <c r="J10" i="138" s="1"/>
  <c r="R10" i="139"/>
  <c r="R10" i="136"/>
  <c r="R10" i="137"/>
  <c r="R10" i="138" s="1"/>
  <c r="F16" i="139"/>
  <c r="F16" i="137"/>
  <c r="F16" i="138" s="1"/>
  <c r="F16" i="136"/>
  <c r="G13" i="139"/>
  <c r="G13" i="137"/>
  <c r="G13" i="138" s="1"/>
  <c r="G13" i="136"/>
  <c r="AA19" i="139"/>
  <c r="AA19" i="137"/>
  <c r="AA19" i="138" s="1"/>
  <c r="AA19" i="136"/>
  <c r="AZ10" i="137"/>
  <c r="AZ10" i="138" s="1"/>
  <c r="AZ10" i="136"/>
  <c r="E13" i="139"/>
  <c r="E13" i="136"/>
  <c r="E13" i="137"/>
  <c r="E13" i="138" s="1"/>
  <c r="AB19" i="137"/>
  <c r="AB19" i="138" s="1"/>
  <c r="AB19" i="139"/>
  <c r="AB19" i="136"/>
  <c r="AF13" i="139"/>
  <c r="AF13" i="137"/>
  <c r="AF13" i="138" s="1"/>
  <c r="AF13" i="136"/>
  <c r="AF16" i="139"/>
  <c r="AF16" i="137"/>
  <c r="AF16" i="138" s="1"/>
  <c r="AF16" i="136"/>
  <c r="K16" i="139"/>
  <c r="K16" i="137"/>
  <c r="K16" i="138" s="1"/>
  <c r="K16" i="136"/>
  <c r="H10" i="139"/>
  <c r="H10" i="137"/>
  <c r="H10" i="138" s="1"/>
  <c r="H10" i="136"/>
  <c r="J13" i="139"/>
  <c r="J13" i="137"/>
  <c r="J13" i="138" s="1"/>
  <c r="J13" i="136"/>
  <c r="S10" i="139"/>
  <c r="S10" i="137"/>
  <c r="S10" i="138" s="1"/>
  <c r="S10" i="136"/>
  <c r="AG19" i="139"/>
  <c r="AG19" i="136"/>
  <c r="AG19" i="137"/>
  <c r="AG19" i="138" s="1"/>
  <c r="H16" i="139"/>
  <c r="H16" i="137"/>
  <c r="H16" i="138" s="1"/>
  <c r="H16" i="136"/>
  <c r="P19" i="139"/>
  <c r="P19" i="137"/>
  <c r="P19" i="138" s="1"/>
  <c r="P19" i="136"/>
  <c r="AB16" i="139"/>
  <c r="AB16" i="137"/>
  <c r="AB16" i="138" s="1"/>
  <c r="AB16" i="136"/>
  <c r="E16" i="139"/>
  <c r="E16" i="136"/>
  <c r="E16" i="137"/>
  <c r="E16" i="138" s="1"/>
  <c r="M16" i="139"/>
  <c r="M16" i="137"/>
  <c r="M16" i="138" s="1"/>
  <c r="M16" i="136"/>
  <c r="U16" i="136"/>
  <c r="U16" i="139"/>
  <c r="U16" i="137"/>
  <c r="U16" i="138" s="1"/>
  <c r="AC16" i="139"/>
  <c r="AC16" i="137"/>
  <c r="AC16" i="138" s="1"/>
  <c r="AC16" i="136"/>
  <c r="AK16" i="137"/>
  <c r="AK16" i="138" s="1"/>
  <c r="AC13" i="139"/>
  <c r="AC13" i="136"/>
  <c r="AC13" i="137"/>
  <c r="AC13" i="138" s="1"/>
  <c r="B10" i="139"/>
  <c r="B10" i="137"/>
  <c r="B10" i="138" s="1"/>
  <c r="B10" i="136"/>
  <c r="Z19" i="139"/>
  <c r="Z19" i="137"/>
  <c r="Z19" i="138" s="1"/>
  <c r="Z19" i="136"/>
  <c r="V10" i="139"/>
  <c r="V10" i="136"/>
  <c r="V10" i="137"/>
  <c r="V10" i="138" s="1"/>
  <c r="O19" i="139"/>
  <c r="O19" i="137"/>
  <c r="O19" i="138" s="1"/>
  <c r="O19" i="136"/>
  <c r="W13" i="139"/>
  <c r="W13" i="137"/>
  <c r="W13" i="138" s="1"/>
  <c r="W13" i="136"/>
  <c r="D13" i="139"/>
  <c r="D13" i="137"/>
  <c r="D13" i="138" s="1"/>
  <c r="D13" i="136"/>
  <c r="D16" i="137"/>
  <c r="D16" i="138" s="1"/>
  <c r="D16" i="136"/>
  <c r="D16" i="139"/>
  <c r="M10" i="139"/>
  <c r="M10" i="137"/>
  <c r="M10" i="138" s="1"/>
  <c r="M10" i="136"/>
  <c r="AC10" i="139"/>
  <c r="AC10" i="137"/>
  <c r="AC10" i="138" s="1"/>
  <c r="AC10" i="136"/>
  <c r="CQ16" i="121"/>
  <c r="AE16" i="121"/>
  <c r="AE16" i="70"/>
  <c r="BK16" i="70"/>
  <c r="CY16" i="70"/>
  <c r="CQ16" i="70"/>
  <c r="AU10" i="121"/>
  <c r="AU10" i="70"/>
  <c r="CV10" i="121"/>
  <c r="CV10" i="70"/>
  <c r="AS14" i="119"/>
  <c r="AS28" i="119" s="1"/>
  <c r="BA12" i="119"/>
  <c r="BA26" i="119" s="1"/>
  <c r="BY14" i="119"/>
  <c r="BY28" i="119" s="1"/>
  <c r="CG12" i="119"/>
  <c r="CG26" i="119" s="1"/>
  <c r="DE14" i="119"/>
  <c r="DE28" i="119" s="1"/>
  <c r="DM12" i="119"/>
  <c r="DM26" i="119" s="1"/>
  <c r="EK12" i="119"/>
  <c r="EK26" i="119" s="1"/>
  <c r="EW14" i="119"/>
  <c r="EW28" i="119" s="1"/>
  <c r="HH12" i="120"/>
  <c r="HH31" i="120" s="1"/>
  <c r="HH12" i="118"/>
  <c r="HH31" i="118" s="1"/>
  <c r="FM12" i="119"/>
  <c r="FM26" i="119" s="1"/>
  <c r="V19" i="121"/>
  <c r="V19" i="70"/>
  <c r="Z10" i="121"/>
  <c r="Z10" i="70"/>
  <c r="AH16" i="121"/>
  <c r="AH16" i="70"/>
  <c r="AL13" i="70"/>
  <c r="AL13" i="121"/>
  <c r="BB10" i="121"/>
  <c r="BB10" i="70"/>
  <c r="BN10" i="121"/>
  <c r="BN10" i="70"/>
  <c r="BZ19" i="121"/>
  <c r="BZ19" i="70"/>
  <c r="CD13" i="121"/>
  <c r="CD13" i="70"/>
  <c r="CX16" i="121"/>
  <c r="CX16" i="70"/>
  <c r="DO15" i="120"/>
  <c r="DO34" i="120" s="1"/>
  <c r="DO15" i="118"/>
  <c r="DO34" i="118" s="1"/>
  <c r="GA15" i="120"/>
  <c r="GA34" i="120" s="1"/>
  <c r="GA15" i="118"/>
  <c r="GA34" i="118" s="1"/>
  <c r="AC13" i="121"/>
  <c r="AC13" i="70"/>
  <c r="FM18" i="120"/>
  <c r="FM37" i="120" s="1"/>
  <c r="FM18" i="118"/>
  <c r="FM37" i="118" s="1"/>
  <c r="BE14" i="119"/>
  <c r="BE28" i="119" s="1"/>
  <c r="EJ12" i="120"/>
  <c r="EJ31" i="120" s="1"/>
  <c r="EJ12" i="118"/>
  <c r="EJ31" i="118" s="1"/>
  <c r="GF21" i="120"/>
  <c r="GF40" i="120" s="1"/>
  <c r="GF21" i="118"/>
  <c r="GF40" i="118" s="1"/>
  <c r="BV12" i="119"/>
  <c r="BV26" i="119" s="1"/>
  <c r="FA21" i="120"/>
  <c r="FA40" i="120" s="1"/>
  <c r="FA21" i="118"/>
  <c r="FA40" i="118" s="1"/>
  <c r="FI15" i="120"/>
  <c r="FI34" i="120" s="1"/>
  <c r="FI15" i="118"/>
  <c r="FI34" i="118" s="1"/>
  <c r="GC21" i="120"/>
  <c r="GC40" i="120" s="1"/>
  <c r="GC21" i="118"/>
  <c r="GC40" i="118" s="1"/>
  <c r="DZ16" i="119"/>
  <c r="DZ30" i="119" s="1"/>
  <c r="ED12" i="119"/>
  <c r="ED26" i="119" s="1"/>
  <c r="FB16" i="119"/>
  <c r="FB30" i="119" s="1"/>
  <c r="HQ15" i="120"/>
  <c r="HQ34" i="120" s="1"/>
  <c r="HQ15" i="118"/>
  <c r="HQ34" i="118" s="1"/>
  <c r="G13" i="126"/>
  <c r="G13" i="70"/>
  <c r="G13" i="121"/>
  <c r="DG10" i="119"/>
  <c r="DG24" i="119" s="1"/>
  <c r="EI15" i="120"/>
  <c r="EI34" i="120" s="1"/>
  <c r="EI15" i="118"/>
  <c r="EI34" i="118" s="1"/>
  <c r="GU15" i="120"/>
  <c r="GU34" i="120" s="1"/>
  <c r="GU15" i="118"/>
  <c r="GU34" i="118" s="1"/>
  <c r="AW13" i="121"/>
  <c r="AW13" i="70"/>
  <c r="DE18" i="120"/>
  <c r="DE37" i="120" s="1"/>
  <c r="DE18" i="118"/>
  <c r="DE37" i="118" s="1"/>
  <c r="FQ18" i="120"/>
  <c r="FQ37" i="120" s="1"/>
  <c r="FQ18" i="118"/>
  <c r="FQ37" i="118" s="1"/>
  <c r="AN10" i="119"/>
  <c r="AN24" i="119" s="1"/>
  <c r="AY14" i="119"/>
  <c r="AY28" i="119" s="1"/>
  <c r="BS12" i="119"/>
  <c r="BS26" i="119" s="1"/>
  <c r="BS14" i="119"/>
  <c r="BS28" i="119" s="1"/>
  <c r="FN21" i="120"/>
  <c r="FN40" i="120" s="1"/>
  <c r="FN21" i="118"/>
  <c r="FN40" i="118" s="1"/>
  <c r="DK14" i="119"/>
  <c r="DK28" i="119" s="1"/>
  <c r="EE12" i="119"/>
  <c r="EE26" i="119" s="1"/>
  <c r="HR18" i="120"/>
  <c r="HR37" i="120" s="1"/>
  <c r="HR18" i="118"/>
  <c r="HR37" i="118" s="1"/>
  <c r="H16" i="126"/>
  <c r="H16" i="70"/>
  <c r="H16" i="121"/>
  <c r="T13" i="121"/>
  <c r="T13" i="70"/>
  <c r="AZ16" i="121"/>
  <c r="AZ16" i="70"/>
  <c r="BT19" i="121"/>
  <c r="BT19" i="70"/>
  <c r="CF13" i="121"/>
  <c r="CF13" i="70"/>
  <c r="AQ10" i="121"/>
  <c r="AQ10" i="70"/>
  <c r="BW10" i="121"/>
  <c r="BW10" i="70"/>
  <c r="DG15" i="120"/>
  <c r="DG34" i="120" s="1"/>
  <c r="DG15" i="118"/>
  <c r="DG34" i="118" s="1"/>
  <c r="FS15" i="120"/>
  <c r="FS34" i="120" s="1"/>
  <c r="FS15" i="118"/>
  <c r="FS34" i="118" s="1"/>
  <c r="U13" i="121"/>
  <c r="U13" i="70"/>
  <c r="CG13" i="121"/>
  <c r="CG13" i="70"/>
  <c r="EO18" i="120"/>
  <c r="EO37" i="120" s="1"/>
  <c r="EO18" i="118"/>
  <c r="EO37" i="118" s="1"/>
  <c r="HA18" i="120"/>
  <c r="HA37" i="120" s="1"/>
  <c r="HA18" i="118"/>
  <c r="HA37" i="118" s="1"/>
  <c r="CV16" i="119"/>
  <c r="CV30" i="119" s="1"/>
  <c r="FH16" i="119"/>
  <c r="FH30" i="119" s="1"/>
  <c r="CY12" i="120"/>
  <c r="CY31" i="120" s="1"/>
  <c r="CY12" i="118"/>
  <c r="CY31" i="118" s="1"/>
  <c r="DO12" i="120"/>
  <c r="DO31" i="120" s="1"/>
  <c r="DO12" i="118"/>
  <c r="DO31" i="118" s="1"/>
  <c r="EE12" i="120"/>
  <c r="EE31" i="120" s="1"/>
  <c r="EE12" i="118"/>
  <c r="EE31" i="118" s="1"/>
  <c r="EU12" i="120"/>
  <c r="EU31" i="120" s="1"/>
  <c r="EU12" i="118"/>
  <c r="EU31" i="118" s="1"/>
  <c r="FK12" i="120"/>
  <c r="FK31" i="120" s="1"/>
  <c r="FK12" i="118"/>
  <c r="FK31" i="118" s="1"/>
  <c r="GA12" i="120"/>
  <c r="GA31" i="120" s="1"/>
  <c r="GA12" i="118"/>
  <c r="GA31" i="118" s="1"/>
  <c r="GQ12" i="120"/>
  <c r="GQ31" i="120" s="1"/>
  <c r="GQ12" i="118"/>
  <c r="GQ31" i="118" s="1"/>
  <c r="HG12" i="120"/>
  <c r="HG31" i="120" s="1"/>
  <c r="HG12" i="118"/>
  <c r="HG31" i="118" s="1"/>
  <c r="HW12" i="120"/>
  <c r="HW31" i="120" s="1"/>
  <c r="HW12" i="118"/>
  <c r="HW31" i="118" s="1"/>
  <c r="M10" i="121"/>
  <c r="M10" i="70"/>
  <c r="M10" i="126"/>
  <c r="AC10" i="121"/>
  <c r="AC10" i="70"/>
  <c r="AS10" i="121"/>
  <c r="AS10" i="70"/>
  <c r="BI10" i="121"/>
  <c r="BI10" i="70"/>
  <c r="BY10" i="121"/>
  <c r="BY10" i="70"/>
  <c r="CO10" i="121"/>
  <c r="CO10" i="70"/>
  <c r="CJ12" i="119"/>
  <c r="CJ26" i="119" s="1"/>
  <c r="EV12" i="119"/>
  <c r="EV26" i="119" s="1"/>
  <c r="BF14" i="119"/>
  <c r="BF28" i="119" s="1"/>
  <c r="DR14" i="119"/>
  <c r="DR28" i="119" s="1"/>
  <c r="CQ19" i="121"/>
  <c r="CQ19" i="70"/>
  <c r="CR13" i="121"/>
  <c r="CR13" i="70"/>
  <c r="CZ15" i="120"/>
  <c r="CZ34" i="120" s="1"/>
  <c r="CZ15" i="118"/>
  <c r="CZ34" i="118" s="1"/>
  <c r="BQ16" i="119"/>
  <c r="BQ30" i="119" s="1"/>
  <c r="FL15" i="120"/>
  <c r="FL34" i="120" s="1"/>
  <c r="FL15" i="118"/>
  <c r="FL34" i="118" s="1"/>
  <c r="EC16" i="119"/>
  <c r="EC30" i="119" s="1"/>
  <c r="GN15" i="120"/>
  <c r="GN34" i="120" s="1"/>
  <c r="GN15" i="118"/>
  <c r="GN34" i="118" s="1"/>
  <c r="EO14" i="119"/>
  <c r="EO28" i="119" s="1"/>
  <c r="GZ18" i="120"/>
  <c r="GZ37" i="120" s="1"/>
  <c r="GZ18" i="118"/>
  <c r="GZ37" i="118" s="1"/>
  <c r="EW12" i="119"/>
  <c r="EW26" i="119" s="1"/>
  <c r="FI12" i="119"/>
  <c r="FI26" i="119" s="1"/>
  <c r="R10" i="121"/>
  <c r="R10" i="70"/>
  <c r="AH13" i="121"/>
  <c r="AH13" i="70"/>
  <c r="BJ16" i="121"/>
  <c r="BJ16" i="70"/>
  <c r="BZ10" i="121"/>
  <c r="BZ10" i="70"/>
  <c r="CL19" i="70"/>
  <c r="CL19" i="121"/>
  <c r="CP13" i="70"/>
  <c r="CP13" i="121"/>
  <c r="CP10" i="119"/>
  <c r="CP24" i="119" s="1"/>
  <c r="EW12" i="120"/>
  <c r="EW31" i="120" s="1"/>
  <c r="EW12" i="118"/>
  <c r="EW31" i="118" s="1"/>
  <c r="FB10" i="119"/>
  <c r="FB24" i="119" s="1"/>
  <c r="HI12" i="120"/>
  <c r="HI31" i="120" s="1"/>
  <c r="HI12" i="118"/>
  <c r="HI31" i="118" s="1"/>
  <c r="EE15" i="120"/>
  <c r="EE34" i="120" s="1"/>
  <c r="EE15" i="118"/>
  <c r="EE34" i="118" s="1"/>
  <c r="GQ15" i="120"/>
  <c r="GQ34" i="120" s="1"/>
  <c r="GQ15" i="118"/>
  <c r="GQ34" i="118" s="1"/>
  <c r="AS13" i="121"/>
  <c r="AS13" i="70"/>
  <c r="GS18" i="120"/>
  <c r="GS37" i="120" s="1"/>
  <c r="GS18" i="118"/>
  <c r="GS37" i="118" s="1"/>
  <c r="CV21" i="120"/>
  <c r="CV40" i="120" s="1"/>
  <c r="CV21" i="118"/>
  <c r="CV40" i="118" s="1"/>
  <c r="BE10" i="119"/>
  <c r="BE24" i="119" s="1"/>
  <c r="DL12" i="120"/>
  <c r="DL31" i="120" s="1"/>
  <c r="DL12" i="118"/>
  <c r="DL31" i="118" s="1"/>
  <c r="EJ15" i="120"/>
  <c r="EJ34" i="120" s="1"/>
  <c r="EJ15" i="118"/>
  <c r="EJ34" i="118" s="1"/>
  <c r="EZ18" i="120"/>
  <c r="EZ37" i="120" s="1"/>
  <c r="EZ18" i="118"/>
  <c r="EZ37" i="118" s="1"/>
  <c r="CS16" i="119"/>
  <c r="CS30" i="119" s="1"/>
  <c r="DY12" i="119"/>
  <c r="DY26" i="119" s="1"/>
  <c r="BB16" i="119"/>
  <c r="BB30" i="119" s="1"/>
  <c r="DQ15" i="120"/>
  <c r="DQ34" i="120" s="1"/>
  <c r="DQ15" i="118"/>
  <c r="DQ34" i="118" s="1"/>
  <c r="BN12" i="119"/>
  <c r="BN26" i="119" s="1"/>
  <c r="CP12" i="119"/>
  <c r="CP26" i="119" s="1"/>
  <c r="FY21" i="120"/>
  <c r="FY40" i="120" s="1"/>
  <c r="FY21" i="118"/>
  <c r="FY40" i="118" s="1"/>
  <c r="GG15" i="120"/>
  <c r="GG34" i="120" s="1"/>
  <c r="GG15" i="118"/>
  <c r="GG34" i="118" s="1"/>
  <c r="HA21" i="120"/>
  <c r="HA40" i="120" s="1"/>
  <c r="HA21" i="118"/>
  <c r="HA40" i="118" s="1"/>
  <c r="EX16" i="119"/>
  <c r="EX30" i="119" s="1"/>
  <c r="BN14" i="119"/>
  <c r="BN28" i="119" s="1"/>
  <c r="DZ14" i="119"/>
  <c r="DZ28" i="119" s="1"/>
  <c r="AV16" i="119"/>
  <c r="AV30" i="119" s="1"/>
  <c r="DC21" i="120"/>
  <c r="DC40" i="120" s="1"/>
  <c r="DC21" i="118"/>
  <c r="DC40" i="118" s="1"/>
  <c r="DH16" i="119"/>
  <c r="DH30" i="119" s="1"/>
  <c r="FO21" i="120"/>
  <c r="FO40" i="120" s="1"/>
  <c r="FO21" i="118"/>
  <c r="FO40" i="118" s="1"/>
  <c r="Q19" i="121"/>
  <c r="Q19" i="70"/>
  <c r="CC19" i="121"/>
  <c r="CC19" i="70"/>
  <c r="AQ16" i="119"/>
  <c r="AQ30" i="119" s="1"/>
  <c r="AU14" i="119"/>
  <c r="AU28" i="119" s="1"/>
  <c r="BO16" i="119"/>
  <c r="BO30" i="119" s="1"/>
  <c r="CI16" i="119"/>
  <c r="CI30" i="119" s="1"/>
  <c r="CM12" i="119"/>
  <c r="CM26" i="119" s="1"/>
  <c r="CM14" i="119"/>
  <c r="CM28" i="119" s="1"/>
  <c r="FB21" i="120"/>
  <c r="FB40" i="120" s="1"/>
  <c r="FB21" i="118"/>
  <c r="FB40" i="118" s="1"/>
  <c r="DG12" i="119"/>
  <c r="DG26" i="119" s="1"/>
  <c r="DG14" i="119"/>
  <c r="DG28" i="119" s="1"/>
  <c r="EA16" i="119"/>
  <c r="EA30" i="119" s="1"/>
  <c r="EU16" i="119"/>
  <c r="EU30" i="119" s="1"/>
  <c r="EY12" i="119"/>
  <c r="EY26" i="119" s="1"/>
  <c r="EY14" i="119"/>
  <c r="EY28" i="119" s="1"/>
  <c r="HN21" i="120"/>
  <c r="HN40" i="120" s="1"/>
  <c r="HN21" i="118"/>
  <c r="HN40" i="118" s="1"/>
  <c r="D19" i="126"/>
  <c r="D19" i="121"/>
  <c r="D19" i="70"/>
  <c r="AJ19" i="121"/>
  <c r="AJ19" i="70"/>
  <c r="BH13" i="121"/>
  <c r="BH13" i="70"/>
  <c r="BH16" i="121"/>
  <c r="BH16" i="70"/>
  <c r="S10" i="121"/>
  <c r="S10" i="70"/>
  <c r="AY10" i="121"/>
  <c r="AY10" i="70"/>
  <c r="CE10" i="121"/>
  <c r="CE10" i="70"/>
  <c r="DW15" i="120"/>
  <c r="DW34" i="120" s="1"/>
  <c r="DW15" i="118"/>
  <c r="DW34" i="118" s="1"/>
  <c r="GI15" i="120"/>
  <c r="GI34" i="120" s="1"/>
  <c r="GI15" i="118"/>
  <c r="GI34" i="118" s="1"/>
  <c r="AK13" i="121"/>
  <c r="AK13" i="70"/>
  <c r="CX14" i="119"/>
  <c r="CX28" i="119" s="1"/>
  <c r="FJ14" i="119"/>
  <c r="FJ28" i="119" s="1"/>
  <c r="BU13" i="121"/>
  <c r="BU13" i="70"/>
  <c r="EC18" i="120"/>
  <c r="EC37" i="120" s="1"/>
  <c r="EC18" i="118"/>
  <c r="EC37" i="118" s="1"/>
  <c r="GO18" i="120"/>
  <c r="GO37" i="120" s="1"/>
  <c r="GO18" i="118"/>
  <c r="GO37" i="118" s="1"/>
  <c r="CN10" i="121"/>
  <c r="CN10" i="70"/>
  <c r="CN16" i="121"/>
  <c r="CN16" i="70"/>
  <c r="DP18" i="120"/>
  <c r="DP37" i="120" s="1"/>
  <c r="DP18" i="118"/>
  <c r="DP37" i="118" s="1"/>
  <c r="EV18" i="120"/>
  <c r="EV37" i="120" s="1"/>
  <c r="EV18" i="118"/>
  <c r="EV37" i="118" s="1"/>
  <c r="GB18" i="120"/>
  <c r="GB37" i="120" s="1"/>
  <c r="GB18" i="118"/>
  <c r="GB37" i="118" s="1"/>
  <c r="GV12" i="120"/>
  <c r="GV31" i="120" s="1"/>
  <c r="GV12" i="118"/>
  <c r="GV31" i="118" s="1"/>
  <c r="ES12" i="119"/>
  <c r="ES26" i="119" s="1"/>
  <c r="FE10" i="119"/>
  <c r="FE24" i="119" s="1"/>
  <c r="HL15" i="120"/>
  <c r="HL34" i="120" s="1"/>
  <c r="HL15" i="118"/>
  <c r="HL34" i="118" s="1"/>
  <c r="B13" i="126"/>
  <c r="B13" i="121"/>
  <c r="B13" i="70"/>
  <c r="HX21" i="120"/>
  <c r="HX40" i="120" s="1"/>
  <c r="HX21" i="118"/>
  <c r="HX40" i="118" s="1"/>
  <c r="N19" i="121"/>
  <c r="N19" i="70"/>
  <c r="N19" i="126"/>
  <c r="R13" i="121"/>
  <c r="R13" i="70"/>
  <c r="AL16" i="121"/>
  <c r="AL16" i="70"/>
  <c r="BJ10" i="121"/>
  <c r="BJ10" i="70"/>
  <c r="CH19" i="121"/>
  <c r="CH19" i="70"/>
  <c r="CL10" i="121"/>
  <c r="CL10" i="70"/>
  <c r="CL13" i="121"/>
  <c r="CL13" i="70"/>
  <c r="CT16" i="121"/>
  <c r="CT16" i="70"/>
  <c r="O10" i="70"/>
  <c r="O10" i="121"/>
  <c r="DO21" i="120"/>
  <c r="DO40" i="120" s="1"/>
  <c r="DO21" i="118"/>
  <c r="DO40" i="118" s="1"/>
  <c r="GA21" i="120"/>
  <c r="GA40" i="120" s="1"/>
  <c r="GA21" i="118"/>
  <c r="GA40" i="118" s="1"/>
  <c r="AC19" i="121"/>
  <c r="AC19" i="70"/>
  <c r="AO12" i="119"/>
  <c r="AO26" i="119" s="1"/>
  <c r="DT21" i="120"/>
  <c r="DT40" i="120" s="1"/>
  <c r="DT21" i="118"/>
  <c r="DT40" i="118" s="1"/>
  <c r="BU10" i="119"/>
  <c r="BU24" i="119" s="1"/>
  <c r="EB12" i="120"/>
  <c r="EB31" i="120" s="1"/>
  <c r="EB12" i="118"/>
  <c r="EB31" i="118" s="1"/>
  <c r="DI14" i="119"/>
  <c r="DI28" i="119" s="1"/>
  <c r="DQ14" i="119"/>
  <c r="DQ28" i="119" s="1"/>
  <c r="BB12" i="119"/>
  <c r="BB26" i="119" s="1"/>
  <c r="DM15" i="120"/>
  <c r="DM34" i="120" s="1"/>
  <c r="DM15" i="118"/>
  <c r="DM34" i="118" s="1"/>
  <c r="EG21" i="120"/>
  <c r="EG40" i="120" s="1"/>
  <c r="EG21" i="118"/>
  <c r="EG40" i="118" s="1"/>
  <c r="CD16" i="119"/>
  <c r="CD30" i="119" s="1"/>
  <c r="DF16" i="119"/>
  <c r="DF30" i="119" s="1"/>
  <c r="FU15" i="120"/>
  <c r="FU34" i="120" s="1"/>
  <c r="FU15" i="118"/>
  <c r="FU34" i="118" s="1"/>
  <c r="EX12" i="119"/>
  <c r="EX26" i="119" s="1"/>
  <c r="DC15" i="120"/>
  <c r="DC34" i="120" s="1"/>
  <c r="DC15" i="118"/>
  <c r="DC34" i="118" s="1"/>
  <c r="FO15" i="120"/>
  <c r="FO34" i="120" s="1"/>
  <c r="FO15" i="118"/>
  <c r="FO34" i="118" s="1"/>
  <c r="Q13" i="121"/>
  <c r="Q13" i="70"/>
  <c r="CC13" i="121"/>
  <c r="CC13" i="70"/>
  <c r="EK18" i="120"/>
  <c r="EK37" i="120" s="1"/>
  <c r="EK18" i="118"/>
  <c r="EK37" i="118" s="1"/>
  <c r="GW18" i="120"/>
  <c r="GW37" i="120" s="1"/>
  <c r="GW18" i="118"/>
  <c r="GW37" i="118" s="1"/>
  <c r="BL16" i="119"/>
  <c r="BL30" i="119" s="1"/>
  <c r="DX16" i="119"/>
  <c r="DX30" i="119" s="1"/>
  <c r="DB15" i="120"/>
  <c r="DB34" i="120" s="1"/>
  <c r="DB15" i="118"/>
  <c r="DB34" i="118" s="1"/>
  <c r="BC12" i="119"/>
  <c r="BC26" i="119" s="1"/>
  <c r="BC14" i="119"/>
  <c r="BC28" i="119" s="1"/>
  <c r="EX21" i="120"/>
  <c r="EX40" i="120" s="1"/>
  <c r="EX21" i="118"/>
  <c r="EX40" i="118" s="1"/>
  <c r="CU14" i="119"/>
  <c r="CU28" i="119" s="1"/>
  <c r="DO12" i="119"/>
  <c r="DO26" i="119" s="1"/>
  <c r="DO14" i="119"/>
  <c r="DO28" i="119" s="1"/>
  <c r="HJ21" i="120"/>
  <c r="HJ40" i="120" s="1"/>
  <c r="HJ21" i="118"/>
  <c r="HJ40" i="118" s="1"/>
  <c r="FG14" i="119"/>
  <c r="FG28" i="119" s="1"/>
  <c r="X19" i="121"/>
  <c r="X19" i="70"/>
  <c r="AJ13" i="121"/>
  <c r="AJ13" i="70"/>
  <c r="BP16" i="121"/>
  <c r="BP16" i="70"/>
  <c r="CJ19" i="121"/>
  <c r="CJ19" i="70"/>
  <c r="AA10" i="121"/>
  <c r="AA10" i="70"/>
  <c r="BG10" i="121"/>
  <c r="BG10" i="70"/>
  <c r="CM10" i="121"/>
  <c r="CM10" i="70"/>
  <c r="EM15" i="120"/>
  <c r="EM34" i="120" s="1"/>
  <c r="EM15" i="118"/>
  <c r="EM34" i="118" s="1"/>
  <c r="GY15" i="120"/>
  <c r="GY34" i="120" s="1"/>
  <c r="GY15" i="118"/>
  <c r="GY34" i="118" s="1"/>
  <c r="BA13" i="121"/>
  <c r="BA13" i="70"/>
  <c r="DI18" i="120"/>
  <c r="DI37" i="120" s="1"/>
  <c r="DI18" i="118"/>
  <c r="DI37" i="118" s="1"/>
  <c r="FU18" i="120"/>
  <c r="FU37" i="120" s="1"/>
  <c r="FU18" i="118"/>
  <c r="FU37" i="118" s="1"/>
  <c r="BP16" i="119"/>
  <c r="BP30" i="119" s="1"/>
  <c r="EB16" i="119"/>
  <c r="EB30" i="119" s="1"/>
  <c r="DK15" i="120"/>
  <c r="DK34" i="120" s="1"/>
  <c r="DK15" i="118"/>
  <c r="DK34" i="118" s="1"/>
  <c r="FW15" i="120"/>
  <c r="FW34" i="120" s="1"/>
  <c r="FW15" i="118"/>
  <c r="FW34" i="118" s="1"/>
  <c r="Y13" i="121"/>
  <c r="Y13" i="70"/>
  <c r="CU13" i="121"/>
  <c r="CU13" i="70"/>
  <c r="BA14" i="119"/>
  <c r="BA28" i="119" s="1"/>
  <c r="BI10" i="119"/>
  <c r="BI24" i="119" s="1"/>
  <c r="DP15" i="120"/>
  <c r="DP34" i="120" s="1"/>
  <c r="DP15" i="118"/>
  <c r="DP34" i="118" s="1"/>
  <c r="CG16" i="119"/>
  <c r="CG30" i="119" s="1"/>
  <c r="DM14" i="119"/>
  <c r="DM28" i="119" s="1"/>
  <c r="DU10" i="119"/>
  <c r="DU24" i="119" s="1"/>
  <c r="GB15" i="120"/>
  <c r="GB34" i="120" s="1"/>
  <c r="GB15" i="118"/>
  <c r="GB34" i="118" s="1"/>
  <c r="GR21" i="120"/>
  <c r="GR40" i="120" s="1"/>
  <c r="GR21" i="118"/>
  <c r="GR40" i="118" s="1"/>
  <c r="GV15" i="120"/>
  <c r="GV34" i="120" s="1"/>
  <c r="GV15" i="118"/>
  <c r="GV34" i="118" s="1"/>
  <c r="HH21" i="120"/>
  <c r="HH40" i="120" s="1"/>
  <c r="HH21" i="118"/>
  <c r="HH40" i="118" s="1"/>
  <c r="HT18" i="120"/>
  <c r="HT37" i="120" s="1"/>
  <c r="HT18" i="118"/>
  <c r="HT37" i="118" s="1"/>
  <c r="J16" i="121"/>
  <c r="J16" i="126"/>
  <c r="J16" i="70"/>
  <c r="AD10" i="121"/>
  <c r="AD10" i="70"/>
  <c r="BB19" i="121"/>
  <c r="BB19" i="70"/>
  <c r="BF10" i="121"/>
  <c r="BF10" i="70"/>
  <c r="BN16" i="121"/>
  <c r="BN16" i="70"/>
  <c r="BR13" i="70"/>
  <c r="BR13" i="121"/>
  <c r="CH10" i="121"/>
  <c r="CH10" i="70"/>
  <c r="CT10" i="121"/>
  <c r="CT10" i="70"/>
  <c r="BZ14" i="119"/>
  <c r="BZ28" i="119" s="1"/>
  <c r="EE21" i="120"/>
  <c r="EE40" i="120" s="1"/>
  <c r="EE21" i="118"/>
  <c r="EE40" i="118" s="1"/>
  <c r="GQ21" i="120"/>
  <c r="GQ40" i="120" s="1"/>
  <c r="GQ21" i="118"/>
  <c r="GQ40" i="118" s="1"/>
  <c r="AS19" i="121"/>
  <c r="AS19" i="70"/>
  <c r="AZ10" i="119"/>
  <c r="AZ24" i="119" s="1"/>
  <c r="DT12" i="120"/>
  <c r="DT31" i="120" s="1"/>
  <c r="DT12" i="118"/>
  <c r="DT31" i="118" s="1"/>
  <c r="ER21" i="120"/>
  <c r="ER40" i="120" s="1"/>
  <c r="ER21" i="118"/>
  <c r="ER40" i="118" s="1"/>
  <c r="DI10" i="119"/>
  <c r="DI24" i="119" s="1"/>
  <c r="DI16" i="119"/>
  <c r="DI30" i="119" s="1"/>
  <c r="FX15" i="120"/>
  <c r="FX34" i="120" s="1"/>
  <c r="FX15" i="118"/>
  <c r="FX34" i="118" s="1"/>
  <c r="AX12" i="119"/>
  <c r="AX26" i="119" s="1"/>
  <c r="BZ12" i="119"/>
  <c r="BZ26" i="119" s="1"/>
  <c r="FI21" i="120"/>
  <c r="FI40" i="120" s="1"/>
  <c r="FI21" i="118"/>
  <c r="FI40" i="118" s="1"/>
  <c r="FQ15" i="120"/>
  <c r="FQ34" i="120" s="1"/>
  <c r="FQ15" i="118"/>
  <c r="FQ34" i="118" s="1"/>
  <c r="GK21" i="120"/>
  <c r="GK40" i="120" s="1"/>
  <c r="GK21" i="118"/>
  <c r="GK40" i="118" s="1"/>
  <c r="EH16" i="119"/>
  <c r="EH30" i="119" s="1"/>
  <c r="FJ16" i="119"/>
  <c r="FJ30" i="119" s="1"/>
  <c r="DS15" i="120"/>
  <c r="DS34" i="120" s="1"/>
  <c r="DS15" i="118"/>
  <c r="DS34" i="118" s="1"/>
  <c r="GE15" i="120"/>
  <c r="GE34" i="120" s="1"/>
  <c r="GE15" i="118"/>
  <c r="GE34" i="118" s="1"/>
  <c r="AG13" i="121"/>
  <c r="AG13" i="70"/>
  <c r="CS13" i="121"/>
  <c r="CS13" i="70"/>
  <c r="FA18" i="120"/>
  <c r="FA37" i="120" s="1"/>
  <c r="FA18" i="118"/>
  <c r="FA37" i="118" s="1"/>
  <c r="HM18" i="120"/>
  <c r="HM37" i="120" s="1"/>
  <c r="HM18" i="118"/>
  <c r="HM37" i="118" s="1"/>
  <c r="C16" i="121"/>
  <c r="C16" i="126"/>
  <c r="C16" i="70"/>
  <c r="CB16" i="119"/>
  <c r="CB30" i="119" s="1"/>
  <c r="EI21" i="120"/>
  <c r="EI40" i="120" s="1"/>
  <c r="EI21" i="118"/>
  <c r="EI40" i="118" s="1"/>
  <c r="EN16" i="119"/>
  <c r="EN30" i="119" s="1"/>
  <c r="GU21" i="120"/>
  <c r="GU40" i="120" s="1"/>
  <c r="GU21" i="118"/>
  <c r="GU40" i="118" s="1"/>
  <c r="AW19" i="121"/>
  <c r="AW19" i="70"/>
  <c r="AN14" i="119"/>
  <c r="AN28" i="119" s="1"/>
  <c r="BD14" i="119"/>
  <c r="BD28" i="119" s="1"/>
  <c r="DD12" i="120"/>
  <c r="DD31" i="120" s="1"/>
  <c r="DD12" i="118"/>
  <c r="DD31" i="118" s="1"/>
  <c r="CX18" i="120"/>
  <c r="CX37" i="120" s="1"/>
  <c r="CX18" i="118"/>
  <c r="CX37" i="118" s="1"/>
  <c r="BS16" i="119"/>
  <c r="BS30" i="119" s="1"/>
  <c r="BW12" i="119"/>
  <c r="BW26" i="119" s="1"/>
  <c r="BW14" i="119"/>
  <c r="BW28" i="119" s="1"/>
  <c r="EL21" i="120"/>
  <c r="EL40" i="120" s="1"/>
  <c r="EL21" i="118"/>
  <c r="EL40" i="118" s="1"/>
  <c r="CQ12" i="119"/>
  <c r="CQ26" i="119" s="1"/>
  <c r="CQ14" i="119"/>
  <c r="CQ28" i="119" s="1"/>
  <c r="DK16" i="119"/>
  <c r="DK30" i="119" s="1"/>
  <c r="EE16" i="119"/>
  <c r="EE30" i="119" s="1"/>
  <c r="EI12" i="119"/>
  <c r="EI26" i="119" s="1"/>
  <c r="EI14" i="119"/>
  <c r="EI28" i="119" s="1"/>
  <c r="GX21" i="120"/>
  <c r="GX40" i="120" s="1"/>
  <c r="GX21" i="118"/>
  <c r="GX40" i="118" s="1"/>
  <c r="FC12" i="119"/>
  <c r="FC26" i="119" s="1"/>
  <c r="FC14" i="119"/>
  <c r="FC28" i="119" s="1"/>
  <c r="X13" i="121"/>
  <c r="X13" i="70"/>
  <c r="AF16" i="70"/>
  <c r="AF16" i="121"/>
  <c r="BL19" i="121"/>
  <c r="BL19" i="70"/>
  <c r="BX13" i="121"/>
  <c r="BX13" i="70"/>
  <c r="CJ13" i="121"/>
  <c r="CJ13" i="70"/>
  <c r="DU12" i="120"/>
  <c r="DU31" i="120" s="1"/>
  <c r="DU12" i="118"/>
  <c r="DU31" i="118" s="1"/>
  <c r="FA12" i="120"/>
  <c r="FA31" i="120" s="1"/>
  <c r="FA12" i="118"/>
  <c r="FA31" i="118" s="1"/>
  <c r="GG12" i="120"/>
  <c r="GG31" i="120" s="1"/>
  <c r="GG12" i="118"/>
  <c r="GG31" i="118" s="1"/>
  <c r="HM12" i="120"/>
  <c r="HM31" i="120" s="1"/>
  <c r="HM12" i="118"/>
  <c r="HM31" i="118" s="1"/>
  <c r="C10" i="126"/>
  <c r="C10" i="121"/>
  <c r="C10" i="70"/>
  <c r="BR14" i="119"/>
  <c r="BR28" i="119" s="1"/>
  <c r="ED14" i="119"/>
  <c r="ED28" i="119" s="1"/>
  <c r="CY18" i="120"/>
  <c r="CY37" i="120" s="1"/>
  <c r="CY18" i="118"/>
  <c r="CY37" i="118" s="1"/>
  <c r="BH14" i="119"/>
  <c r="BH28" i="119" s="1"/>
  <c r="EA12" i="120"/>
  <c r="EA31" i="120" s="1"/>
  <c r="EA12" i="118"/>
  <c r="EA31" i="118" s="1"/>
  <c r="BX14" i="119"/>
  <c r="BX28" i="119" s="1"/>
  <c r="EQ12" i="120"/>
  <c r="EQ31" i="120" s="1"/>
  <c r="EQ12" i="118"/>
  <c r="EQ31" i="118" s="1"/>
  <c r="CN14" i="119"/>
  <c r="CN28" i="119" s="1"/>
  <c r="FG12" i="120"/>
  <c r="FG31" i="120" s="1"/>
  <c r="FG12" i="118"/>
  <c r="FG31" i="118" s="1"/>
  <c r="DD14" i="119"/>
  <c r="DD28" i="119" s="1"/>
  <c r="FW12" i="120"/>
  <c r="FW31" i="120" s="1"/>
  <c r="FW12" i="118"/>
  <c r="FW31" i="118" s="1"/>
  <c r="DT14" i="119"/>
  <c r="DT28" i="119" s="1"/>
  <c r="GM12" i="120"/>
  <c r="GM31" i="120" s="1"/>
  <c r="GM12" i="118"/>
  <c r="GM31" i="118" s="1"/>
  <c r="EJ14" i="119"/>
  <c r="EJ28" i="119" s="1"/>
  <c r="HC12" i="120"/>
  <c r="HC31" i="120" s="1"/>
  <c r="HC12" i="118"/>
  <c r="HC31" i="118" s="1"/>
  <c r="EZ14" i="119"/>
  <c r="EZ28" i="119" s="1"/>
  <c r="HS12" i="120"/>
  <c r="HS31" i="120" s="1"/>
  <c r="HS12" i="118"/>
  <c r="HS31" i="118" s="1"/>
  <c r="I10" i="70"/>
  <c r="I10" i="126"/>
  <c r="I10" i="121"/>
  <c r="FP14" i="119"/>
  <c r="FP28" i="119" s="1"/>
  <c r="DF12" i="120"/>
  <c r="DF31" i="120" s="1"/>
  <c r="DF12" i="118"/>
  <c r="DF31" i="118" s="1"/>
  <c r="EL12" i="120"/>
  <c r="EL31" i="120" s="1"/>
  <c r="EL12" i="118"/>
  <c r="EL31" i="118" s="1"/>
  <c r="FR12" i="120"/>
  <c r="FR31" i="120" s="1"/>
  <c r="FR12" i="118"/>
  <c r="FR31" i="118" s="1"/>
  <c r="GX12" i="120"/>
  <c r="GX31" i="120" s="1"/>
  <c r="GX12" i="118"/>
  <c r="GX31" i="118" s="1"/>
  <c r="T10" i="70"/>
  <c r="T10" i="121"/>
  <c r="AZ10" i="70"/>
  <c r="AZ10" i="121"/>
  <c r="EA15" i="120"/>
  <c r="EA34" i="120" s="1"/>
  <c r="EA15" i="118"/>
  <c r="EA34" i="118" s="1"/>
  <c r="GM15" i="120"/>
  <c r="GM34" i="120" s="1"/>
  <c r="GM15" i="118"/>
  <c r="GM34" i="118" s="1"/>
  <c r="AO13" i="121"/>
  <c r="AO13" i="70"/>
  <c r="CJ16" i="119"/>
  <c r="CJ30" i="119" s="1"/>
  <c r="EQ21" i="120"/>
  <c r="EQ40" i="120" s="1"/>
  <c r="EQ21" i="118"/>
  <c r="EQ40" i="118" s="1"/>
  <c r="EV16" i="119"/>
  <c r="EV30" i="119" s="1"/>
  <c r="HC21" i="120"/>
  <c r="HC40" i="120" s="1"/>
  <c r="HC21" i="118"/>
  <c r="HC40" i="118" s="1"/>
  <c r="BE19" i="121"/>
  <c r="BE19" i="70"/>
  <c r="CY13" i="70"/>
  <c r="CY13" i="121"/>
  <c r="CN13" i="121"/>
  <c r="CN13" i="70"/>
  <c r="CZ21" i="120"/>
  <c r="CZ40" i="120" s="1"/>
  <c r="CZ21" i="118"/>
  <c r="CZ40" i="118" s="1"/>
  <c r="BA10" i="119"/>
  <c r="BA24" i="119" s="1"/>
  <c r="DH15" i="120"/>
  <c r="DH34" i="120" s="1"/>
  <c r="DH15" i="118"/>
  <c r="DH34" i="118" s="1"/>
  <c r="EF21" i="120"/>
  <c r="EF40" i="120" s="1"/>
  <c r="EF21" i="118"/>
  <c r="EF40" i="118" s="1"/>
  <c r="CG10" i="119"/>
  <c r="CG24" i="119" s="1"/>
  <c r="EN15" i="120"/>
  <c r="EN34" i="120" s="1"/>
  <c r="EN15" i="118"/>
  <c r="EN34" i="118" s="1"/>
  <c r="FL21" i="120"/>
  <c r="FL40" i="120" s="1"/>
  <c r="FL21" i="118"/>
  <c r="FL40" i="118" s="1"/>
  <c r="DM10" i="119"/>
  <c r="DM24" i="119" s="1"/>
  <c r="FT15" i="120"/>
  <c r="FT34" i="120" s="1"/>
  <c r="FT15" i="118"/>
  <c r="FT34" i="118" s="1"/>
  <c r="GN18" i="120"/>
  <c r="GN37" i="120" s="1"/>
  <c r="GN18" i="118"/>
  <c r="GN37" i="118" s="1"/>
  <c r="GN21" i="120"/>
  <c r="GN40" i="120" s="1"/>
  <c r="GN21" i="118"/>
  <c r="GN40" i="118" s="1"/>
  <c r="FA10" i="119"/>
  <c r="FA24" i="119" s="1"/>
  <c r="HH15" i="120"/>
  <c r="HH34" i="120" s="1"/>
  <c r="HH15" i="118"/>
  <c r="HH34" i="118" s="1"/>
  <c r="FI10" i="119"/>
  <c r="FI24" i="119" s="1"/>
  <c r="HP21" i="120"/>
  <c r="HP40" i="120" s="1"/>
  <c r="HP21" i="118"/>
  <c r="HP40" i="118" s="1"/>
  <c r="F19" i="121"/>
  <c r="F19" i="70"/>
  <c r="F19" i="126"/>
  <c r="FM10" i="119"/>
  <c r="FM24" i="119" s="1"/>
  <c r="HT12" i="120"/>
  <c r="HT31" i="120" s="1"/>
  <c r="HT12" i="118"/>
  <c r="HT31" i="118" s="1"/>
  <c r="J10" i="121"/>
  <c r="J10" i="126"/>
  <c r="J10" i="70"/>
  <c r="HT15" i="120"/>
  <c r="HT34" i="120" s="1"/>
  <c r="HT15" i="118"/>
  <c r="HT34" i="118" s="1"/>
  <c r="J13" i="126"/>
  <c r="J13" i="121"/>
  <c r="J13" i="70"/>
  <c r="R16" i="121"/>
  <c r="R16" i="70"/>
  <c r="Z13" i="121"/>
  <c r="Z13" i="70"/>
  <c r="AX10" i="121"/>
  <c r="AX10" i="70"/>
  <c r="BN13" i="121"/>
  <c r="BN13" i="70"/>
  <c r="CP16" i="121"/>
  <c r="CP16" i="70"/>
  <c r="CX19" i="121"/>
  <c r="CX19" i="70"/>
  <c r="BH12" i="119"/>
  <c r="BH26" i="119" s="1"/>
  <c r="DT12" i="119"/>
  <c r="DT26" i="119" s="1"/>
  <c r="DF14" i="119"/>
  <c r="DF28" i="119" s="1"/>
  <c r="EU21" i="120"/>
  <c r="EU40" i="120" s="1"/>
  <c r="EU21" i="118"/>
  <c r="EU40" i="118" s="1"/>
  <c r="HG21" i="120"/>
  <c r="HG40" i="120" s="1"/>
  <c r="HG21" i="118"/>
  <c r="HG40" i="118" s="1"/>
  <c r="BI19" i="121"/>
  <c r="BI19" i="70"/>
  <c r="EJ21" i="120"/>
  <c r="EJ40" i="120" s="1"/>
  <c r="EJ21" i="118"/>
  <c r="EJ40" i="118" s="1"/>
  <c r="CK10" i="119"/>
  <c r="CK24" i="119" s="1"/>
  <c r="ER12" i="120"/>
  <c r="ER31" i="120" s="1"/>
  <c r="ER12" i="118"/>
  <c r="ER31" i="118" s="1"/>
  <c r="FP15" i="120"/>
  <c r="FP34" i="120" s="1"/>
  <c r="FP15" i="118"/>
  <c r="FP34" i="118" s="1"/>
  <c r="GF18" i="120"/>
  <c r="GF37" i="120" s="1"/>
  <c r="GF18" i="118"/>
  <c r="GF37" i="118" s="1"/>
  <c r="DY16" i="119"/>
  <c r="DY30" i="119" s="1"/>
  <c r="DA15" i="120"/>
  <c r="DA34" i="120" s="1"/>
  <c r="DA15" i="118"/>
  <c r="DA34" i="118" s="1"/>
  <c r="DU21" i="120"/>
  <c r="DU40" i="120" s="1"/>
  <c r="DU21" i="118"/>
  <c r="DU40" i="118" s="1"/>
  <c r="EC15" i="120"/>
  <c r="EC34" i="120" s="1"/>
  <c r="EC15" i="118"/>
  <c r="EC34" i="118" s="1"/>
  <c r="EW21" i="120"/>
  <c r="EW40" i="120" s="1"/>
  <c r="EW21" i="118"/>
  <c r="EW40" i="118" s="1"/>
  <c r="CT16" i="119"/>
  <c r="CT30" i="119" s="1"/>
  <c r="CX12" i="119"/>
  <c r="CX26" i="119" s="1"/>
  <c r="DV16" i="119"/>
  <c r="DV30" i="119" s="1"/>
  <c r="GK15" i="120"/>
  <c r="GK34" i="120" s="1"/>
  <c r="GK15" i="118"/>
  <c r="GK34" i="118" s="1"/>
  <c r="FN12" i="119"/>
  <c r="FN26" i="119" s="1"/>
  <c r="AX14" i="119"/>
  <c r="AX28" i="119" s="1"/>
  <c r="DJ14" i="119"/>
  <c r="DJ28" i="119" s="1"/>
  <c r="EY21" i="120"/>
  <c r="EY40" i="120" s="1"/>
  <c r="EY21" i="118"/>
  <c r="EY40" i="118" s="1"/>
  <c r="HK21" i="120"/>
  <c r="HK40" i="120" s="1"/>
  <c r="HK21" i="118"/>
  <c r="HK40" i="118" s="1"/>
  <c r="BM19" i="121"/>
  <c r="BM19" i="70"/>
  <c r="DD15" i="120"/>
  <c r="DD34" i="120" s="1"/>
  <c r="DD15" i="118"/>
  <c r="DD34" i="118" s="1"/>
  <c r="DF18" i="120"/>
  <c r="DF37" i="120" s="1"/>
  <c r="DF18" i="118"/>
  <c r="DF37" i="118" s="1"/>
  <c r="DN21" i="120"/>
  <c r="DN40" i="120" s="1"/>
  <c r="DN21" i="118"/>
  <c r="DN40" i="118" s="1"/>
  <c r="EL15" i="120"/>
  <c r="EL34" i="120" s="1"/>
  <c r="EL15" i="118"/>
  <c r="EL34" i="118" s="1"/>
  <c r="CM16" i="119"/>
  <c r="CM30" i="119" s="1"/>
  <c r="FF15" i="120"/>
  <c r="FF34" i="120" s="1"/>
  <c r="FF15" i="118"/>
  <c r="FF34" i="118" s="1"/>
  <c r="DG16" i="119"/>
  <c r="DG30" i="119" s="1"/>
  <c r="DK12" i="119"/>
  <c r="DK26" i="119" s="1"/>
  <c r="FR18" i="120"/>
  <c r="FR37" i="120" s="1"/>
  <c r="FR18" i="118"/>
  <c r="FR37" i="118" s="1"/>
  <c r="FZ21" i="120"/>
  <c r="FZ40" i="120" s="1"/>
  <c r="FZ21" i="118"/>
  <c r="FZ40" i="118" s="1"/>
  <c r="EE14" i="119"/>
  <c r="EE28" i="119" s="1"/>
  <c r="GX15" i="120"/>
  <c r="GX34" i="120" s="1"/>
  <c r="GX15" i="118"/>
  <c r="GX34" i="118" s="1"/>
  <c r="EY16" i="119"/>
  <c r="EY30" i="119" s="1"/>
  <c r="HR15" i="120"/>
  <c r="HR34" i="120" s="1"/>
  <c r="HR15" i="118"/>
  <c r="HR34" i="118" s="1"/>
  <c r="H13" i="126"/>
  <c r="H13" i="121"/>
  <c r="H13" i="70"/>
  <c r="AF13" i="121"/>
  <c r="AF13" i="70"/>
  <c r="BH19" i="121"/>
  <c r="BH19" i="70"/>
  <c r="AP10" i="119"/>
  <c r="AP24" i="119" s="1"/>
  <c r="CW12" i="120"/>
  <c r="CW31" i="120" s="1"/>
  <c r="CW12" i="118"/>
  <c r="CW31" i="118" s="1"/>
  <c r="BV10" i="119"/>
  <c r="BV24" i="119" s="1"/>
  <c r="EC12" i="120"/>
  <c r="EC31" i="120" s="1"/>
  <c r="EC12" i="118"/>
  <c r="EC31" i="118" s="1"/>
  <c r="DB10" i="119"/>
  <c r="DB24" i="119" s="1"/>
  <c r="FI12" i="120"/>
  <c r="FI31" i="120" s="1"/>
  <c r="FI12" i="118"/>
  <c r="FI31" i="118" s="1"/>
  <c r="EH10" i="119"/>
  <c r="EH24" i="119" s="1"/>
  <c r="GO12" i="120"/>
  <c r="GO31" i="120" s="1"/>
  <c r="GO12" i="118"/>
  <c r="GO31" i="118" s="1"/>
  <c r="FN10" i="119"/>
  <c r="FN24" i="119" s="1"/>
  <c r="HU12" i="120"/>
  <c r="HU31" i="120" s="1"/>
  <c r="HU12" i="118"/>
  <c r="HU31" i="118" s="1"/>
  <c r="K10" i="126"/>
  <c r="K10" i="121"/>
  <c r="K10" i="70"/>
  <c r="CH14" i="119"/>
  <c r="CH28" i="119" s="1"/>
  <c r="ET14" i="119"/>
  <c r="ET28" i="119" s="1"/>
  <c r="AR10" i="119"/>
  <c r="AR24" i="119" s="1"/>
  <c r="BH10" i="119"/>
  <c r="BH24" i="119" s="1"/>
  <c r="BX10" i="119"/>
  <c r="BX24" i="119" s="1"/>
  <c r="CN10" i="119"/>
  <c r="CN24" i="119" s="1"/>
  <c r="DD10" i="119"/>
  <c r="DD24" i="119" s="1"/>
  <c r="DT10" i="119"/>
  <c r="DT24" i="119" s="1"/>
  <c r="EJ10" i="119"/>
  <c r="EJ24" i="119" s="1"/>
  <c r="EZ10" i="119"/>
  <c r="EZ24" i="119" s="1"/>
  <c r="FP10" i="119"/>
  <c r="FP24" i="119" s="1"/>
  <c r="DN12" i="120"/>
  <c r="DN31" i="120" s="1"/>
  <c r="DN12" i="118"/>
  <c r="DN31" i="118" s="1"/>
  <c r="ET12" i="120"/>
  <c r="ET31" i="120" s="1"/>
  <c r="ET12" i="118"/>
  <c r="ET31" i="118" s="1"/>
  <c r="FZ12" i="120"/>
  <c r="FZ31" i="120" s="1"/>
  <c r="FZ12" i="118"/>
  <c r="FZ31" i="118" s="1"/>
  <c r="HF12" i="120"/>
  <c r="HF31" i="120" s="1"/>
  <c r="HF12" i="118"/>
  <c r="HF31" i="118" s="1"/>
  <c r="AB10" i="121"/>
  <c r="AB10" i="70"/>
  <c r="BH10" i="121"/>
  <c r="BH10" i="70"/>
  <c r="AN16" i="119"/>
  <c r="AN30" i="119" s="1"/>
  <c r="CU21" i="120"/>
  <c r="CU40" i="120" s="1"/>
  <c r="CU21" i="118"/>
  <c r="CU40" i="118" s="1"/>
  <c r="CZ16" i="119"/>
  <c r="CZ30" i="119" s="1"/>
  <c r="FG21" i="120"/>
  <c r="FG40" i="120" s="1"/>
  <c r="FG21" i="118"/>
  <c r="FG40" i="118" s="1"/>
  <c r="FL16" i="119"/>
  <c r="FL30" i="119" s="1"/>
  <c r="HS21" i="120"/>
  <c r="HS40" i="120" s="1"/>
  <c r="HS21" i="118"/>
  <c r="HS40" i="118" s="1"/>
  <c r="I19" i="121"/>
  <c r="I19" i="126"/>
  <c r="I19" i="70"/>
  <c r="BU19" i="121"/>
  <c r="BU19" i="70"/>
  <c r="AS10" i="119"/>
  <c r="AS24" i="119" s="1"/>
  <c r="AS12" i="119"/>
  <c r="AS26" i="119" s="1"/>
  <c r="DX12" i="120"/>
  <c r="DX31" i="120" s="1"/>
  <c r="DX12" i="118"/>
  <c r="DX31" i="118" s="1"/>
  <c r="EF12" i="120"/>
  <c r="EF31" i="120" s="1"/>
  <c r="EF12" i="118"/>
  <c r="EF31" i="118" s="1"/>
  <c r="CW10" i="119"/>
  <c r="CW24" i="119" s="1"/>
  <c r="FD21" i="120"/>
  <c r="FD40" i="120" s="1"/>
  <c r="FD21" i="118"/>
  <c r="FD40" i="118" s="1"/>
  <c r="DE10" i="119"/>
  <c r="DE24" i="119" s="1"/>
  <c r="DE12" i="119"/>
  <c r="DE26" i="119" s="1"/>
  <c r="GJ12" i="120"/>
  <c r="GJ31" i="120" s="1"/>
  <c r="GJ12" i="118"/>
  <c r="GJ31" i="118" s="1"/>
  <c r="ES14" i="119"/>
  <c r="ES28" i="119" s="1"/>
  <c r="HL21" i="120"/>
  <c r="HL40" i="120" s="1"/>
  <c r="HL21" i="118"/>
  <c r="HL40" i="118" s="1"/>
  <c r="B19" i="126"/>
  <c r="B19" i="70"/>
  <c r="B19" i="121"/>
  <c r="HP15" i="120"/>
  <c r="HP34" i="120" s="1"/>
  <c r="HP15" i="118"/>
  <c r="HP34" i="118" s="1"/>
  <c r="F13" i="70"/>
  <c r="F13" i="126"/>
  <c r="F13" i="121"/>
  <c r="R19" i="70"/>
  <c r="R19" i="121"/>
  <c r="V13" i="70"/>
  <c r="V13" i="121"/>
  <c r="AT16" i="121"/>
  <c r="AT16" i="70"/>
  <c r="BZ13" i="70"/>
  <c r="BZ13" i="121"/>
  <c r="CL16" i="121"/>
  <c r="CL16" i="70"/>
  <c r="CX10" i="121"/>
  <c r="CX10" i="70"/>
  <c r="BX12" i="119"/>
  <c r="BX26" i="119" s="1"/>
  <c r="EJ12" i="119"/>
  <c r="EJ26" i="119" s="1"/>
  <c r="EL14" i="119"/>
  <c r="EL28" i="119" s="1"/>
  <c r="CY21" i="120"/>
  <c r="CY40" i="120" s="1"/>
  <c r="CY21" i="118"/>
  <c r="CY40" i="118" s="1"/>
  <c r="FK21" i="120"/>
  <c r="FK40" i="120" s="1"/>
  <c r="FK21" i="118"/>
  <c r="FK40" i="118" s="1"/>
  <c r="HW21" i="120"/>
  <c r="HW40" i="120" s="1"/>
  <c r="HW21" i="118"/>
  <c r="HW40" i="118" s="1"/>
  <c r="M19" i="121"/>
  <c r="M19" i="70"/>
  <c r="M19" i="126"/>
  <c r="BY19" i="121"/>
  <c r="BY19" i="70"/>
  <c r="CV18" i="120"/>
  <c r="CV37" i="120" s="1"/>
  <c r="CV18" i="118"/>
  <c r="CV37" i="118" s="1"/>
  <c r="DL15" i="120"/>
  <c r="DL34" i="120" s="1"/>
  <c r="DL15" i="118"/>
  <c r="DL34" i="118" s="1"/>
  <c r="EB18" i="120"/>
  <c r="EB37" i="120" s="1"/>
  <c r="EB18" i="118"/>
  <c r="EB37" i="118" s="1"/>
  <c r="EB21" i="120"/>
  <c r="EB40" i="120" s="1"/>
  <c r="EB21" i="118"/>
  <c r="EB40" i="118" s="1"/>
  <c r="CS14" i="119"/>
  <c r="CS28" i="119" s="1"/>
  <c r="GF12" i="120"/>
  <c r="GF31" i="120" s="1"/>
  <c r="GF12" i="118"/>
  <c r="GF31" i="118" s="1"/>
  <c r="BJ12" i="119"/>
  <c r="BJ26" i="119" s="1"/>
  <c r="ES21" i="120"/>
  <c r="ES40" i="120" s="1"/>
  <c r="ES21" i="118"/>
  <c r="ES40" i="118" s="1"/>
  <c r="FA15" i="120"/>
  <c r="FA34" i="120" s="1"/>
  <c r="FA15" i="118"/>
  <c r="FA34" i="118" s="1"/>
  <c r="FU21" i="120"/>
  <c r="FU40" i="120" s="1"/>
  <c r="FU21" i="118"/>
  <c r="FU40" i="118" s="1"/>
  <c r="DR16" i="119"/>
  <c r="DR30" i="119" s="1"/>
  <c r="ET16" i="119"/>
  <c r="ET30" i="119" s="1"/>
  <c r="HI15" i="120"/>
  <c r="HI34" i="120" s="1"/>
  <c r="HI15" i="118"/>
  <c r="HI34" i="118" s="1"/>
  <c r="FF12" i="119"/>
  <c r="FF26" i="119" s="1"/>
  <c r="GT12" i="120"/>
  <c r="GT31" i="120" s="1"/>
  <c r="GT12" i="118"/>
  <c r="GT31" i="118" s="1"/>
  <c r="CR12" i="119"/>
  <c r="CR26" i="119" s="1"/>
  <c r="FD12" i="119"/>
  <c r="FD26" i="119" s="1"/>
  <c r="DB21" i="120"/>
  <c r="DB40" i="120" s="1"/>
  <c r="DB21" i="118"/>
  <c r="DB40" i="118" s="1"/>
  <c r="DJ21" i="120"/>
  <c r="DJ40" i="120" s="1"/>
  <c r="DJ21" i="118"/>
  <c r="DJ40" i="118" s="1"/>
  <c r="DN15" i="120"/>
  <c r="DN34" i="120" s="1"/>
  <c r="DN15" i="118"/>
  <c r="DN34" i="118" s="1"/>
  <c r="DN18" i="120"/>
  <c r="DN37" i="120" s="1"/>
  <c r="DN18" i="118"/>
  <c r="DN37" i="118" s="1"/>
  <c r="EH15" i="120"/>
  <c r="EH34" i="120" s="1"/>
  <c r="EH15" i="118"/>
  <c r="EH34" i="118" s="1"/>
  <c r="EH18" i="120"/>
  <c r="EH37" i="120" s="1"/>
  <c r="EH18" i="118"/>
  <c r="EH37" i="118" s="1"/>
  <c r="FV21" i="120"/>
  <c r="FV40" i="120" s="1"/>
  <c r="FV21" i="118"/>
  <c r="FV40" i="118" s="1"/>
  <c r="FZ15" i="120"/>
  <c r="FZ34" i="120" s="1"/>
  <c r="FZ15" i="118"/>
  <c r="FZ34" i="118" s="1"/>
  <c r="FZ18" i="120"/>
  <c r="FZ37" i="120" s="1"/>
  <c r="FZ18" i="118"/>
  <c r="FZ37" i="118" s="1"/>
  <c r="GT15" i="120"/>
  <c r="GT34" i="120" s="1"/>
  <c r="GT15" i="118"/>
  <c r="GT34" i="118" s="1"/>
  <c r="GT18" i="120"/>
  <c r="GT37" i="120" s="1"/>
  <c r="GT18" i="118"/>
  <c r="GT37" i="118" s="1"/>
  <c r="P19" i="121"/>
  <c r="P19" i="70"/>
  <c r="AN13" i="121"/>
  <c r="AN13" i="70"/>
  <c r="AV16" i="70"/>
  <c r="AV16" i="121"/>
  <c r="CB19" i="121"/>
  <c r="CB19" i="70"/>
  <c r="DE12" i="120"/>
  <c r="DE31" i="120" s="1"/>
  <c r="DE12" i="118"/>
  <c r="DE31" i="118" s="1"/>
  <c r="EK12" i="120"/>
  <c r="EK31" i="120" s="1"/>
  <c r="EK12" i="118"/>
  <c r="EK31" i="118" s="1"/>
  <c r="FQ12" i="120"/>
  <c r="FQ31" i="120" s="1"/>
  <c r="FQ12" i="118"/>
  <c r="FQ31" i="118" s="1"/>
  <c r="GW12" i="120"/>
  <c r="GW31" i="120" s="1"/>
  <c r="GW12" i="118"/>
  <c r="GW31" i="118" s="1"/>
  <c r="AN12" i="119"/>
  <c r="AN26" i="119" s="1"/>
  <c r="CZ12" i="119"/>
  <c r="CZ26" i="119" s="1"/>
  <c r="FL12" i="119"/>
  <c r="FL26" i="119" s="1"/>
  <c r="BV14" i="119"/>
  <c r="BV28" i="119" s="1"/>
  <c r="EH14" i="119"/>
  <c r="EH28" i="119" s="1"/>
  <c r="CU19" i="70"/>
  <c r="CU19" i="121"/>
  <c r="BI14" i="119"/>
  <c r="BI28" i="119" s="1"/>
  <c r="BQ12" i="119"/>
  <c r="BQ26" i="119" s="1"/>
  <c r="CO14" i="119"/>
  <c r="CO28" i="119" s="1"/>
  <c r="CW12" i="119"/>
  <c r="CW26" i="119" s="1"/>
  <c r="DU14" i="119"/>
  <c r="DU28" i="119" s="1"/>
  <c r="EC12" i="119"/>
  <c r="EC26" i="119" s="1"/>
  <c r="GV21" i="120"/>
  <c r="GV40" i="120" s="1"/>
  <c r="GV21" i="118"/>
  <c r="GV40" i="118" s="1"/>
  <c r="ES10" i="119"/>
  <c r="ES24" i="119" s="1"/>
  <c r="GZ15" i="120"/>
  <c r="GZ34" i="120" s="1"/>
  <c r="GZ15" i="118"/>
  <c r="GZ34" i="118" s="1"/>
  <c r="FQ16" i="119"/>
  <c r="FQ30" i="119" s="1"/>
  <c r="AD16" i="121"/>
  <c r="AD16" i="70"/>
  <c r="AT10" i="121"/>
  <c r="AT10" i="70"/>
  <c r="BF19" i="70"/>
  <c r="BF19" i="121"/>
  <c r="BJ13" i="70"/>
  <c r="BJ13" i="121"/>
  <c r="BR19" i="121"/>
  <c r="BR19" i="70"/>
  <c r="BV10" i="121"/>
  <c r="BV10" i="70"/>
  <c r="BV13" i="121"/>
  <c r="BV13" i="70"/>
  <c r="CD16" i="121"/>
  <c r="CD16" i="70"/>
  <c r="AT10" i="119"/>
  <c r="AT24" i="119" s="1"/>
  <c r="DA12" i="120"/>
  <c r="DA31" i="120" s="1"/>
  <c r="DA12" i="118"/>
  <c r="DA31" i="118" s="1"/>
  <c r="DF10" i="119"/>
  <c r="DF24" i="119" s="1"/>
  <c r="FM12" i="120"/>
  <c r="FM31" i="120" s="1"/>
  <c r="FM12" i="118"/>
  <c r="FM31" i="118" s="1"/>
  <c r="EU15" i="120"/>
  <c r="EU34" i="120" s="1"/>
  <c r="EU15" i="118"/>
  <c r="EU34" i="118" s="1"/>
  <c r="HG15" i="120"/>
  <c r="HG34" i="120" s="1"/>
  <c r="HG15" i="118"/>
  <c r="HG34" i="118" s="1"/>
  <c r="BI13" i="121"/>
  <c r="BI13" i="70"/>
  <c r="BH16" i="119"/>
  <c r="BH30" i="119" s="1"/>
  <c r="DT16" i="119"/>
  <c r="DT30" i="119" s="1"/>
  <c r="AO10" i="119"/>
  <c r="AO24" i="119" s="1"/>
  <c r="CV12" i="120"/>
  <c r="CV31" i="120" s="1"/>
  <c r="CV12" i="118"/>
  <c r="CV31" i="118" s="1"/>
  <c r="CV15" i="120"/>
  <c r="CV34" i="120" s="1"/>
  <c r="CV15" i="118"/>
  <c r="CV34" i="118" s="1"/>
  <c r="DT18" i="120"/>
  <c r="DT37" i="120" s="1"/>
  <c r="DT18" i="118"/>
  <c r="DT37" i="118" s="1"/>
  <c r="BM16" i="119"/>
  <c r="BM30" i="119" s="1"/>
  <c r="EB15" i="120"/>
  <c r="EB34" i="120" s="1"/>
  <c r="EB15" i="118"/>
  <c r="EB34" i="118" s="1"/>
  <c r="CS12" i="119"/>
  <c r="CS26" i="119" s="1"/>
  <c r="DE21" i="120"/>
  <c r="DE40" i="120" s="1"/>
  <c r="DE21" i="118"/>
  <c r="DE40" i="118" s="1"/>
  <c r="BZ16" i="119"/>
  <c r="BZ30" i="119" s="1"/>
  <c r="EO15" i="120"/>
  <c r="EO34" i="120" s="1"/>
  <c r="EO15" i="118"/>
  <c r="EO34" i="118" s="1"/>
  <c r="DR12" i="119"/>
  <c r="DR26" i="119" s="1"/>
  <c r="GW21" i="120"/>
  <c r="GW40" i="120" s="1"/>
  <c r="GW21" i="118"/>
  <c r="GW40" i="118" s="1"/>
  <c r="ET12" i="119"/>
  <c r="ET26" i="119" s="1"/>
  <c r="HE15" i="120"/>
  <c r="HE34" i="120" s="1"/>
  <c r="HE15" i="118"/>
  <c r="HE34" i="118" s="1"/>
  <c r="DB12" i="120"/>
  <c r="DB31" i="120" s="1"/>
  <c r="DB12" i="118"/>
  <c r="DB31" i="118" s="1"/>
  <c r="P10" i="70"/>
  <c r="P10" i="121"/>
  <c r="CD14" i="119"/>
  <c r="CD28" i="119" s="1"/>
  <c r="EP14" i="119"/>
  <c r="EP28" i="119" s="1"/>
  <c r="AY16" i="119"/>
  <c r="AY30" i="119" s="1"/>
  <c r="DJ18" i="120"/>
  <c r="DJ37" i="120" s="1"/>
  <c r="DJ18" i="118"/>
  <c r="DJ37" i="118" s="1"/>
  <c r="DV15" i="120"/>
  <c r="DV34" i="120" s="1"/>
  <c r="DV15" i="118"/>
  <c r="DV34" i="118" s="1"/>
  <c r="BW16" i="119"/>
  <c r="BW30" i="119" s="1"/>
  <c r="EP15" i="120"/>
  <c r="EP34" i="120" s="1"/>
  <c r="EP15" i="118"/>
  <c r="EP34" i="118" s="1"/>
  <c r="CQ16" i="119"/>
  <c r="CQ30" i="119" s="1"/>
  <c r="CU12" i="119"/>
  <c r="CU26" i="119" s="1"/>
  <c r="FB18" i="120"/>
  <c r="FB37" i="120" s="1"/>
  <c r="FB18" i="118"/>
  <c r="FB37" i="118" s="1"/>
  <c r="FJ21" i="120"/>
  <c r="FJ40" i="120" s="1"/>
  <c r="FJ21" i="118"/>
  <c r="FJ40" i="118" s="1"/>
  <c r="FV18" i="120"/>
  <c r="FV37" i="120" s="1"/>
  <c r="FV18" i="118"/>
  <c r="FV37" i="118" s="1"/>
  <c r="GH15" i="120"/>
  <c r="GH34" i="120" s="1"/>
  <c r="GH15" i="118"/>
  <c r="GH34" i="118" s="1"/>
  <c r="EI16" i="119"/>
  <c r="EI30" i="119" s="1"/>
  <c r="HB15" i="120"/>
  <c r="HB34" i="120" s="1"/>
  <c r="HB15" i="118"/>
  <c r="HB34" i="118" s="1"/>
  <c r="FC16" i="119"/>
  <c r="FC30" i="119" s="1"/>
  <c r="FG12" i="119"/>
  <c r="FG26" i="119" s="1"/>
  <c r="HN18" i="120"/>
  <c r="HN37" i="120" s="1"/>
  <c r="HN18" i="118"/>
  <c r="HN37" i="118" s="1"/>
  <c r="D16" i="126"/>
  <c r="D16" i="121"/>
  <c r="D16" i="70"/>
  <c r="HV21" i="120"/>
  <c r="HV40" i="120" s="1"/>
  <c r="HV21" i="118"/>
  <c r="HV40" i="118" s="1"/>
  <c r="L19" i="126"/>
  <c r="L19" i="121"/>
  <c r="L19" i="70"/>
  <c r="AV13" i="121"/>
  <c r="AV13" i="70"/>
  <c r="BD16" i="70"/>
  <c r="BD16" i="121"/>
  <c r="BX19" i="121"/>
  <c r="BX19" i="70"/>
  <c r="BF10" i="119"/>
  <c r="BF24" i="119" s="1"/>
  <c r="DM12" i="120"/>
  <c r="DM31" i="120" s="1"/>
  <c r="DM12" i="118"/>
  <c r="DM31" i="118" s="1"/>
  <c r="CL10" i="119"/>
  <c r="CL24" i="119" s="1"/>
  <c r="ES12" i="120"/>
  <c r="ES31" i="120" s="1"/>
  <c r="ES12" i="118"/>
  <c r="ES31" i="118" s="1"/>
  <c r="DR10" i="119"/>
  <c r="DR24" i="119" s="1"/>
  <c r="FY12" i="120"/>
  <c r="FY31" i="120" s="1"/>
  <c r="FY12" i="118"/>
  <c r="FY31" i="118" s="1"/>
  <c r="EX10" i="119"/>
  <c r="EX24" i="119" s="1"/>
  <c r="HE12" i="120"/>
  <c r="HE31" i="120" s="1"/>
  <c r="HE12" i="118"/>
  <c r="HE31" i="118" s="1"/>
  <c r="BB14" i="119"/>
  <c r="BB28" i="119" s="1"/>
  <c r="DN14" i="119"/>
  <c r="DN28" i="119" s="1"/>
  <c r="CX12" i="120"/>
  <c r="CX31" i="120" s="1"/>
  <c r="CX12" i="118"/>
  <c r="CX31" i="118" s="1"/>
  <c r="ED12" i="120"/>
  <c r="ED31" i="120" s="1"/>
  <c r="ED12" i="118"/>
  <c r="ED31" i="118" s="1"/>
  <c r="FJ12" i="120"/>
  <c r="FJ31" i="120" s="1"/>
  <c r="FJ12" i="118"/>
  <c r="FJ31" i="118" s="1"/>
  <c r="GP12" i="120"/>
  <c r="GP31" i="120" s="1"/>
  <c r="GP12" i="118"/>
  <c r="GP31" i="118" s="1"/>
  <c r="HV12" i="120"/>
  <c r="HV31" i="120" s="1"/>
  <c r="HV12" i="118"/>
  <c r="HV31" i="118" s="1"/>
  <c r="L10" i="126"/>
  <c r="L10" i="121"/>
  <c r="L10" i="70"/>
  <c r="AR10" i="121"/>
  <c r="AR10" i="70"/>
  <c r="BX10" i="121"/>
  <c r="BX10" i="70"/>
  <c r="CK13" i="121"/>
  <c r="CK13" i="70"/>
  <c r="ES18" i="120"/>
  <c r="ES37" i="120" s="1"/>
  <c r="ES18" i="118"/>
  <c r="ES37" i="118" s="1"/>
  <c r="HE18" i="120"/>
  <c r="HE37" i="120" s="1"/>
  <c r="HE18" i="118"/>
  <c r="HE37" i="118" s="1"/>
  <c r="DH21" i="120"/>
  <c r="DH40" i="120" s="1"/>
  <c r="DH21" i="118"/>
  <c r="DH40" i="118" s="1"/>
  <c r="BI12" i="119"/>
  <c r="BI26" i="119" s="1"/>
  <c r="EN18" i="120"/>
  <c r="EN37" i="120" s="1"/>
  <c r="EN18" i="118"/>
  <c r="EN37" i="118" s="1"/>
  <c r="EV12" i="120"/>
  <c r="EV31" i="120" s="1"/>
  <c r="EV12" i="118"/>
  <c r="EV31" i="118" s="1"/>
  <c r="FT21" i="120"/>
  <c r="FT40" i="120" s="1"/>
  <c r="FT21" i="118"/>
  <c r="FT40" i="118" s="1"/>
  <c r="DU12" i="119"/>
  <c r="DU26" i="119" s="1"/>
  <c r="EK16" i="119"/>
  <c r="EK30" i="119" s="1"/>
  <c r="FA16" i="119"/>
  <c r="FA30" i="119" s="1"/>
  <c r="HP18" i="120"/>
  <c r="HP37" i="120" s="1"/>
  <c r="HP18" i="118"/>
  <c r="HP37" i="118" s="1"/>
  <c r="F16" i="121"/>
  <c r="F16" i="126"/>
  <c r="F16" i="70"/>
  <c r="FM14" i="119"/>
  <c r="FM28" i="119" s="1"/>
  <c r="FM16" i="119"/>
  <c r="FM30" i="119" s="1"/>
  <c r="HX12" i="120"/>
  <c r="HX31" i="120" s="1"/>
  <c r="HX12" i="118"/>
  <c r="HX31" i="118" s="1"/>
  <c r="N10" i="121"/>
  <c r="N10" i="126"/>
  <c r="N10" i="70"/>
  <c r="Z19" i="70"/>
  <c r="Z19" i="121"/>
  <c r="AD13" i="70"/>
  <c r="AD13" i="121"/>
  <c r="AL19" i="121"/>
  <c r="AL19" i="70"/>
  <c r="AP10" i="121"/>
  <c r="AP10" i="70"/>
  <c r="AX16" i="121"/>
  <c r="AX16" i="70"/>
  <c r="BF13" i="121"/>
  <c r="BF13" i="70"/>
  <c r="CD10" i="121"/>
  <c r="CD10" i="70"/>
  <c r="CT13" i="121"/>
  <c r="CT13" i="70"/>
  <c r="CY15" i="120"/>
  <c r="CY34" i="120" s="1"/>
  <c r="CY15" i="118"/>
  <c r="CY34" i="118" s="1"/>
  <c r="FK15" i="120"/>
  <c r="FK34" i="120" s="1"/>
  <c r="FK15" i="118"/>
  <c r="FK34" i="118" s="1"/>
  <c r="HW15" i="120"/>
  <c r="HW34" i="120" s="1"/>
  <c r="HW15" i="118"/>
  <c r="HW34" i="118" s="1"/>
  <c r="M13" i="121"/>
  <c r="M13" i="70"/>
  <c r="M13" i="126"/>
  <c r="BY13" i="121"/>
  <c r="BY13" i="70"/>
  <c r="BX16" i="119"/>
  <c r="BX30" i="119" s="1"/>
  <c r="EJ16" i="119"/>
  <c r="EJ30" i="119" s="1"/>
  <c r="BM10" i="119"/>
  <c r="BM24" i="119" s="1"/>
  <c r="DT15" i="120"/>
  <c r="DT34" i="120" s="1"/>
  <c r="DT15" i="118"/>
  <c r="DT34" i="118" s="1"/>
  <c r="EJ18" i="120"/>
  <c r="EJ37" i="120" s="1"/>
  <c r="EJ18" i="118"/>
  <c r="EJ37" i="118" s="1"/>
  <c r="ER18" i="120"/>
  <c r="ER37" i="120" s="1"/>
  <c r="ER18" i="118"/>
  <c r="ER37" i="118" s="1"/>
  <c r="CK16" i="119"/>
  <c r="CK30" i="119" s="1"/>
  <c r="DQ12" i="119"/>
  <c r="DQ26" i="119" s="1"/>
  <c r="DA21" i="120"/>
  <c r="DA40" i="120" s="1"/>
  <c r="DA21" i="118"/>
  <c r="DA40" i="118" s="1"/>
  <c r="EC21" i="120"/>
  <c r="EC40" i="120" s="1"/>
  <c r="EC21" i="118"/>
  <c r="EC40" i="118" s="1"/>
  <c r="EK15" i="120"/>
  <c r="EK34" i="120" s="1"/>
  <c r="EK15" i="118"/>
  <c r="EK34" i="118" s="1"/>
  <c r="FE21" i="120"/>
  <c r="FE40" i="120" s="1"/>
  <c r="FE21" i="118"/>
  <c r="FE40" i="118" s="1"/>
  <c r="DB16" i="119"/>
  <c r="DB30" i="119" s="1"/>
  <c r="ED16" i="119"/>
  <c r="ED30" i="119" s="1"/>
  <c r="GS15" i="120"/>
  <c r="GS34" i="120" s="1"/>
  <c r="GS15" i="118"/>
  <c r="GS34" i="118" s="1"/>
  <c r="EP12" i="119"/>
  <c r="EP26" i="119" s="1"/>
  <c r="EH12" i="120"/>
  <c r="EH31" i="120" s="1"/>
  <c r="EH12" i="118"/>
  <c r="EH31" i="118" s="1"/>
  <c r="AV10" i="70"/>
  <c r="AV10" i="121"/>
  <c r="CT14" i="119"/>
  <c r="CT28" i="119" s="1"/>
  <c r="FF14" i="119"/>
  <c r="FF28" i="119" s="1"/>
  <c r="DD21" i="120"/>
  <c r="DD40" i="120" s="1"/>
  <c r="DD21" i="118"/>
  <c r="DD40" i="118" s="1"/>
  <c r="AQ14" i="119"/>
  <c r="AQ28" i="119" s="1"/>
  <c r="DF15" i="120"/>
  <c r="DF34" i="120" s="1"/>
  <c r="DF15" i="118"/>
  <c r="DF34" i="118" s="1"/>
  <c r="DR15" i="120"/>
  <c r="DR34" i="120" s="1"/>
  <c r="DR15" i="118"/>
  <c r="DR34" i="118" s="1"/>
  <c r="DR18" i="120"/>
  <c r="DR37" i="120" s="1"/>
  <c r="DR18" i="118"/>
  <c r="DR37" i="118" s="1"/>
  <c r="FF21" i="120"/>
  <c r="FF40" i="120" s="1"/>
  <c r="FF21" i="118"/>
  <c r="FF40" i="118" s="1"/>
  <c r="FJ15" i="120"/>
  <c r="FJ34" i="120" s="1"/>
  <c r="FJ15" i="118"/>
  <c r="FJ34" i="118" s="1"/>
  <c r="FJ18" i="120"/>
  <c r="FJ37" i="120" s="1"/>
  <c r="FJ18" i="118"/>
  <c r="FJ37" i="118" s="1"/>
  <c r="GD15" i="120"/>
  <c r="GD34" i="120" s="1"/>
  <c r="GD15" i="118"/>
  <c r="GD34" i="118" s="1"/>
  <c r="GD18" i="120"/>
  <c r="GD37" i="120" s="1"/>
  <c r="GD18" i="118"/>
  <c r="GD37" i="118" s="1"/>
  <c r="HR21" i="120"/>
  <c r="HR40" i="120" s="1"/>
  <c r="HR21" i="118"/>
  <c r="HR40" i="118" s="1"/>
  <c r="H19" i="126"/>
  <c r="H19" i="121"/>
  <c r="H19" i="70"/>
  <c r="HV15" i="120"/>
  <c r="HV34" i="120" s="1"/>
  <c r="HV15" i="118"/>
  <c r="HV34" i="118" s="1"/>
  <c r="L13" i="126"/>
  <c r="L13" i="121"/>
  <c r="L13" i="70"/>
  <c r="HV18" i="120"/>
  <c r="HV37" i="120" s="1"/>
  <c r="HV18" i="118"/>
  <c r="HV37" i="118" s="1"/>
  <c r="L16" i="126"/>
  <c r="L16" i="121"/>
  <c r="L16" i="70"/>
  <c r="AZ19" i="121"/>
  <c r="AZ19" i="70"/>
  <c r="BX16" i="121"/>
  <c r="BX16" i="70"/>
  <c r="BN10" i="119"/>
  <c r="BN24" i="119" s="1"/>
  <c r="CT10" i="119"/>
  <c r="CT24" i="119" s="1"/>
  <c r="DZ10" i="119"/>
  <c r="DZ24" i="119" s="1"/>
  <c r="FF10" i="119"/>
  <c r="FF24" i="119" s="1"/>
  <c r="CV12" i="119"/>
  <c r="CV26" i="119" s="1"/>
  <c r="FH12" i="119"/>
  <c r="FH26" i="119" s="1"/>
  <c r="EM21" i="120"/>
  <c r="EM40" i="120" s="1"/>
  <c r="EM21" i="118"/>
  <c r="EM40" i="118" s="1"/>
  <c r="GY21" i="120"/>
  <c r="GY40" i="120" s="1"/>
  <c r="GY21" i="118"/>
  <c r="GY40" i="118" s="1"/>
  <c r="BA19" i="121"/>
  <c r="BA19" i="70"/>
  <c r="AR14" i="119"/>
  <c r="AR28" i="119" s="1"/>
  <c r="DW18" i="120"/>
  <c r="DW37" i="120" s="1"/>
  <c r="DW18" i="118"/>
  <c r="DW37" i="118" s="1"/>
  <c r="BT10" i="119"/>
  <c r="BT24" i="119" s="1"/>
  <c r="EM18" i="120"/>
  <c r="EM37" i="120" s="1"/>
  <c r="EM18" i="118"/>
  <c r="EM37" i="118" s="1"/>
  <c r="CJ10" i="119"/>
  <c r="CJ24" i="119" s="1"/>
  <c r="FC18" i="120"/>
  <c r="FC37" i="120" s="1"/>
  <c r="FC18" i="118"/>
  <c r="FC37" i="118" s="1"/>
  <c r="CZ10" i="119"/>
  <c r="CZ24" i="119" s="1"/>
  <c r="FS18" i="120"/>
  <c r="FS37" i="120" s="1"/>
  <c r="FS18" i="118"/>
  <c r="FS37" i="118" s="1"/>
  <c r="DP10" i="119"/>
  <c r="DP24" i="119" s="1"/>
  <c r="GI18" i="120"/>
  <c r="GI37" i="120" s="1"/>
  <c r="GI18" i="118"/>
  <c r="GI37" i="118" s="1"/>
  <c r="EF10" i="119"/>
  <c r="EF24" i="119" s="1"/>
  <c r="GY18" i="120"/>
  <c r="GY37" i="120" s="1"/>
  <c r="GY18" i="118"/>
  <c r="GY37" i="118" s="1"/>
  <c r="EV10" i="119"/>
  <c r="EV24" i="119" s="1"/>
  <c r="HO18" i="120"/>
  <c r="HO37" i="120" s="1"/>
  <c r="HO18" i="118"/>
  <c r="HO37" i="118" s="1"/>
  <c r="E16" i="121"/>
  <c r="E16" i="70"/>
  <c r="E16" i="126"/>
  <c r="FL10" i="119"/>
  <c r="FL24" i="119" s="1"/>
  <c r="CW18" i="120"/>
  <c r="CW37" i="120" s="1"/>
  <c r="CW18" i="118"/>
  <c r="CW37" i="118" s="1"/>
  <c r="FI18" i="120"/>
  <c r="FI37" i="120" s="1"/>
  <c r="FI18" i="118"/>
  <c r="FI37" i="118" s="1"/>
  <c r="HU18" i="120"/>
  <c r="HU37" i="120" s="1"/>
  <c r="HU18" i="118"/>
  <c r="HU37" i="118" s="1"/>
  <c r="K16" i="121"/>
  <c r="K16" i="126"/>
  <c r="K16" i="70"/>
  <c r="DC18" i="120"/>
  <c r="DC37" i="120" s="1"/>
  <c r="DC18" i="118"/>
  <c r="DC37" i="118" s="1"/>
  <c r="AS16" i="119"/>
  <c r="AS30" i="119" s="1"/>
  <c r="DX18" i="120"/>
  <c r="DX37" i="120" s="1"/>
  <c r="DX18" i="118"/>
  <c r="DX37" i="118" s="1"/>
  <c r="BY16" i="119"/>
  <c r="BY30" i="119" s="1"/>
  <c r="FD18" i="120"/>
  <c r="FD37" i="120" s="1"/>
  <c r="FD18" i="118"/>
  <c r="FD37" i="118" s="1"/>
  <c r="DE16" i="119"/>
  <c r="DE30" i="119" s="1"/>
  <c r="GJ18" i="120"/>
  <c r="GJ37" i="120" s="1"/>
  <c r="GJ18" i="118"/>
  <c r="GJ37" i="118" s="1"/>
  <c r="EG14" i="119"/>
  <c r="EG28" i="119" s="1"/>
  <c r="EG16" i="119"/>
  <c r="EG30" i="119" s="1"/>
  <c r="GR12" i="120"/>
  <c r="GR31" i="120" s="1"/>
  <c r="GR12" i="118"/>
  <c r="GR31" i="118" s="1"/>
  <c r="HD21" i="120"/>
  <c r="HD40" i="120" s="1"/>
  <c r="HD21" i="118"/>
  <c r="HD40" i="118" s="1"/>
  <c r="FA12" i="119"/>
  <c r="FA26" i="119" s="1"/>
  <c r="FI16" i="119"/>
  <c r="FI30" i="119" s="1"/>
  <c r="V16" i="121"/>
  <c r="V16" i="70"/>
  <c r="AX19" i="70"/>
  <c r="AX19" i="121"/>
  <c r="BB13" i="70"/>
  <c r="BB13" i="121"/>
  <c r="BZ16" i="121"/>
  <c r="BZ16" i="70"/>
  <c r="BZ10" i="119"/>
  <c r="BZ24" i="119" s="1"/>
  <c r="EG12" i="120"/>
  <c r="EG31" i="120" s="1"/>
  <c r="EG12" i="118"/>
  <c r="EG31" i="118" s="1"/>
  <c r="EL10" i="119"/>
  <c r="EL24" i="119" s="1"/>
  <c r="GS12" i="120"/>
  <c r="GS31" i="120" s="1"/>
  <c r="GS12" i="118"/>
  <c r="GS31" i="118" s="1"/>
  <c r="CN16" i="119"/>
  <c r="CN30" i="119" s="1"/>
  <c r="EZ16" i="119"/>
  <c r="EZ30" i="119" s="1"/>
  <c r="DL21" i="120"/>
  <c r="DL40" i="120" s="1"/>
  <c r="DL21" i="118"/>
  <c r="DL40" i="118" s="1"/>
  <c r="CC10" i="119"/>
  <c r="CC24" i="119" s="1"/>
  <c r="CC16" i="119"/>
  <c r="CC30" i="119" s="1"/>
  <c r="ER15" i="120"/>
  <c r="ER34" i="120" s="1"/>
  <c r="ER15" i="118"/>
  <c r="ER34" i="118" s="1"/>
  <c r="FH18" i="120"/>
  <c r="FH37" i="120" s="1"/>
  <c r="FH18" i="118"/>
  <c r="FH37" i="118" s="1"/>
  <c r="FH21" i="120"/>
  <c r="FH40" i="120" s="1"/>
  <c r="FH21" i="118"/>
  <c r="FH40" i="118" s="1"/>
  <c r="DY14" i="119"/>
  <c r="DY28" i="119" s="1"/>
  <c r="AP12" i="119"/>
  <c r="AP26" i="119" s="1"/>
  <c r="DQ21" i="120"/>
  <c r="DQ40" i="120" s="1"/>
  <c r="DQ21" i="118"/>
  <c r="DQ40" i="118" s="1"/>
  <c r="BN16" i="119"/>
  <c r="BN30" i="119" s="1"/>
  <c r="BR12" i="119"/>
  <c r="BR26" i="119" s="1"/>
  <c r="CP16" i="119"/>
  <c r="CP30" i="119" s="1"/>
  <c r="FE15" i="120"/>
  <c r="FE34" i="120" s="1"/>
  <c r="FE15" i="118"/>
  <c r="FE34" i="118" s="1"/>
  <c r="EH12" i="119"/>
  <c r="EH26" i="119" s="1"/>
  <c r="HM21" i="120"/>
  <c r="HM40" i="120" s="1"/>
  <c r="HM21" i="118"/>
  <c r="HM40" i="118" s="1"/>
  <c r="C19" i="126"/>
  <c r="C19" i="70"/>
  <c r="C19" i="121"/>
  <c r="HU15" i="120"/>
  <c r="HU34" i="120" s="1"/>
  <c r="HU15" i="118"/>
  <c r="HU34" i="118" s="1"/>
  <c r="K13" i="126"/>
  <c r="K13" i="121"/>
  <c r="K13" i="70"/>
  <c r="O13" i="70"/>
  <c r="O13" i="121"/>
  <c r="S13" i="121"/>
  <c r="S13" i="70"/>
  <c r="W13" i="70"/>
  <c r="W13" i="121"/>
  <c r="AA13" i="121"/>
  <c r="AA13" i="70"/>
  <c r="AE13" i="70"/>
  <c r="AE13" i="121"/>
  <c r="AI13" i="121"/>
  <c r="AI13" i="70"/>
  <c r="AM13" i="70"/>
  <c r="AM13" i="121"/>
  <c r="AQ13" i="121"/>
  <c r="AQ13" i="70"/>
  <c r="AU13" i="70"/>
  <c r="AU13" i="121"/>
  <c r="AY13" i="121"/>
  <c r="AY13" i="70"/>
  <c r="BC13" i="70"/>
  <c r="BC13" i="121"/>
  <c r="BG13" i="121"/>
  <c r="BG13" i="70"/>
  <c r="BK13" i="70"/>
  <c r="BK13" i="121"/>
  <c r="BO13" i="121"/>
  <c r="BO13" i="70"/>
  <c r="BS13" i="70"/>
  <c r="BS13" i="121"/>
  <c r="BW13" i="121"/>
  <c r="BW13" i="70"/>
  <c r="CA13" i="70"/>
  <c r="CA13" i="121"/>
  <c r="CE13" i="121"/>
  <c r="CE13" i="70"/>
  <c r="CI13" i="70"/>
  <c r="CI13" i="121"/>
  <c r="CM13" i="121"/>
  <c r="CM13" i="70"/>
  <c r="CB12" i="119"/>
  <c r="CB26" i="119" s="1"/>
  <c r="EN12" i="119"/>
  <c r="EN26" i="119" s="1"/>
  <c r="CR16" i="119"/>
  <c r="CR30" i="119" s="1"/>
  <c r="FD16" i="119"/>
  <c r="FD30" i="119" s="1"/>
  <c r="DK12" i="120"/>
  <c r="DK31" i="120" s="1"/>
  <c r="DK12" i="118"/>
  <c r="DK31" i="118" s="1"/>
  <c r="DZ18" i="120"/>
  <c r="DZ37" i="120" s="1"/>
  <c r="DZ18" i="118"/>
  <c r="DZ37" i="118" s="1"/>
  <c r="EH21" i="120"/>
  <c r="EH40" i="120" s="1"/>
  <c r="EH21" i="118"/>
  <c r="EH40" i="118" s="1"/>
  <c r="CE14" i="119"/>
  <c r="CE28" i="119" s="1"/>
  <c r="CY12" i="119"/>
  <c r="CY26" i="119" s="1"/>
  <c r="CY14" i="119"/>
  <c r="CY28" i="119" s="1"/>
  <c r="GL18" i="120"/>
  <c r="GL37" i="120" s="1"/>
  <c r="GL18" i="118"/>
  <c r="GL37" i="118" s="1"/>
  <c r="GT21" i="120"/>
  <c r="GT40" i="120" s="1"/>
  <c r="GT21" i="118"/>
  <c r="GT40" i="118" s="1"/>
  <c r="EQ14" i="119"/>
  <c r="EQ28" i="119" s="1"/>
  <c r="FK12" i="119"/>
  <c r="FK26" i="119" s="1"/>
  <c r="FK14" i="119"/>
  <c r="FK28" i="119" s="1"/>
  <c r="T16" i="121"/>
  <c r="T16" i="70"/>
  <c r="AN19" i="121"/>
  <c r="AN19" i="70"/>
  <c r="AN16" i="70"/>
  <c r="AN16" i="121"/>
  <c r="AZ13" i="121"/>
  <c r="AZ13" i="70"/>
  <c r="CF16" i="121"/>
  <c r="CF16" i="70"/>
  <c r="AZ12" i="119"/>
  <c r="AZ26" i="119" s="1"/>
  <c r="DL12" i="119"/>
  <c r="DL26" i="119" s="1"/>
  <c r="DW12" i="120"/>
  <c r="DW31" i="120" s="1"/>
  <c r="DW12" i="118"/>
  <c r="DW31" i="118" s="1"/>
  <c r="EM12" i="120"/>
  <c r="EM31" i="120" s="1"/>
  <c r="EM12" i="118"/>
  <c r="EM31" i="118" s="1"/>
  <c r="FC12" i="120"/>
  <c r="FC31" i="120" s="1"/>
  <c r="FC12" i="118"/>
  <c r="FC31" i="118" s="1"/>
  <c r="FS12" i="120"/>
  <c r="FS31" i="120" s="1"/>
  <c r="FS12" i="118"/>
  <c r="FS31" i="118" s="1"/>
  <c r="GI12" i="120"/>
  <c r="GI31" i="120" s="1"/>
  <c r="GI12" i="118"/>
  <c r="GI31" i="118" s="1"/>
  <c r="GY12" i="120"/>
  <c r="GY31" i="120" s="1"/>
  <c r="GY12" i="118"/>
  <c r="GY31" i="118" s="1"/>
  <c r="HO12" i="120"/>
  <c r="HO31" i="120" s="1"/>
  <c r="HO12" i="118"/>
  <c r="HO31" i="118" s="1"/>
  <c r="E10" i="70"/>
  <c r="E10" i="126"/>
  <c r="E10" i="121"/>
  <c r="U10" i="70"/>
  <c r="U10" i="121"/>
  <c r="AK10" i="70"/>
  <c r="AK10" i="121"/>
  <c r="BA10" i="70"/>
  <c r="BA10" i="121"/>
  <c r="BQ10" i="70"/>
  <c r="BQ10" i="121"/>
  <c r="CG10" i="70"/>
  <c r="CG10" i="121"/>
  <c r="CW10" i="70"/>
  <c r="CW10" i="121"/>
  <c r="EQ15" i="120"/>
  <c r="EQ34" i="120" s="1"/>
  <c r="EQ15" i="118"/>
  <c r="EQ34" i="118" s="1"/>
  <c r="HC15" i="120"/>
  <c r="HC34" i="120" s="1"/>
  <c r="HC15" i="118"/>
  <c r="HC34" i="118" s="1"/>
  <c r="BE13" i="121"/>
  <c r="BE13" i="70"/>
  <c r="AA16" i="121"/>
  <c r="AA16" i="70"/>
  <c r="CV13" i="121"/>
  <c r="CV13" i="70"/>
  <c r="DC12" i="120"/>
  <c r="DC31" i="120" s="1"/>
  <c r="DC12" i="118"/>
  <c r="DC31" i="118" s="1"/>
  <c r="BY10" i="119"/>
  <c r="BY24" i="119" s="1"/>
  <c r="EF15" i="120"/>
  <c r="EF34" i="120" s="1"/>
  <c r="EF15" i="118"/>
  <c r="EF34" i="118" s="1"/>
  <c r="CW16" i="119"/>
  <c r="CW30" i="119" s="1"/>
  <c r="EG12" i="119"/>
  <c r="EG26" i="119" s="1"/>
  <c r="GZ21" i="120"/>
  <c r="GZ40" i="120" s="1"/>
  <c r="GZ21" i="118"/>
  <c r="GZ40" i="118" s="1"/>
  <c r="EW10" i="119"/>
  <c r="EW24" i="119" s="1"/>
  <c r="HD12" i="120"/>
  <c r="HD31" i="120" s="1"/>
  <c r="HD12" i="118"/>
  <c r="HD31" i="118" s="1"/>
  <c r="HL18" i="120"/>
  <c r="HL37" i="120" s="1"/>
  <c r="HL18" i="118"/>
  <c r="HL37" i="118" s="1"/>
  <c r="B16" i="121"/>
  <c r="B16" i="126"/>
  <c r="B16" i="70"/>
  <c r="FE16" i="119"/>
  <c r="FE30" i="119" s="1"/>
  <c r="BJ19" i="121"/>
  <c r="BJ19" i="70"/>
  <c r="BV16" i="121"/>
  <c r="BV16" i="70"/>
  <c r="BV19" i="70"/>
  <c r="BV19" i="121"/>
  <c r="AR16" i="119"/>
  <c r="AR30" i="119" s="1"/>
  <c r="DD16" i="119"/>
  <c r="DD30" i="119" s="1"/>
  <c r="FP16" i="119"/>
  <c r="FP30" i="119" s="1"/>
  <c r="AO14" i="119"/>
  <c r="AO28" i="119" s="1"/>
  <c r="AO16" i="119"/>
  <c r="AO30" i="119" s="1"/>
  <c r="BE12" i="119"/>
  <c r="BE26" i="119" s="1"/>
  <c r="BU14" i="119"/>
  <c r="BU28" i="119" s="1"/>
  <c r="BU16" i="119"/>
  <c r="BU30" i="119" s="1"/>
  <c r="CC12" i="119"/>
  <c r="CC26" i="119" s="1"/>
  <c r="DA12" i="119"/>
  <c r="DA26" i="119" s="1"/>
  <c r="DY10" i="119"/>
  <c r="DY24" i="119" s="1"/>
  <c r="GF15" i="120"/>
  <c r="GF34" i="120" s="1"/>
  <c r="GF15" i="118"/>
  <c r="GF34" i="118" s="1"/>
  <c r="DM21" i="120"/>
  <c r="DM40" i="120" s="1"/>
  <c r="DM21" i="118"/>
  <c r="DM40" i="118" s="1"/>
  <c r="DU15" i="120"/>
  <c r="DU34" i="120" s="1"/>
  <c r="DU15" i="118"/>
  <c r="DU34" i="118" s="1"/>
  <c r="EO21" i="120"/>
  <c r="EO40" i="120" s="1"/>
  <c r="EO21" i="118"/>
  <c r="EO40" i="118" s="1"/>
  <c r="CL16" i="119"/>
  <c r="CL30" i="119" s="1"/>
  <c r="DN16" i="119"/>
  <c r="DN30" i="119" s="1"/>
  <c r="GC15" i="120"/>
  <c r="GC34" i="120" s="1"/>
  <c r="GC15" i="118"/>
  <c r="GC34" i="118" s="1"/>
  <c r="DZ12" i="119"/>
  <c r="DZ26" i="119" s="1"/>
  <c r="FB12" i="119"/>
  <c r="FB26" i="119" s="1"/>
  <c r="EM10" i="119"/>
  <c r="EM24" i="119" s="1"/>
  <c r="AI16" i="121"/>
  <c r="AI16" i="70"/>
  <c r="CX21" i="120"/>
  <c r="CX40" i="120" s="1"/>
  <c r="CX21" i="118"/>
  <c r="CX40" i="118" s="1"/>
  <c r="AU16" i="119"/>
  <c r="AU30" i="119" s="1"/>
  <c r="BC16" i="119"/>
  <c r="BC30" i="119" s="1"/>
  <c r="BG12" i="119"/>
  <c r="BG26" i="119" s="1"/>
  <c r="BG14" i="119"/>
  <c r="BG28" i="119" s="1"/>
  <c r="DV21" i="120"/>
  <c r="DV40" i="120" s="1"/>
  <c r="DV21" i="118"/>
  <c r="DV40" i="118" s="1"/>
  <c r="CA12" i="119"/>
  <c r="CA26" i="119" s="1"/>
  <c r="CA14" i="119"/>
  <c r="CA28" i="119" s="1"/>
  <c r="CU16" i="119"/>
  <c r="CU30" i="119" s="1"/>
  <c r="DO16" i="119"/>
  <c r="DO30" i="119" s="1"/>
  <c r="DS12" i="119"/>
  <c r="DS26" i="119" s="1"/>
  <c r="DS14" i="119"/>
  <c r="DS28" i="119" s="1"/>
  <c r="GH21" i="120"/>
  <c r="GH40" i="120" s="1"/>
  <c r="GH21" i="118"/>
  <c r="GH40" i="118" s="1"/>
  <c r="EM12" i="119"/>
  <c r="EM26" i="119" s="1"/>
  <c r="EM14" i="119"/>
  <c r="EM28" i="119" s="1"/>
  <c r="FG16" i="119"/>
  <c r="FG30" i="119" s="1"/>
  <c r="AB13" i="121"/>
  <c r="AB13" i="70"/>
  <c r="AB16" i="121"/>
  <c r="AB16" i="70"/>
  <c r="BP19" i="121"/>
  <c r="BP19" i="70"/>
  <c r="AX10" i="119"/>
  <c r="AX24" i="119" s="1"/>
  <c r="CD10" i="119"/>
  <c r="CD24" i="119" s="1"/>
  <c r="DJ10" i="119"/>
  <c r="DJ24" i="119" s="1"/>
  <c r="EP10" i="119"/>
  <c r="EP24" i="119" s="1"/>
  <c r="BP12" i="119"/>
  <c r="BP26" i="119" s="1"/>
  <c r="EB12" i="119"/>
  <c r="EB26" i="119" s="1"/>
  <c r="BS16" i="121"/>
  <c r="BS16" i="70"/>
  <c r="DG21" i="120"/>
  <c r="DG40" i="120" s="1"/>
  <c r="DG21" i="118"/>
  <c r="DG40" i="118" s="1"/>
  <c r="FS21" i="120"/>
  <c r="FS40" i="120" s="1"/>
  <c r="FS21" i="118"/>
  <c r="FS40" i="118" s="1"/>
  <c r="U19" i="121"/>
  <c r="U19" i="70"/>
  <c r="CG19" i="121"/>
  <c r="CG19" i="70"/>
  <c r="DV12" i="120"/>
  <c r="DV31" i="120" s="1"/>
  <c r="DV12" i="118"/>
  <c r="DV31" i="118" s="1"/>
  <c r="BO10" i="119"/>
  <c r="BO24" i="119" s="1"/>
  <c r="FB12" i="120"/>
  <c r="FB31" i="120" s="1"/>
  <c r="FB12" i="118"/>
  <c r="FB31" i="118" s="1"/>
  <c r="CU10" i="119"/>
  <c r="CU24" i="119" s="1"/>
  <c r="EA10" i="119"/>
  <c r="EA24" i="119" s="1"/>
  <c r="FG10" i="119"/>
  <c r="FG24" i="119" s="1"/>
  <c r="AJ10" i="70"/>
  <c r="AJ10" i="121"/>
  <c r="BP10" i="70"/>
  <c r="BP10" i="121"/>
  <c r="CQ13" i="70"/>
  <c r="CQ13" i="121"/>
  <c r="DP21" i="120"/>
  <c r="DP40" i="120" s="1"/>
  <c r="DP21" i="118"/>
  <c r="DP40" i="118" s="1"/>
  <c r="EV21" i="120"/>
  <c r="EV40" i="120" s="1"/>
  <c r="EV21" i="118"/>
  <c r="EV40" i="118" s="1"/>
  <c r="GB21" i="120"/>
  <c r="GB40" i="120" s="1"/>
  <c r="GB21" i="118"/>
  <c r="GB40" i="118" s="1"/>
  <c r="GJ15" i="120"/>
  <c r="GJ34" i="120" s="1"/>
  <c r="GJ15" i="118"/>
  <c r="GJ34" i="118" s="1"/>
  <c r="EO10" i="119"/>
  <c r="EO24" i="119" s="1"/>
  <c r="EO16" i="119"/>
  <c r="EO30" i="119" s="1"/>
  <c r="FE12" i="119"/>
  <c r="FE26" i="119" s="1"/>
  <c r="HX18" i="120"/>
  <c r="HX37" i="120" s="1"/>
  <c r="HX18" i="118"/>
  <c r="HX37" i="118" s="1"/>
  <c r="N16" i="121"/>
  <c r="N16" i="126"/>
  <c r="N16" i="70"/>
  <c r="AT13" i="70"/>
  <c r="AT13" i="121"/>
  <c r="BF16" i="121"/>
  <c r="BF16" i="70"/>
  <c r="CH16" i="121"/>
  <c r="CH16" i="70"/>
  <c r="CN12" i="119"/>
  <c r="CN26" i="119" s="1"/>
  <c r="EZ12" i="119"/>
  <c r="EZ26" i="119" s="1"/>
  <c r="DG18" i="120"/>
  <c r="DG37" i="120" s="1"/>
  <c r="DG18" i="118"/>
  <c r="DG37" i="118" s="1"/>
  <c r="BM14" i="119"/>
  <c r="BM28" i="119" s="1"/>
  <c r="EZ12" i="120"/>
  <c r="EZ31" i="120" s="1"/>
  <c r="EZ12" i="118"/>
  <c r="EZ31" i="118" s="1"/>
  <c r="FX21" i="120"/>
  <c r="FX40" i="120" s="1"/>
  <c r="FX21" i="118"/>
  <c r="FX40" i="118" s="1"/>
  <c r="AX16" i="119"/>
  <c r="AX30" i="119" s="1"/>
  <c r="DI15" i="120"/>
  <c r="DI34" i="120" s="1"/>
  <c r="DI15" i="118"/>
  <c r="DI34" i="118" s="1"/>
  <c r="CL12" i="119"/>
  <c r="CL26" i="119" s="1"/>
  <c r="FQ21" i="120"/>
  <c r="FQ40" i="120" s="1"/>
  <c r="FQ21" i="118"/>
  <c r="FQ40" i="118" s="1"/>
  <c r="DN12" i="119"/>
  <c r="DN26" i="119" s="1"/>
  <c r="FY15" i="120"/>
  <c r="FY34" i="120" s="1"/>
  <c r="FY15" i="118"/>
  <c r="FY34" i="118" s="1"/>
  <c r="GS21" i="120"/>
  <c r="GS40" i="120" s="1"/>
  <c r="GS21" i="118"/>
  <c r="GS40" i="118" s="1"/>
  <c r="EP16" i="119"/>
  <c r="EP30" i="119" s="1"/>
  <c r="AU10" i="119"/>
  <c r="AU24" i="119" s="1"/>
  <c r="AV12" i="119"/>
  <c r="AV26" i="119" s="1"/>
  <c r="DH12" i="119"/>
  <c r="DH26" i="119" s="1"/>
  <c r="DD18" i="120"/>
  <c r="DD37" i="120" s="1"/>
  <c r="DD18" i="118"/>
  <c r="DD37" i="118" s="1"/>
  <c r="AU12" i="119"/>
  <c r="AU26" i="119" s="1"/>
  <c r="DR21" i="120"/>
  <c r="DR40" i="120" s="1"/>
  <c r="DR21" i="118"/>
  <c r="DR40" i="118" s="1"/>
  <c r="BO14" i="119"/>
  <c r="BO28" i="119" s="1"/>
  <c r="CI12" i="119"/>
  <c r="CI26" i="119" s="1"/>
  <c r="CI14" i="119"/>
  <c r="CI28" i="119" s="1"/>
  <c r="GD21" i="120"/>
  <c r="GD40" i="120" s="1"/>
  <c r="GD21" i="118"/>
  <c r="GD40" i="118" s="1"/>
  <c r="EA14" i="119"/>
  <c r="EA28" i="119" s="1"/>
  <c r="EU12" i="119"/>
  <c r="EU26" i="119" s="1"/>
  <c r="EU14" i="119"/>
  <c r="EU28" i="119" s="1"/>
  <c r="AJ16" i="121"/>
  <c r="AJ16" i="70"/>
  <c r="BD19" i="121"/>
  <c r="BD19" i="70"/>
  <c r="BP13" i="121"/>
  <c r="BP13" i="70"/>
  <c r="CB13" i="121"/>
  <c r="CB13" i="70"/>
  <c r="CF12" i="119"/>
  <c r="CF26" i="119" s="1"/>
  <c r="ER12" i="119"/>
  <c r="ER26" i="119" s="1"/>
  <c r="CW19" i="121"/>
  <c r="CW19" i="70"/>
  <c r="DS18" i="120"/>
  <c r="DS37" i="120" s="1"/>
  <c r="DS18" i="118"/>
  <c r="DS37" i="118" s="1"/>
  <c r="EA18" i="120"/>
  <c r="EA37" i="120" s="1"/>
  <c r="EA18" i="118"/>
  <c r="EA37" i="118" s="1"/>
  <c r="EI18" i="120"/>
  <c r="EI37" i="120" s="1"/>
  <c r="EI18" i="118"/>
  <c r="EI37" i="118" s="1"/>
  <c r="EQ18" i="120"/>
  <c r="EQ37" i="120" s="1"/>
  <c r="EQ18" i="118"/>
  <c r="EQ37" i="118" s="1"/>
  <c r="EY18" i="120"/>
  <c r="EY37" i="120" s="1"/>
  <c r="EY18" i="118"/>
  <c r="EY37" i="118" s="1"/>
  <c r="FG18" i="120"/>
  <c r="FG37" i="120" s="1"/>
  <c r="FG18" i="118"/>
  <c r="FG37" i="118" s="1"/>
  <c r="FO18" i="120"/>
  <c r="FO37" i="120" s="1"/>
  <c r="FO18" i="118"/>
  <c r="FO37" i="118" s="1"/>
  <c r="FW18" i="120"/>
  <c r="FW37" i="120" s="1"/>
  <c r="FW18" i="118"/>
  <c r="FW37" i="118" s="1"/>
  <c r="GE18" i="120"/>
  <c r="GE37" i="120" s="1"/>
  <c r="GE18" i="118"/>
  <c r="GE37" i="118" s="1"/>
  <c r="GM18" i="120"/>
  <c r="GM37" i="120" s="1"/>
  <c r="GM18" i="118"/>
  <c r="GM37" i="118" s="1"/>
  <c r="GU18" i="120"/>
  <c r="GU37" i="120" s="1"/>
  <c r="GU18" i="118"/>
  <c r="GU37" i="118" s="1"/>
  <c r="HC18" i="120"/>
  <c r="HC37" i="120" s="1"/>
  <c r="HC18" i="118"/>
  <c r="HC37" i="118" s="1"/>
  <c r="HK18" i="120"/>
  <c r="HK37" i="120" s="1"/>
  <c r="HK18" i="118"/>
  <c r="HK37" i="118" s="1"/>
  <c r="HS18" i="120"/>
  <c r="HS37" i="120" s="1"/>
  <c r="HS18" i="118"/>
  <c r="HS37" i="118" s="1"/>
  <c r="I16" i="70"/>
  <c r="I16" i="121"/>
  <c r="I16" i="126"/>
  <c r="Q16" i="70"/>
  <c r="Q16" i="121"/>
  <c r="Y16" i="70"/>
  <c r="Y16" i="121"/>
  <c r="AG16" i="70"/>
  <c r="AG16" i="121"/>
  <c r="AO16" i="70"/>
  <c r="AO16" i="121"/>
  <c r="AW16" i="70"/>
  <c r="AW16" i="121"/>
  <c r="BE16" i="70"/>
  <c r="BE16" i="121"/>
  <c r="BM16" i="70"/>
  <c r="BM16" i="121"/>
  <c r="BU16" i="70"/>
  <c r="BU16" i="121"/>
  <c r="CC16" i="70"/>
  <c r="CC16" i="121"/>
  <c r="CK16" i="70"/>
  <c r="CK16" i="121"/>
  <c r="CS16" i="70"/>
  <c r="CS16" i="121"/>
  <c r="BD12" i="119"/>
  <c r="BD26" i="119" s="1"/>
  <c r="DP12" i="119"/>
  <c r="DP26" i="119" s="1"/>
  <c r="CL14" i="119"/>
  <c r="CL28" i="119" s="1"/>
  <c r="EX14" i="119"/>
  <c r="EX28" i="119" s="1"/>
  <c r="BT16" i="119"/>
  <c r="BT30" i="119" s="1"/>
  <c r="EA21" i="120"/>
  <c r="EA40" i="120" s="1"/>
  <c r="EA21" i="118"/>
  <c r="EA40" i="118" s="1"/>
  <c r="EF16" i="119"/>
  <c r="EF30" i="119" s="1"/>
  <c r="GM21" i="120"/>
  <c r="GM40" i="120" s="1"/>
  <c r="GM21" i="118"/>
  <c r="GM40" i="118" s="1"/>
  <c r="AO19" i="121"/>
  <c r="AO19" i="70"/>
  <c r="BA16" i="119"/>
  <c r="BA30" i="119" s="1"/>
  <c r="CG14" i="119"/>
  <c r="CG28" i="119" s="1"/>
  <c r="CO10" i="119"/>
  <c r="CO24" i="119" s="1"/>
  <c r="EV15" i="120"/>
  <c r="EV34" i="120" s="1"/>
  <c r="EV15" i="118"/>
  <c r="EV34" i="118" s="1"/>
  <c r="DM16" i="119"/>
  <c r="DM30" i="119" s="1"/>
  <c r="GR18" i="120"/>
  <c r="GR37" i="120" s="1"/>
  <c r="GR18" i="118"/>
  <c r="GR37" i="118" s="1"/>
  <c r="EO12" i="119"/>
  <c r="EO26" i="119" s="1"/>
  <c r="HH18" i="120"/>
  <c r="HH37" i="120" s="1"/>
  <c r="HH18" i="118"/>
  <c r="HH37" i="118" s="1"/>
  <c r="FI14" i="119"/>
  <c r="FI28" i="119" s="1"/>
  <c r="HX15" i="120"/>
  <c r="HX34" i="120" s="1"/>
  <c r="HX15" i="118"/>
  <c r="HX34" i="118" s="1"/>
  <c r="N13" i="70"/>
  <c r="N13" i="126"/>
  <c r="N13" i="121"/>
  <c r="Z16" i="121"/>
  <c r="Z16" i="70"/>
  <c r="AP13" i="121"/>
  <c r="AP13" i="70"/>
  <c r="BB16" i="121"/>
  <c r="BB16" i="70"/>
  <c r="CD19" i="70"/>
  <c r="CD19" i="121"/>
  <c r="CH13" i="70"/>
  <c r="CH13" i="121"/>
  <c r="BJ10" i="119"/>
  <c r="BJ24" i="119" s="1"/>
  <c r="DQ12" i="120"/>
  <c r="DQ31" i="120" s="1"/>
  <c r="DQ12" i="118"/>
  <c r="DQ31" i="118" s="1"/>
  <c r="DV10" i="119"/>
  <c r="DV24" i="119" s="1"/>
  <c r="GC12" i="120"/>
  <c r="GC31" i="120" s="1"/>
  <c r="GC12" i="118"/>
  <c r="GC31" i="118" s="1"/>
  <c r="AR12" i="119"/>
  <c r="AR26" i="119" s="1"/>
  <c r="DD12" i="119"/>
  <c r="DD26" i="119" s="1"/>
  <c r="FP12" i="119"/>
  <c r="FP26" i="119" s="1"/>
  <c r="CC14" i="119"/>
  <c r="CC28" i="119" s="1"/>
  <c r="CK14" i="119"/>
  <c r="CK28" i="119" s="1"/>
  <c r="FP12" i="120"/>
  <c r="FP31" i="120" s="1"/>
  <c r="FP12" i="118"/>
  <c r="FP31" i="118" s="1"/>
  <c r="CW21" i="120"/>
  <c r="CW40" i="120" s="1"/>
  <c r="CW21" i="118"/>
  <c r="CW40" i="118" s="1"/>
  <c r="AT16" i="119"/>
  <c r="AT30" i="119" s="1"/>
  <c r="DY21" i="120"/>
  <c r="DY40" i="120" s="1"/>
  <c r="DY21" i="118"/>
  <c r="DY40" i="118" s="1"/>
  <c r="BV16" i="119"/>
  <c r="BV30" i="119" s="1"/>
  <c r="CX16" i="119"/>
  <c r="CX30" i="119" s="1"/>
  <c r="FM15" i="120"/>
  <c r="FM34" i="120" s="1"/>
  <c r="FM15" i="118"/>
  <c r="FM34" i="118" s="1"/>
  <c r="DJ12" i="119"/>
  <c r="DJ26" i="119" s="1"/>
  <c r="EL12" i="119"/>
  <c r="EL26" i="119" s="1"/>
  <c r="HU21" i="120"/>
  <c r="HU40" i="120" s="1"/>
  <c r="HU21" i="118"/>
  <c r="HU40" i="118" s="1"/>
  <c r="K19" i="126"/>
  <c r="K19" i="70"/>
  <c r="K19" i="121"/>
  <c r="O19" i="121"/>
  <c r="O19" i="70"/>
  <c r="S19" i="70"/>
  <c r="S19" i="121"/>
  <c r="W19" i="121"/>
  <c r="W19" i="70"/>
  <c r="AA19" i="70"/>
  <c r="AA19" i="121"/>
  <c r="AE19" i="121"/>
  <c r="AE19" i="70"/>
  <c r="AI19" i="70"/>
  <c r="AI19" i="121"/>
  <c r="AM19" i="121"/>
  <c r="AM19" i="70"/>
  <c r="AQ19" i="70"/>
  <c r="AQ19" i="121"/>
  <c r="AU19" i="121"/>
  <c r="AU19" i="70"/>
  <c r="AY19" i="70"/>
  <c r="AY19" i="121"/>
  <c r="BC19" i="121"/>
  <c r="BC19" i="70"/>
  <c r="BG19" i="70"/>
  <c r="BG19" i="121"/>
  <c r="BK19" i="121"/>
  <c r="BK19" i="70"/>
  <c r="BO19" i="70"/>
  <c r="BO19" i="121"/>
  <c r="BS19" i="121"/>
  <c r="BS19" i="70"/>
  <c r="BW19" i="70"/>
  <c r="BW19" i="121"/>
  <c r="CA19" i="121"/>
  <c r="CA19" i="70"/>
  <c r="CE19" i="70"/>
  <c r="CE19" i="121"/>
  <c r="CI19" i="121"/>
  <c r="CI19" i="70"/>
  <c r="CM19" i="70"/>
  <c r="CM19" i="121"/>
  <c r="CA10" i="119"/>
  <c r="CA24" i="119" s="1"/>
  <c r="BL12" i="119"/>
  <c r="BL26" i="119" s="1"/>
  <c r="DX12" i="119"/>
  <c r="DX26" i="119" s="1"/>
  <c r="AW10" i="119"/>
  <c r="AW24" i="119" s="1"/>
  <c r="AW16" i="119"/>
  <c r="AW30" i="119" s="1"/>
  <c r="AY12" i="119"/>
  <c r="AY26" i="119" s="1"/>
  <c r="BK12" i="119"/>
  <c r="BK26" i="119" s="1"/>
  <c r="BK14" i="119"/>
  <c r="BK28" i="119" s="1"/>
  <c r="CE16" i="119"/>
  <c r="CE30" i="119" s="1"/>
  <c r="CY16" i="119"/>
  <c r="CY30" i="119" s="1"/>
  <c r="DC12" i="119"/>
  <c r="DC26" i="119" s="1"/>
  <c r="DC14" i="119"/>
  <c r="DC28" i="119" s="1"/>
  <c r="FR21" i="120"/>
  <c r="FR40" i="120" s="1"/>
  <c r="FR21" i="118"/>
  <c r="FR40" i="118" s="1"/>
  <c r="DW12" i="119"/>
  <c r="DW26" i="119" s="1"/>
  <c r="DW14" i="119"/>
  <c r="DW28" i="119" s="1"/>
  <c r="EQ16" i="119"/>
  <c r="EQ30" i="119" s="1"/>
  <c r="FK16" i="119"/>
  <c r="FK30" i="119" s="1"/>
  <c r="FO12" i="119"/>
  <c r="FO26" i="119" s="1"/>
  <c r="FO14" i="119"/>
  <c r="FO28" i="119" s="1"/>
  <c r="AF19" i="121"/>
  <c r="AF19" i="70"/>
  <c r="BD13" i="121"/>
  <c r="BD13" i="70"/>
  <c r="BL16" i="70"/>
  <c r="BL16" i="121"/>
  <c r="AM16" i="121"/>
  <c r="AM16" i="70"/>
  <c r="CF16" i="119"/>
  <c r="CF30" i="119" s="1"/>
  <c r="ER16" i="119"/>
  <c r="ER30" i="119" s="1"/>
  <c r="DS12" i="120"/>
  <c r="DS31" i="120" s="1"/>
  <c r="DS12" i="118"/>
  <c r="DS31" i="118" s="1"/>
  <c r="BP14" i="119"/>
  <c r="BP28" i="119" s="1"/>
  <c r="EI12" i="120"/>
  <c r="EI31" i="120" s="1"/>
  <c r="EI12" i="118"/>
  <c r="EI31" i="118" s="1"/>
  <c r="CF14" i="119"/>
  <c r="CF28" i="119" s="1"/>
  <c r="EY12" i="120"/>
  <c r="EY31" i="120" s="1"/>
  <c r="EY12" i="118"/>
  <c r="EY31" i="118" s="1"/>
  <c r="CV14" i="119"/>
  <c r="CV28" i="119" s="1"/>
  <c r="FO12" i="120"/>
  <c r="FO31" i="120" s="1"/>
  <c r="FO12" i="118"/>
  <c r="FO31" i="118" s="1"/>
  <c r="DL14" i="119"/>
  <c r="DL28" i="119" s="1"/>
  <c r="GE12" i="120"/>
  <c r="GE31" i="120" s="1"/>
  <c r="GE12" i="118"/>
  <c r="GE31" i="118" s="1"/>
  <c r="EB14" i="119"/>
  <c r="EB28" i="119" s="1"/>
  <c r="GU12" i="120"/>
  <c r="GU31" i="120" s="1"/>
  <c r="GU12" i="118"/>
  <c r="GU31" i="118" s="1"/>
  <c r="ER14" i="119"/>
  <c r="ER28" i="119" s="1"/>
  <c r="HK12" i="120"/>
  <c r="HK31" i="120" s="1"/>
  <c r="HK12" i="118"/>
  <c r="HK31" i="118" s="1"/>
  <c r="FH14" i="119"/>
  <c r="FH28" i="119" s="1"/>
  <c r="BT12" i="119"/>
  <c r="BT26" i="119" s="1"/>
  <c r="EF12" i="119"/>
  <c r="EF26" i="119" s="1"/>
  <c r="AP14" i="119"/>
  <c r="AP28" i="119" s="1"/>
  <c r="DB14" i="119"/>
  <c r="DB28" i="119" s="1"/>
  <c r="FN14" i="119"/>
  <c r="FN28" i="119" s="1"/>
  <c r="AV14" i="119"/>
  <c r="AV28" i="119" s="1"/>
  <c r="CZ18" i="120"/>
  <c r="CZ37" i="120" s="1"/>
  <c r="CZ18" i="118"/>
  <c r="CZ37" i="118" s="1"/>
  <c r="DH12" i="120"/>
  <c r="DH31" i="120" s="1"/>
  <c r="DH12" i="118"/>
  <c r="DH31" i="118" s="1"/>
  <c r="BQ14" i="119"/>
  <c r="BQ28" i="119" s="1"/>
  <c r="EF18" i="120"/>
  <c r="EF37" i="120" s="1"/>
  <c r="EF18" i="118"/>
  <c r="EF37" i="118" s="1"/>
  <c r="EN12" i="120"/>
  <c r="EN31" i="120" s="1"/>
  <c r="EN12" i="118"/>
  <c r="EN31" i="118" s="1"/>
  <c r="CW14" i="119"/>
  <c r="CW28" i="119" s="1"/>
  <c r="FL18" i="120"/>
  <c r="FL37" i="120" s="1"/>
  <c r="FL18" i="118"/>
  <c r="FL37" i="118" s="1"/>
  <c r="FT12" i="120"/>
  <c r="FT31" i="120" s="1"/>
  <c r="FT12" i="118"/>
  <c r="FT31" i="118" s="1"/>
  <c r="EC14" i="119"/>
  <c r="EC28" i="119" s="1"/>
  <c r="EK10" i="119"/>
  <c r="EK24" i="119" s="1"/>
  <c r="GR15" i="120"/>
  <c r="GR34" i="120" s="1"/>
  <c r="GR15" i="118"/>
  <c r="GR34" i="118" s="1"/>
  <c r="HD18" i="120"/>
  <c r="HD37" i="120" s="1"/>
  <c r="HD18" i="118"/>
  <c r="HD37" i="118" s="1"/>
  <c r="EW16" i="119"/>
  <c r="EW30" i="119" s="1"/>
  <c r="HP12" i="120"/>
  <c r="HP31" i="120" s="1"/>
  <c r="HP12" i="118"/>
  <c r="HP31" i="118" s="1"/>
  <c r="F10" i="121"/>
  <c r="F10" i="126"/>
  <c r="F10" i="70"/>
  <c r="AH19" i="70"/>
  <c r="AH19" i="121"/>
  <c r="CP19" i="121"/>
  <c r="CP19" i="70"/>
  <c r="DL18" i="120"/>
  <c r="DL37" i="120" s="1"/>
  <c r="DL18" i="118"/>
  <c r="DL37" i="118" s="1"/>
  <c r="BE16" i="119"/>
  <c r="BE30" i="119" s="1"/>
  <c r="CK12" i="119"/>
  <c r="CK26" i="119" s="1"/>
  <c r="DA14" i="119"/>
  <c r="DA28" i="119" s="1"/>
  <c r="DA16" i="119"/>
  <c r="DA30" i="119" s="1"/>
  <c r="DI12" i="119"/>
  <c r="DI26" i="119" s="1"/>
  <c r="CW15" i="120"/>
  <c r="CW34" i="120" s="1"/>
  <c r="CW15" i="118"/>
  <c r="CW34" i="118" s="1"/>
  <c r="AT12" i="119"/>
  <c r="AT26" i="119" s="1"/>
  <c r="BJ16" i="119"/>
  <c r="BJ30" i="119" s="1"/>
  <c r="DY15" i="120"/>
  <c r="DY34" i="120" s="1"/>
  <c r="DY15" i="118"/>
  <c r="DY34" i="118" s="1"/>
  <c r="DB12" i="119"/>
  <c r="DB26" i="119" s="1"/>
  <c r="GG21" i="120"/>
  <c r="GG40" i="120" s="1"/>
  <c r="GG21" i="118"/>
  <c r="GG40" i="118" s="1"/>
  <c r="GO15" i="120"/>
  <c r="GO34" i="120" s="1"/>
  <c r="GO15" i="118"/>
  <c r="GO34" i="118" s="1"/>
  <c r="HI21" i="120"/>
  <c r="HI40" i="120" s="1"/>
  <c r="HI21" i="118"/>
  <c r="HI40" i="118" s="1"/>
  <c r="FF16" i="119"/>
  <c r="FF30" i="119" s="1"/>
  <c r="FJ12" i="119"/>
  <c r="FJ26" i="119" s="1"/>
  <c r="FN12" i="120"/>
  <c r="FN31" i="120" s="1"/>
  <c r="FN12" i="118"/>
  <c r="FN31" i="118" s="1"/>
  <c r="CB10" i="70"/>
  <c r="CB10" i="121"/>
  <c r="S16" i="121"/>
  <c r="S16" i="70"/>
  <c r="CE16" i="121"/>
  <c r="CE16" i="70"/>
  <c r="CU12" i="120"/>
  <c r="CU31" i="120" s="1"/>
  <c r="CU12" i="118"/>
  <c r="CU31" i="118" s="1"/>
  <c r="BD10" i="119"/>
  <c r="BD24" i="119" s="1"/>
  <c r="AW12" i="119"/>
  <c r="AW26" i="119" s="1"/>
  <c r="BG16" i="119"/>
  <c r="BG30" i="119" s="1"/>
  <c r="DZ15" i="120"/>
  <c r="DZ34" i="120" s="1"/>
  <c r="DZ15" i="118"/>
  <c r="DZ34" i="118" s="1"/>
  <c r="CA16" i="119"/>
  <c r="CA30" i="119" s="1"/>
  <c r="CE12" i="119"/>
  <c r="CE26" i="119" s="1"/>
  <c r="EL18" i="120"/>
  <c r="EL37" i="120" s="1"/>
  <c r="EL18" i="118"/>
  <c r="EL37" i="118" s="1"/>
  <c r="ET21" i="120"/>
  <c r="ET40" i="120" s="1"/>
  <c r="ET21" i="118"/>
  <c r="ET40" i="118" s="1"/>
  <c r="FF18" i="120"/>
  <c r="FF37" i="120" s="1"/>
  <c r="FF18" i="118"/>
  <c r="FF37" i="118" s="1"/>
  <c r="FR15" i="120"/>
  <c r="FR34" i="120" s="1"/>
  <c r="FR15" i="118"/>
  <c r="FR34" i="118" s="1"/>
  <c r="DS16" i="119"/>
  <c r="DS30" i="119" s="1"/>
  <c r="GL15" i="120"/>
  <c r="GL34" i="120" s="1"/>
  <c r="GL15" i="118"/>
  <c r="GL34" i="118" s="1"/>
  <c r="EM16" i="119"/>
  <c r="EM30" i="119" s="1"/>
  <c r="EQ12" i="119"/>
  <c r="EQ26" i="119" s="1"/>
  <c r="GX18" i="120"/>
  <c r="GX37" i="120" s="1"/>
  <c r="GX18" i="118"/>
  <c r="GX37" i="118" s="1"/>
  <c r="HF21" i="120"/>
  <c r="HF40" i="120" s="1"/>
  <c r="HF21" i="118"/>
  <c r="HF40" i="118" s="1"/>
  <c r="AB19" i="121"/>
  <c r="AB19" i="70"/>
  <c r="BL13" i="121"/>
  <c r="BL13" i="70"/>
  <c r="BT16" i="70"/>
  <c r="BT16" i="121"/>
  <c r="BC16" i="121"/>
  <c r="BC16" i="70"/>
  <c r="FC21" i="120"/>
  <c r="FC40" i="120" s="1"/>
  <c r="FC21" i="118"/>
  <c r="FC40" i="118" s="1"/>
  <c r="HO21" i="120"/>
  <c r="HO40" i="120" s="1"/>
  <c r="HO21" i="118"/>
  <c r="HO40" i="118" s="1"/>
  <c r="E19" i="121"/>
  <c r="E19" i="70"/>
  <c r="E19" i="126"/>
  <c r="BQ19" i="121"/>
  <c r="BQ19" i="70"/>
  <c r="BP10" i="119"/>
  <c r="BP24" i="119" s="1"/>
  <c r="CF10" i="119"/>
  <c r="CF24" i="119" s="1"/>
  <c r="CV10" i="119"/>
  <c r="CV24" i="119" s="1"/>
  <c r="DL10" i="119"/>
  <c r="DL24" i="119" s="1"/>
  <c r="EB10" i="119"/>
  <c r="EB24" i="119" s="1"/>
  <c r="ER10" i="119"/>
  <c r="ER24" i="119" s="1"/>
  <c r="FH10" i="119"/>
  <c r="FH24" i="119" s="1"/>
  <c r="BG10" i="119"/>
  <c r="BG24" i="119" s="1"/>
  <c r="CM10" i="119"/>
  <c r="CM24" i="119" s="1"/>
  <c r="DS10" i="119"/>
  <c r="DS24" i="119" s="1"/>
  <c r="EY10" i="119"/>
  <c r="EY24" i="119" s="1"/>
  <c r="DM18" i="120"/>
  <c r="DM37" i="120" s="1"/>
  <c r="DM18" i="118"/>
  <c r="DM37" i="118" s="1"/>
  <c r="FY18" i="120"/>
  <c r="FY37" i="120" s="1"/>
  <c r="FY18" i="118"/>
  <c r="FY37" i="118" s="1"/>
  <c r="CV19" i="121"/>
  <c r="CV19" i="70"/>
  <c r="CN19" i="121"/>
  <c r="CN19" i="70"/>
  <c r="AV10" i="119"/>
  <c r="AV24" i="119" s="1"/>
  <c r="CZ12" i="120"/>
  <c r="CZ31" i="120" s="1"/>
  <c r="CZ12" i="118"/>
  <c r="CZ31" i="118" s="1"/>
  <c r="BQ10" i="119"/>
  <c r="BQ24" i="119" s="1"/>
  <c r="DX21" i="120"/>
  <c r="DX40" i="120" s="1"/>
  <c r="DX21" i="118"/>
  <c r="DX40" i="118" s="1"/>
  <c r="BY12" i="119"/>
  <c r="BY26" i="119" s="1"/>
  <c r="FD12" i="120"/>
  <c r="FD31" i="120" s="1"/>
  <c r="FD12" i="118"/>
  <c r="FD31" i="118" s="1"/>
  <c r="FL12" i="120"/>
  <c r="FL31" i="120" s="1"/>
  <c r="FL12" i="118"/>
  <c r="FL31" i="118" s="1"/>
  <c r="EC10" i="119"/>
  <c r="EC24" i="119" s="1"/>
  <c r="GJ21" i="120"/>
  <c r="GJ40" i="120" s="1"/>
  <c r="GJ21" i="118"/>
  <c r="GJ40" i="118" s="1"/>
  <c r="EG10" i="119"/>
  <c r="EG24" i="119" s="1"/>
  <c r="GN12" i="120"/>
  <c r="GN31" i="120" s="1"/>
  <c r="GN12" i="118"/>
  <c r="GN31" i="118" s="1"/>
  <c r="GV18" i="120"/>
  <c r="GV37" i="120" s="1"/>
  <c r="GV18" i="118"/>
  <c r="GV37" i="118" s="1"/>
  <c r="ES16" i="119"/>
  <c r="ES30" i="119" s="1"/>
  <c r="HD15" i="120"/>
  <c r="HD34" i="120" s="1"/>
  <c r="HD15" i="118"/>
  <c r="HD34" i="118" s="1"/>
  <c r="FE14" i="119"/>
  <c r="FE28" i="119" s="1"/>
  <c r="V10" i="121"/>
  <c r="V10" i="70"/>
  <c r="AH10" i="121"/>
  <c r="AH10" i="70"/>
  <c r="AT19" i="121"/>
  <c r="AT19" i="70"/>
  <c r="AX13" i="121"/>
  <c r="AX13" i="70"/>
  <c r="BR16" i="121"/>
  <c r="BR16" i="70"/>
  <c r="CP10" i="121"/>
  <c r="CP10" i="70"/>
  <c r="CX13" i="70"/>
  <c r="CX13" i="121"/>
  <c r="EZ21" i="120"/>
  <c r="EZ40" i="120" s="1"/>
  <c r="EZ21" i="118"/>
  <c r="EZ40" i="118" s="1"/>
  <c r="DA10" i="119"/>
  <c r="DA24" i="119" s="1"/>
  <c r="FH12" i="120"/>
  <c r="FH31" i="120" s="1"/>
  <c r="FH12" i="118"/>
  <c r="FH31" i="118" s="1"/>
  <c r="FH15" i="120"/>
  <c r="FH34" i="120" s="1"/>
  <c r="FH15" i="118"/>
  <c r="FH34" i="118" s="1"/>
  <c r="DI21" i="120"/>
  <c r="DI40" i="120" s="1"/>
  <c r="DI21" i="118"/>
  <c r="DI40" i="118" s="1"/>
  <c r="BF16" i="119"/>
  <c r="BF30" i="119" s="1"/>
  <c r="CH16" i="119"/>
  <c r="CH30" i="119" s="1"/>
  <c r="EW15" i="120"/>
  <c r="EW34" i="120" s="1"/>
  <c r="EW15" i="118"/>
  <c r="EW34" i="118" s="1"/>
  <c r="CT12" i="119"/>
  <c r="CT26" i="119" s="1"/>
  <c r="DV12" i="119"/>
  <c r="DV26" i="119" s="1"/>
  <c r="HE21" i="120"/>
  <c r="HE40" i="120" s="1"/>
  <c r="HE21" i="118"/>
  <c r="HE40" i="118" s="1"/>
  <c r="HM15" i="120"/>
  <c r="HM34" i="120" s="1"/>
  <c r="HM15" i="118"/>
  <c r="HM34" i="118" s="1"/>
  <c r="C13" i="126"/>
  <c r="C13" i="121"/>
  <c r="C13" i="70"/>
  <c r="EY15" i="120"/>
  <c r="EY34" i="120" s="1"/>
  <c r="EY15" i="118"/>
  <c r="EY34" i="118" s="1"/>
  <c r="HK15" i="120"/>
  <c r="HK34" i="120" s="1"/>
  <c r="HK15" i="118"/>
  <c r="HK34" i="118" s="1"/>
  <c r="BM13" i="121"/>
  <c r="BM13" i="70"/>
  <c r="DU18" i="120"/>
  <c r="DU37" i="120" s="1"/>
  <c r="DU18" i="118"/>
  <c r="DU37" i="118" s="1"/>
  <c r="GG18" i="120"/>
  <c r="GG37" i="120" s="1"/>
  <c r="GG18" i="118"/>
  <c r="GG37" i="118" s="1"/>
  <c r="DB18" i="120"/>
  <c r="DB37" i="120" s="1"/>
  <c r="DB18" i="118"/>
  <c r="DB37" i="118" s="1"/>
  <c r="EP21" i="120"/>
  <c r="EP40" i="120" s="1"/>
  <c r="EP21" i="118"/>
  <c r="EP40" i="118" s="1"/>
  <c r="ET15" i="120"/>
  <c r="ET34" i="120" s="1"/>
  <c r="ET15" i="118"/>
  <c r="ET34" i="118" s="1"/>
  <c r="ET18" i="120"/>
  <c r="ET37" i="120" s="1"/>
  <c r="ET18" i="118"/>
  <c r="ET37" i="118" s="1"/>
  <c r="FN15" i="120"/>
  <c r="FN34" i="120" s="1"/>
  <c r="FN15" i="118"/>
  <c r="FN34" i="118" s="1"/>
  <c r="FN18" i="120"/>
  <c r="FN37" i="120" s="1"/>
  <c r="FN18" i="118"/>
  <c r="FN37" i="118" s="1"/>
  <c r="HB21" i="120"/>
  <c r="HB40" i="120" s="1"/>
  <c r="HB21" i="118"/>
  <c r="HB40" i="118" s="1"/>
  <c r="HF15" i="120"/>
  <c r="HF34" i="120" s="1"/>
  <c r="HF15" i="118"/>
  <c r="HF34" i="118" s="1"/>
  <c r="HF18" i="120"/>
  <c r="HF37" i="120" s="1"/>
  <c r="HF18" i="118"/>
  <c r="HF37" i="118" s="1"/>
  <c r="P16" i="70"/>
  <c r="P16" i="121"/>
  <c r="AV19" i="121"/>
  <c r="AV19" i="70"/>
  <c r="BT13" i="121"/>
  <c r="BT13" i="70"/>
  <c r="CB16" i="70"/>
  <c r="CB16" i="121"/>
  <c r="CW13" i="121"/>
  <c r="CW13" i="70"/>
  <c r="FE18" i="120"/>
  <c r="FE37" i="120" s="1"/>
  <c r="FE18" i="118"/>
  <c r="FE37" i="118" s="1"/>
  <c r="HQ18" i="120"/>
  <c r="HQ37" i="120" s="1"/>
  <c r="HQ18" i="118"/>
  <c r="HQ37" i="118" s="1"/>
  <c r="G16" i="121"/>
  <c r="G16" i="126"/>
  <c r="G16" i="70"/>
  <c r="AZ16" i="119"/>
  <c r="AZ30" i="119" s="1"/>
  <c r="DL16" i="119"/>
  <c r="DL30" i="119" s="1"/>
  <c r="GH12" i="120"/>
  <c r="GH31" i="120" s="1"/>
  <c r="GH12" i="118"/>
  <c r="GH31" i="118" s="1"/>
  <c r="HN12" i="120"/>
  <c r="HN31" i="120" s="1"/>
  <c r="HN12" i="118"/>
  <c r="HN31" i="118" s="1"/>
  <c r="D10" i="126"/>
  <c r="D10" i="70"/>
  <c r="D10" i="121"/>
  <c r="CU15" i="120"/>
  <c r="CU34" i="120" s="1"/>
  <c r="CU15" i="118"/>
  <c r="CU34" i="118" s="1"/>
  <c r="FG15" i="120"/>
  <c r="FG34" i="120" s="1"/>
  <c r="FG15" i="118"/>
  <c r="FG34" i="118" s="1"/>
  <c r="HS15" i="120"/>
  <c r="HS34" i="120" s="1"/>
  <c r="HS15" i="118"/>
  <c r="HS34" i="118" s="1"/>
  <c r="I13" i="121"/>
  <c r="I13" i="126"/>
  <c r="I13" i="70"/>
  <c r="AQ16" i="121"/>
  <c r="AQ16" i="70"/>
  <c r="BD16" i="119"/>
  <c r="BD30" i="119" s="1"/>
  <c r="DK21" i="120"/>
  <c r="DK40" i="120" s="1"/>
  <c r="DK21" i="118"/>
  <c r="DK40" i="118" s="1"/>
  <c r="DP16" i="119"/>
  <c r="DP30" i="119" s="1"/>
  <c r="FW21" i="120"/>
  <c r="FW40" i="120" s="1"/>
  <c r="FW21" i="118"/>
  <c r="FW40" i="118" s="1"/>
  <c r="Y19" i="121"/>
  <c r="Y19" i="70"/>
  <c r="CK19" i="121"/>
  <c r="CK19" i="70"/>
  <c r="BI16" i="119"/>
  <c r="BI30" i="119" s="1"/>
  <c r="DX15" i="120"/>
  <c r="DX34" i="120" s="1"/>
  <c r="DX15" i="118"/>
  <c r="DX34" i="118" s="1"/>
  <c r="CO16" i="119"/>
  <c r="CO30" i="119" s="1"/>
  <c r="FD15" i="120"/>
  <c r="FD34" i="120" s="1"/>
  <c r="FD15" i="118"/>
  <c r="FD34" i="118" s="1"/>
  <c r="DU16" i="119"/>
  <c r="DU30" i="119" s="1"/>
  <c r="GZ12" i="120"/>
  <c r="GZ31" i="120" s="1"/>
  <c r="GZ12" i="118"/>
  <c r="GZ31" i="118" s="1"/>
  <c r="HL12" i="120"/>
  <c r="HL31" i="120" s="1"/>
  <c r="HL12" i="118"/>
  <c r="HL31" i="118" s="1"/>
  <c r="B10" i="121"/>
  <c r="B10" i="126"/>
  <c r="B10" i="70"/>
  <c r="FQ14" i="119"/>
  <c r="FQ28" i="119" s="1"/>
  <c r="AD19" i="121"/>
  <c r="AD19" i="70"/>
  <c r="AP16" i="121"/>
  <c r="AP16" i="70"/>
  <c r="AP19" i="70"/>
  <c r="AP19" i="121"/>
  <c r="BR10" i="121"/>
  <c r="BR10" i="70"/>
  <c r="CT19" i="70"/>
  <c r="CT19" i="121"/>
  <c r="AZ14" i="119"/>
  <c r="AZ28" i="119" s="1"/>
  <c r="BU12" i="119"/>
  <c r="BU26" i="119" s="1"/>
  <c r="CS10" i="119"/>
  <c r="CS24" i="119" s="1"/>
  <c r="EZ15" i="120"/>
  <c r="EZ34" i="120" s="1"/>
  <c r="EZ15" i="118"/>
  <c r="EZ34" i="118" s="1"/>
  <c r="FP18" i="120"/>
  <c r="FP37" i="120" s="1"/>
  <c r="FP18" i="118"/>
  <c r="FP37" i="118" s="1"/>
  <c r="FX18" i="120"/>
  <c r="FX37" i="120" s="1"/>
  <c r="FX18" i="118"/>
  <c r="FX37" i="118" s="1"/>
  <c r="DQ16" i="119"/>
  <c r="DQ30" i="119" s="1"/>
  <c r="BF12" i="119"/>
  <c r="BF26" i="119" s="1"/>
  <c r="EK21" i="120"/>
  <c r="EK40" i="120" s="1"/>
  <c r="EK21" i="118"/>
  <c r="EK40" i="118" s="1"/>
  <c r="CH12" i="119"/>
  <c r="CH26" i="119" s="1"/>
  <c r="ES15" i="120"/>
  <c r="ES34" i="120" s="1"/>
  <c r="ES15" i="118"/>
  <c r="ES34" i="118" s="1"/>
  <c r="FM21" i="120"/>
  <c r="FM40" i="120" s="1"/>
  <c r="FM21" i="118"/>
  <c r="FM40" i="118" s="1"/>
  <c r="DJ16" i="119"/>
  <c r="DJ30" i="119" s="1"/>
  <c r="EL16" i="119"/>
  <c r="EL30" i="119" s="1"/>
  <c r="HA15" i="120"/>
  <c r="HA34" i="120" s="1"/>
  <c r="HA15" i="118"/>
  <c r="HA34" i="118" s="1"/>
  <c r="AY16" i="121"/>
  <c r="AY16" i="70"/>
  <c r="DS21" i="120"/>
  <c r="DS40" i="120" s="1"/>
  <c r="DS21" i="118"/>
  <c r="DS40" i="118" s="1"/>
  <c r="GE21" i="120"/>
  <c r="GE40" i="120" s="1"/>
  <c r="GE21" i="118"/>
  <c r="GE40" i="118" s="1"/>
  <c r="AG19" i="121"/>
  <c r="AG19" i="70"/>
  <c r="CS19" i="121"/>
  <c r="CS19" i="70"/>
  <c r="AW14" i="119"/>
  <c r="AW28" i="119" s="1"/>
  <c r="AQ12" i="119"/>
  <c r="AQ26" i="119" s="1"/>
  <c r="CX15" i="120"/>
  <c r="CX34" i="120" s="1"/>
  <c r="CX15" i="118"/>
  <c r="CX34" i="118" s="1"/>
  <c r="DF21" i="120"/>
  <c r="DF40" i="120" s="1"/>
  <c r="DF21" i="118"/>
  <c r="DF40" i="118" s="1"/>
  <c r="DJ15" i="120"/>
  <c r="DJ34" i="120" s="1"/>
  <c r="DJ15" i="118"/>
  <c r="DJ34" i="118" s="1"/>
  <c r="BK16" i="119"/>
  <c r="BK30" i="119" s="1"/>
  <c r="BO12" i="119"/>
  <c r="BO26" i="119" s="1"/>
  <c r="DV18" i="120"/>
  <c r="DV37" i="120" s="1"/>
  <c r="DV18" i="118"/>
  <c r="DV37" i="118" s="1"/>
  <c r="ED21" i="120"/>
  <c r="ED40" i="120" s="1"/>
  <c r="ED21" i="118"/>
  <c r="ED40" i="118" s="1"/>
  <c r="EP18" i="120"/>
  <c r="EP37" i="120" s="1"/>
  <c r="EP18" i="118"/>
  <c r="EP37" i="118" s="1"/>
  <c r="FB15" i="120"/>
  <c r="FB34" i="120" s="1"/>
  <c r="FB15" i="118"/>
  <c r="FB34" i="118" s="1"/>
  <c r="DC16" i="119"/>
  <c r="DC30" i="119" s="1"/>
  <c r="FV15" i="120"/>
  <c r="FV34" i="120" s="1"/>
  <c r="FV15" i="118"/>
  <c r="FV34" i="118" s="1"/>
  <c r="DW16" i="119"/>
  <c r="DW30" i="119" s="1"/>
  <c r="EA12" i="119"/>
  <c r="EA26" i="119" s="1"/>
  <c r="GH18" i="120"/>
  <c r="GH37" i="120" s="1"/>
  <c r="GH18" i="118"/>
  <c r="GH37" i="118" s="1"/>
  <c r="GP21" i="120"/>
  <c r="GP40" i="120" s="1"/>
  <c r="GP21" i="118"/>
  <c r="GP40" i="118" s="1"/>
  <c r="HB18" i="120"/>
  <c r="HB37" i="120" s="1"/>
  <c r="HB18" i="118"/>
  <c r="HB37" i="118" s="1"/>
  <c r="HN15" i="120"/>
  <c r="HN34" i="120" s="1"/>
  <c r="HN15" i="118"/>
  <c r="HN34" i="118" s="1"/>
  <c r="D13" i="126"/>
  <c r="D13" i="121"/>
  <c r="D13" i="70"/>
  <c r="FO16" i="119"/>
  <c r="FO30" i="119" s="1"/>
  <c r="P13" i="121"/>
  <c r="P13" i="70"/>
  <c r="X16" i="70"/>
  <c r="X16" i="121"/>
  <c r="AR19" i="121"/>
  <c r="AR19" i="70"/>
  <c r="CJ16" i="70"/>
  <c r="CJ16" i="121"/>
  <c r="W16" i="121"/>
  <c r="W16" i="70"/>
  <c r="CI16" i="121"/>
  <c r="CI16" i="70"/>
  <c r="DW21" i="120"/>
  <c r="DW40" i="120" s="1"/>
  <c r="DW21" i="118"/>
  <c r="DW40" i="118" s="1"/>
  <c r="GI21" i="120"/>
  <c r="GI40" i="120" s="1"/>
  <c r="GI21" i="118"/>
  <c r="GI40" i="118" s="1"/>
  <c r="AK19" i="121"/>
  <c r="AK19" i="70"/>
  <c r="BL14" i="119"/>
  <c r="BL28" i="119" s="1"/>
  <c r="BT14" i="119"/>
  <c r="BT28" i="119" s="1"/>
  <c r="CB14" i="119"/>
  <c r="CB28" i="119" s="1"/>
  <c r="CJ14" i="119"/>
  <c r="CJ28" i="119" s="1"/>
  <c r="CR14" i="119"/>
  <c r="CR28" i="119" s="1"/>
  <c r="CZ14" i="119"/>
  <c r="CZ28" i="119" s="1"/>
  <c r="DH14" i="119"/>
  <c r="DH28" i="119" s="1"/>
  <c r="DP14" i="119"/>
  <c r="DP28" i="119" s="1"/>
  <c r="DX14" i="119"/>
  <c r="DX28" i="119" s="1"/>
  <c r="EF14" i="119"/>
  <c r="EF28" i="119" s="1"/>
  <c r="EN14" i="119"/>
  <c r="EN28" i="119" s="1"/>
  <c r="EV14" i="119"/>
  <c r="EV28" i="119" s="1"/>
  <c r="FD14" i="119"/>
  <c r="FD28" i="119" s="1"/>
  <c r="FL14" i="119"/>
  <c r="FL28" i="119" s="1"/>
  <c r="AQ10" i="119"/>
  <c r="AQ24" i="119" s="1"/>
  <c r="BW10" i="119"/>
  <c r="BW24" i="119" s="1"/>
  <c r="DC10" i="119"/>
  <c r="DC24" i="119" s="1"/>
  <c r="EI10" i="119"/>
  <c r="EI24" i="119" s="1"/>
  <c r="FO10" i="119"/>
  <c r="FO24" i="119" s="1"/>
  <c r="CR16" i="70"/>
  <c r="CR16" i="121"/>
  <c r="CY19" i="121"/>
  <c r="CY19" i="70"/>
  <c r="DH18" i="120"/>
  <c r="DH37" i="120" s="1"/>
  <c r="DH18" i="118"/>
  <c r="DH37" i="118" s="1"/>
  <c r="DP12" i="120"/>
  <c r="DP31" i="120" s="1"/>
  <c r="DP12" i="118"/>
  <c r="DP31" i="118" s="1"/>
  <c r="EN21" i="120"/>
  <c r="EN40" i="120" s="1"/>
  <c r="EN21" i="118"/>
  <c r="EN40" i="118" s="1"/>
  <c r="CO12" i="119"/>
  <c r="CO26" i="119" s="1"/>
  <c r="FT18" i="120"/>
  <c r="FT37" i="120" s="1"/>
  <c r="FT18" i="118"/>
  <c r="FT37" i="118" s="1"/>
  <c r="GB12" i="120"/>
  <c r="GB31" i="120" s="1"/>
  <c r="GB12" i="118"/>
  <c r="GB31" i="118" s="1"/>
  <c r="EK14" i="119"/>
  <c r="EK28" i="119" s="1"/>
  <c r="FA14" i="119"/>
  <c r="FA28" i="119" s="1"/>
  <c r="HT21" i="120"/>
  <c r="HT40" i="120" s="1"/>
  <c r="HT21" i="118"/>
  <c r="HT40" i="118" s="1"/>
  <c r="J19" i="126"/>
  <c r="J19" i="70"/>
  <c r="J19" i="121"/>
  <c r="FQ10" i="119"/>
  <c r="FQ24" i="119" s="1"/>
  <c r="FQ12" i="119"/>
  <c r="FQ26" i="119" s="1"/>
  <c r="AL10" i="121"/>
  <c r="AL10" i="70"/>
  <c r="BN19" i="70"/>
  <c r="BN19" i="121"/>
  <c r="EG18" i="120"/>
  <c r="EG37" i="120" s="1"/>
  <c r="EG18" i="118"/>
  <c r="EG37" i="118" s="1"/>
  <c r="DG12" i="120"/>
  <c r="DG31" i="120" s="1"/>
  <c r="DG12" i="118"/>
  <c r="DG31" i="118" s="1"/>
  <c r="BM12" i="119"/>
  <c r="BM26" i="119" s="1"/>
  <c r="FP21" i="120"/>
  <c r="FP40" i="120" s="1"/>
  <c r="FP21" i="118"/>
  <c r="FP40" i="118" s="1"/>
  <c r="DQ10" i="119"/>
  <c r="DQ24" i="119" s="1"/>
  <c r="FX12" i="120"/>
  <c r="FX31" i="120" s="1"/>
  <c r="FX12" i="118"/>
  <c r="FX31" i="118" s="1"/>
  <c r="AP16" i="119"/>
  <c r="AP30" i="119" s="1"/>
  <c r="DE15" i="120"/>
  <c r="DE34" i="120" s="1"/>
  <c r="DE15" i="118"/>
  <c r="DE34" i="118" s="1"/>
  <c r="BR16" i="119"/>
  <c r="BR30" i="119" s="1"/>
  <c r="EG15" i="120"/>
  <c r="EG34" i="120" s="1"/>
  <c r="EG15" i="118"/>
  <c r="EG34" i="118" s="1"/>
  <c r="CD12" i="119"/>
  <c r="CD26" i="119" s="1"/>
  <c r="DF12" i="119"/>
  <c r="DF26" i="119" s="1"/>
  <c r="GO21" i="120"/>
  <c r="GO40" i="120" s="1"/>
  <c r="GO21" i="118"/>
  <c r="GO40" i="118" s="1"/>
  <c r="GW15" i="120"/>
  <c r="GW34" i="120" s="1"/>
  <c r="GW15" i="118"/>
  <c r="GW34" i="118" s="1"/>
  <c r="HQ21" i="120"/>
  <c r="HQ40" i="120" s="1"/>
  <c r="HQ21" i="118"/>
  <c r="HQ40" i="118" s="1"/>
  <c r="G19" i="126"/>
  <c r="G19" i="121"/>
  <c r="G19" i="70"/>
  <c r="FN16" i="119"/>
  <c r="FN30" i="119" s="1"/>
  <c r="BO16" i="121"/>
  <c r="BO16" i="70"/>
  <c r="CU18" i="120"/>
  <c r="CU37" i="120" s="1"/>
  <c r="CU18" i="118"/>
  <c r="CU37" i="118" s="1"/>
  <c r="DK18" i="120"/>
  <c r="DK37" i="120" s="1"/>
  <c r="DK18" i="118"/>
  <c r="DK37" i="118" s="1"/>
  <c r="DZ21" i="120"/>
  <c r="DZ40" i="120" s="1"/>
  <c r="DZ21" i="118"/>
  <c r="DZ40" i="118" s="1"/>
  <c r="ED15" i="120"/>
  <c r="ED34" i="120" s="1"/>
  <c r="ED15" i="118"/>
  <c r="ED34" i="118" s="1"/>
  <c r="ED18" i="120"/>
  <c r="ED37" i="120" s="1"/>
  <c r="ED18" i="118"/>
  <c r="ED37" i="118" s="1"/>
  <c r="EX15" i="120"/>
  <c r="EX34" i="120" s="1"/>
  <c r="EX15" i="118"/>
  <c r="EX34" i="118" s="1"/>
  <c r="EX18" i="120"/>
  <c r="EX37" i="120" s="1"/>
  <c r="EX18" i="118"/>
  <c r="EX37" i="118" s="1"/>
  <c r="GL21" i="120"/>
  <c r="GL40" i="120" s="1"/>
  <c r="GL21" i="118"/>
  <c r="GL40" i="118" s="1"/>
  <c r="GP15" i="120"/>
  <c r="GP34" i="120" s="1"/>
  <c r="GP15" i="118"/>
  <c r="GP34" i="118" s="1"/>
  <c r="GP18" i="120"/>
  <c r="GP37" i="120" s="1"/>
  <c r="GP18" i="118"/>
  <c r="GP37" i="118" s="1"/>
  <c r="HJ15" i="120"/>
  <c r="HJ34" i="120" s="1"/>
  <c r="HJ15" i="118"/>
  <c r="HJ34" i="118" s="1"/>
  <c r="HJ18" i="120"/>
  <c r="HJ37" i="120" s="1"/>
  <c r="HJ18" i="118"/>
  <c r="HJ37" i="118" s="1"/>
  <c r="T19" i="121"/>
  <c r="T19" i="70"/>
  <c r="AR13" i="121"/>
  <c r="AR13" i="70"/>
  <c r="AR16" i="121"/>
  <c r="AR16" i="70"/>
  <c r="CF19" i="121"/>
  <c r="CF19" i="70"/>
  <c r="AI10" i="121"/>
  <c r="AI10" i="70"/>
  <c r="BO10" i="121"/>
  <c r="BO10" i="70"/>
  <c r="FC15" i="120"/>
  <c r="FC34" i="120" s="1"/>
  <c r="FC15" i="118"/>
  <c r="FC34" i="118" s="1"/>
  <c r="HO15" i="120"/>
  <c r="HO34" i="120" s="1"/>
  <c r="HO15" i="118"/>
  <c r="HO34" i="118" s="1"/>
  <c r="E13" i="121"/>
  <c r="E13" i="70"/>
  <c r="E13" i="126"/>
  <c r="BQ13" i="121"/>
  <c r="BQ13" i="70"/>
  <c r="DY18" i="120"/>
  <c r="DY37" i="120" s="1"/>
  <c r="DY18" i="118"/>
  <c r="DY37" i="118" s="1"/>
  <c r="GK18" i="120"/>
  <c r="GK37" i="120" s="1"/>
  <c r="GK18" i="118"/>
  <c r="GK37" i="118" s="1"/>
  <c r="DO18" i="120"/>
  <c r="DO37" i="120" s="1"/>
  <c r="DO18" i="118"/>
  <c r="DO37" i="118" s="1"/>
  <c r="BL10" i="119"/>
  <c r="BL24" i="119" s="1"/>
  <c r="EE18" i="120"/>
  <c r="EE37" i="120" s="1"/>
  <c r="EE18" i="118"/>
  <c r="EE37" i="118" s="1"/>
  <c r="CB10" i="119"/>
  <c r="CB24" i="119" s="1"/>
  <c r="EU18" i="120"/>
  <c r="EU37" i="120" s="1"/>
  <c r="EU18" i="118"/>
  <c r="EU37" i="118" s="1"/>
  <c r="CR10" i="119"/>
  <c r="CR24" i="119" s="1"/>
  <c r="FK18" i="120"/>
  <c r="FK37" i="120" s="1"/>
  <c r="FK18" i="118"/>
  <c r="FK37" i="118" s="1"/>
  <c r="DH10" i="119"/>
  <c r="DH24" i="119" s="1"/>
  <c r="GA18" i="120"/>
  <c r="GA37" i="120" s="1"/>
  <c r="GA18" i="118"/>
  <c r="GA37" i="118" s="1"/>
  <c r="DX10" i="119"/>
  <c r="DX24" i="119" s="1"/>
  <c r="GQ18" i="120"/>
  <c r="GQ37" i="120" s="1"/>
  <c r="GQ18" i="118"/>
  <c r="GQ37" i="118" s="1"/>
  <c r="EN10" i="119"/>
  <c r="EN24" i="119" s="1"/>
  <c r="HG18" i="120"/>
  <c r="HG37" i="120" s="1"/>
  <c r="HG18" i="118"/>
  <c r="HG37" i="118" s="1"/>
  <c r="FD10" i="119"/>
  <c r="FD24" i="119" s="1"/>
  <c r="HW18" i="120"/>
  <c r="HW37" i="120" s="1"/>
  <c r="HW18" i="118"/>
  <c r="HW37" i="118" s="1"/>
  <c r="M16" i="121"/>
  <c r="M16" i="70"/>
  <c r="M16" i="126"/>
  <c r="Q10" i="70"/>
  <c r="Q10" i="121"/>
  <c r="U16" i="121"/>
  <c r="U16" i="70"/>
  <c r="Y10" i="70"/>
  <c r="Y10" i="121"/>
  <c r="AC16" i="121"/>
  <c r="AC16" i="70"/>
  <c r="AG10" i="70"/>
  <c r="AG10" i="121"/>
  <c r="AK16" i="121"/>
  <c r="AK16" i="70"/>
  <c r="AO10" i="70"/>
  <c r="AO10" i="121"/>
  <c r="AS16" i="121"/>
  <c r="AS16" i="70"/>
  <c r="AW10" i="70"/>
  <c r="AW10" i="121"/>
  <c r="BA16" i="121"/>
  <c r="BA16" i="70"/>
  <c r="BE10" i="70"/>
  <c r="BE10" i="121"/>
  <c r="BI16" i="121"/>
  <c r="BI16" i="70"/>
  <c r="BM10" i="70"/>
  <c r="BM10" i="121"/>
  <c r="BQ16" i="121"/>
  <c r="BQ16" i="70"/>
  <c r="BU10" i="70"/>
  <c r="BU10" i="121"/>
  <c r="BY16" i="121"/>
  <c r="BY16" i="70"/>
  <c r="CC10" i="70"/>
  <c r="CC10" i="121"/>
  <c r="CG16" i="121"/>
  <c r="CG16" i="70"/>
  <c r="CK10" i="70"/>
  <c r="CK10" i="121"/>
  <c r="CO16" i="121"/>
  <c r="CO16" i="70"/>
  <c r="CS10" i="70"/>
  <c r="CS10" i="121"/>
  <c r="CW16" i="121"/>
  <c r="CW16" i="70"/>
  <c r="AY10" i="119"/>
  <c r="AY24" i="119" s="1"/>
  <c r="CE10" i="119"/>
  <c r="CE24" i="119" s="1"/>
  <c r="DK10" i="119"/>
  <c r="DK24" i="119" s="1"/>
  <c r="EQ10" i="119"/>
  <c r="EQ24" i="119" s="1"/>
  <c r="CR19" i="121"/>
  <c r="CR19" i="70"/>
  <c r="AL13" i="139" l="1"/>
  <c r="AK19" i="136"/>
  <c r="AU13" i="137"/>
  <c r="AU13" i="138" s="1"/>
  <c r="AT19" i="139"/>
  <c r="AW16" i="139"/>
  <c r="AU19" i="136"/>
  <c r="AZ16" i="136"/>
  <c r="AV10" i="137"/>
  <c r="AV10" i="138" s="1"/>
  <c r="AW10" i="137"/>
  <c r="AW10" i="138" s="1"/>
  <c r="AS16" i="139"/>
  <c r="AZ16" i="137"/>
  <c r="AZ16" i="138" s="1"/>
  <c r="AQ16" i="137"/>
  <c r="AQ16" i="138" s="1"/>
  <c r="AM16" i="137"/>
  <c r="AM16" i="138" s="1"/>
  <c r="AX16" i="139"/>
  <c r="AT13" i="136"/>
  <c r="AQ16" i="139"/>
  <c r="AM16" i="139"/>
  <c r="AL10" i="137"/>
  <c r="AL10" i="138" s="1"/>
  <c r="AP19" i="137"/>
  <c r="AP19" i="138" s="1"/>
  <c r="AU10" i="139"/>
  <c r="AS16" i="136"/>
  <c r="AU19" i="137"/>
  <c r="AU19" i="138" s="1"/>
  <c r="AO19" i="137"/>
  <c r="AO19" i="138" s="1"/>
  <c r="AX16" i="136"/>
  <c r="AW10" i="136"/>
  <c r="AQ10" i="136"/>
  <c r="AT10" i="137"/>
  <c r="AT10" i="138" s="1"/>
  <c r="AX13" i="137"/>
  <c r="AX13" i="138" s="1"/>
  <c r="AQ10" i="137"/>
  <c r="AQ10" i="138" s="1"/>
  <c r="AO10" i="137"/>
  <c r="AO10" i="138" s="1"/>
  <c r="AU13" i="136"/>
  <c r="AX13" i="139"/>
  <c r="AR10" i="139"/>
  <c r="AN10" i="137"/>
  <c r="AN10" i="138" s="1"/>
  <c r="AT13" i="139"/>
  <c r="AR10" i="136"/>
  <c r="AW16" i="136"/>
  <c r="AN10" i="139"/>
  <c r="AZ13" i="139"/>
  <c r="AY16" i="136"/>
  <c r="AQ19" i="139"/>
  <c r="AK19" i="137"/>
  <c r="AK19" i="138" s="1"/>
  <c r="AK16" i="136"/>
  <c r="AP19" i="136"/>
  <c r="AY10" i="136"/>
  <c r="AM13" i="136"/>
  <c r="AJ19" i="139"/>
  <c r="AJ10" i="139"/>
  <c r="AM19" i="136"/>
  <c r="AM19" i="137"/>
  <c r="AM19" i="138" s="1"/>
  <c r="AZ13" i="136"/>
  <c r="AS10" i="136"/>
  <c r="AX19" i="136"/>
  <c r="AT19" i="136"/>
  <c r="AY16" i="137"/>
  <c r="AY16" i="138" s="1"/>
  <c r="AP10" i="137"/>
  <c r="AP10" i="138" s="1"/>
  <c r="AN13" i="137"/>
  <c r="AN13" i="138" s="1"/>
  <c r="AP13" i="136"/>
  <c r="AL10" i="139"/>
  <c r="AX10" i="139"/>
  <c r="AK13" i="139"/>
  <c r="AV16" i="137"/>
  <c r="AV16" i="138" s="1"/>
  <c r="AP16" i="136"/>
  <c r="AX19" i="137"/>
  <c r="AX19" i="138" s="1"/>
  <c r="AV13" i="139"/>
  <c r="AP16" i="137"/>
  <c r="AP16" i="138" s="1"/>
  <c r="AO13" i="136"/>
  <c r="AL16" i="136"/>
  <c r="AM10" i="136"/>
  <c r="AO13" i="137"/>
  <c r="AO13" i="138" s="1"/>
  <c r="AU16" i="136"/>
  <c r="AL16" i="137"/>
  <c r="AL16" i="138" s="1"/>
  <c r="AU16" i="139"/>
  <c r="AN19" i="136"/>
  <c r="AJ16" i="137"/>
  <c r="AJ16" i="138" s="1"/>
  <c r="AO16" i="137"/>
  <c r="AO16" i="138" s="1"/>
  <c r="AM10" i="137"/>
  <c r="AM10" i="138" s="1"/>
  <c r="AR13" i="136"/>
  <c r="AS19" i="136"/>
  <c r="AO16" i="136"/>
  <c r="AR13" i="137"/>
  <c r="AR13" i="138" s="1"/>
  <c r="AJ13" i="136"/>
  <c r="AS19" i="137"/>
  <c r="AS19" i="138" s="1"/>
  <c r="AW13" i="136"/>
  <c r="AJ10" i="137"/>
  <c r="AJ10" i="138" s="1"/>
  <c r="AT10" i="136"/>
  <c r="AL19" i="136"/>
  <c r="AJ13" i="137"/>
  <c r="AJ13" i="138" s="1"/>
  <c r="AW13" i="137"/>
  <c r="AW13" i="138" s="1"/>
  <c r="AV10" i="136"/>
  <c r="AV16" i="139"/>
  <c r="AT16" i="137"/>
  <c r="AT16" i="138" s="1"/>
  <c r="AN19" i="137"/>
  <c r="AN19" i="138" s="1"/>
  <c r="AV13" i="136"/>
  <c r="AT16" i="136"/>
  <c r="AR16" i="139"/>
  <c r="AR16" i="137"/>
  <c r="AR16" i="138" s="1"/>
  <c r="AY13" i="136"/>
  <c r="AQ13" i="136"/>
  <c r="AV19" i="137"/>
  <c r="AV19" i="138" s="1"/>
  <c r="AY13" i="137"/>
  <c r="AY13" i="138" s="1"/>
  <c r="AQ13" i="137"/>
  <c r="AQ13" i="138" s="1"/>
  <c r="AY10" i="137"/>
  <c r="AY10" i="138" s="1"/>
  <c r="AU10" i="136"/>
  <c r="AJ19" i="136"/>
  <c r="AR19" i="136"/>
  <c r="AN13" i="136"/>
  <c r="AR19" i="137"/>
  <c r="AR19" i="138" s="1"/>
  <c r="AS10" i="137"/>
  <c r="AS10" i="138" s="1"/>
  <c r="AS13" i="137"/>
  <c r="AS13" i="138" s="1"/>
  <c r="AP13" i="137"/>
  <c r="AP13" i="138" s="1"/>
  <c r="AP10" i="136"/>
  <c r="AS13" i="136"/>
  <c r="AV19" i="136"/>
  <c r="AY19" i="136"/>
  <c r="AY19" i="137"/>
  <c r="AY19" i="138" s="1"/>
  <c r="AL19" i="137"/>
  <c r="AL19" i="138" s="1"/>
  <c r="AZ19" i="139"/>
  <c r="AK10" i="136"/>
  <c r="AZ19" i="136"/>
  <c r="AW19" i="137"/>
  <c r="AW19" i="138" s="1"/>
  <c r="AQ19" i="136"/>
  <c r="AX10" i="137"/>
  <c r="AX10" i="138" s="1"/>
  <c r="AK10" i="137"/>
  <c r="AK10" i="138" s="1"/>
  <c r="AK13" i="137"/>
  <c r="AK13" i="138" s="1"/>
  <c r="AW19" i="139"/>
</calcChain>
</file>

<file path=xl/sharedStrings.xml><?xml version="1.0" encoding="utf-8"?>
<sst xmlns="http://schemas.openxmlformats.org/spreadsheetml/2006/main" count="2408" uniqueCount="294">
  <si>
    <t>Новотель Фит Красная Поляна 4*</t>
  </si>
  <si>
    <t>Тариф "Базовый с завтраком"</t>
  </si>
  <si>
    <t>Открытые тарифы</t>
  </si>
  <si>
    <t>завтраки формата "Шведский стол"</t>
  </si>
  <si>
    <t>Стандартный номер, с двуспальной кроватью, с 2 односпальными кроватями</t>
  </si>
  <si>
    <t>Улучшенный номер, с балконом - с двуспальной кроватью, с 2 односпальными кроватями</t>
  </si>
  <si>
    <t>Семейный номер - с двуспальной кроватью и диваном</t>
  </si>
  <si>
    <t>Номер Люкс - с двуспальной кроватью, с 2 односпальными кроватями</t>
  </si>
  <si>
    <t>Представительский Люкс - с двуспальной кроватью, с 2 односпальными кроватями</t>
  </si>
  <si>
    <t>В стоимость включено:</t>
  </si>
  <si>
    <t>Проживание в номере выбранной категории;
Завтрак по системе "Шведский стол";
Посещение  тренажерного зала отеля;
Услуги парковки автомобиля на Поляне 960 (крытая и открытая парковка);
Подъём по канатной дороге с Поляны 540 на Поляну 960;
Бесплатный Wi-Fi на территории всего отеля;
Комната для хранения горнолыжного оборудования</t>
  </si>
  <si>
    <t>Условия аннуляции:</t>
  </si>
  <si>
    <t>В случае отмены или изменения бронирования после 00:00 часов дня заезда удерживается стоимость первых суток.</t>
  </si>
  <si>
    <t>Регламентные работы:</t>
  </si>
  <si>
    <r>
      <rPr>
        <b/>
        <sz val="9"/>
        <rFont val="Times New Roman"/>
        <family val="1"/>
        <charset val="204"/>
      </rPr>
      <t xml:space="preserve">Ежегодные регламентные работы на канатных дорогах курорта Красная Поляна </t>
    </r>
    <r>
      <rPr>
        <sz val="9"/>
        <rFont val="Times New Roman"/>
        <family val="1"/>
        <charset val="204"/>
      </rPr>
      <t>пройдут с 16 марта по 24 июня 2026 года.
С 10 по 31 мая будут закрыты канатные дороги Центрального сектора: («Красная Поляна» 540-960 м, «Реликтовый лес» 960-1460 м, «Вершина» 1460-2200 м, «Аибга» 2200-2050 м, «Черная Пирамида» 2050-2300 м).
На время регламентных работ между уровнями 540-960 м будут курсировать шаттлы курорта.
С 16 марта по 24 апреля будет закрыта канатная дорога Восточного сектора К‑13 «Водопад Поликаря. С 1 апреля по 24 апреля будут закрыты канатные дороги К‑10 «Восточный лес» и К‑12 «Старт чемпиона». К‑8 «Снежная звезда»: закрыта с 1 по 24 июня.</t>
    </r>
  </si>
  <si>
    <t>Пропуск "Сочинский национальный парк":</t>
  </si>
  <si>
    <r>
      <rPr>
        <sz val="9"/>
        <rFont val="Times New Roman"/>
        <family val="1"/>
        <charset val="204"/>
      </rPr>
      <t xml:space="preserve">Территория Курорта Красная поляна является особо охраняемой природной территорией "Сочинский национальный парк". При подъёме выше отметки +960 и при прогулках по экотропам Курорта, вам необходимо оформить пропуск.
*Детям дошкольного и школьного возраста, гостям пенсионного возраста - приобретают льготный билет (0Р) в кассе Сочинского национального парка, на высоте 960
Купить пропуск в национальный парк </t>
    </r>
    <r>
      <rPr>
        <b/>
        <sz val="9"/>
        <color rgb="FF0070C0"/>
        <rFont val="Times New Roman"/>
        <family val="1"/>
        <charset val="204"/>
      </rPr>
      <t xml:space="preserve">https://npsochi.ru/tickets/ </t>
    </r>
    <r>
      <rPr>
        <sz val="9"/>
        <rFont val="Times New Roman"/>
        <family val="1"/>
        <charset val="204"/>
      </rPr>
      <t xml:space="preserve">
Ознакомиться с правилами Сочинского национального парка </t>
    </r>
    <r>
      <rPr>
        <b/>
        <sz val="9"/>
        <color rgb="FF0070C0"/>
        <rFont val="Times New Roman"/>
        <family val="1"/>
        <charset val="204"/>
      </rPr>
      <t>https://npsochi.ru/rules/</t>
    </r>
  </si>
  <si>
    <t>Novotel Fit Krasnaya Polyana 4*</t>
  </si>
  <si>
    <t>тариф "Базовый без завтрака" (RO)</t>
  </si>
  <si>
    <t>Проживание без питания (Room only)</t>
  </si>
  <si>
    <t>Даты тарифа:</t>
  </si>
  <si>
    <t>Период продажи: 20.03.2026 - 24.12.2026 вкл-но
Период проживания: 01.04.2026 - 24.12.2026 вкл-но</t>
  </si>
  <si>
    <t>Проживание в номере выбранной категории БЕЗ питания;
Посещение  тренажерного зала отеля;
Услуги парковки автомобиля на Поляне 960 (крытая и открытая парковка);
Подъём по канатной дороге с Поляны 540 на Поляну 960;
Бесплатный Wi-Fi на территории всего отеля;
Комната для хранения горнолыжного оборудования</t>
  </si>
  <si>
    <t>Тариф "Раннее бронирование со скидкой 10%, завтрак включен"</t>
  </si>
  <si>
    <t>открытые тарифы</t>
  </si>
  <si>
    <t>ВАЖНО:</t>
  </si>
  <si>
    <t>Доступен для бронирования от 7 до 14 дней до заезда.</t>
  </si>
  <si>
    <t>Тариф "Раннее бронирование со скидкой 15%, завтрак включен"</t>
  </si>
  <si>
    <t xml:space="preserve">Доступен для бронирования от 15 дней до заезда. </t>
  </si>
  <si>
    <t>тариф ОТДЫХАЙ и КАТАЙ</t>
  </si>
  <si>
    <r>
      <rPr>
        <sz val="9"/>
        <color theme="1"/>
        <rFont val="Times New Roman"/>
        <family val="1"/>
        <charset val="204"/>
      </rPr>
      <t xml:space="preserve">Дополнительно на каждый день проживания в стоимость заявки добавляются  ски-пассы  для каждого взрослого, стоимость:
</t>
    </r>
    <r>
      <rPr>
        <b/>
        <sz val="9"/>
        <rFont val="Times New Roman"/>
        <family val="1"/>
        <charset val="204"/>
      </rPr>
      <t xml:space="preserve">09.01.2025 - 31.03.2026 включительно - 3500 рублей. 
01.04.2026 - 09.05.2026 включительно - 2000 рублей. </t>
    </r>
    <r>
      <rPr>
        <sz val="9"/>
        <color theme="1"/>
        <rFont val="Times New Roman"/>
        <family val="1"/>
        <charset val="204"/>
      </rPr>
      <t xml:space="preserve">
При размещении дополнительных гостей, также на каждый день проживания добавляются в стоимость заявки ски-пассы на каждого взрослого гостя:
</t>
    </r>
    <r>
      <rPr>
        <b/>
        <sz val="9"/>
        <rFont val="Times New Roman"/>
        <family val="1"/>
        <charset val="204"/>
      </rPr>
      <t>09.01.2025 - 31.03.2026 включительно - 3500 рублей. 
01.04.2026 - 09.05.2026 включительно - 2000 рублей.</t>
    </r>
  </si>
  <si>
    <t>В Тravelline тариф выгружается с учетом стоимости ски-пассов на каждого взрослого в заявке. В заявки, направляемые вручную по почте, дополнительно на каждый день проживания в стоимость добавляется стоимость ски-пассов для каждого взрослого самостоятельно.</t>
  </si>
  <si>
    <t>Выдача электронного купона производится при заселении на стойке регистрации. Получить ски-пассы можно в автоматах (пикап-поинтах) у канатных дорог.
Возврат средств за неиспользованные ски-пассы не производится.
Тариф включает ски-пассы только для взрослых гостей. Детские ски-пассы приобретаются в кассе курорта или на стойке «Чем заняться» за 1 рубль.</t>
  </si>
  <si>
    <t xml:space="preserve">Период продажи: 31.10.2025 - 09.05.2026
Период проживания: 09.01.2026 - 10.05.2026       </t>
  </si>
  <si>
    <r>
      <rPr>
        <sz val="9"/>
        <color theme="1"/>
        <rFont val="Times New Roman"/>
        <family val="1"/>
        <charset val="204"/>
      </rPr>
      <t xml:space="preserve">Проживание в номере выбранной категории со скидкой 10%;
Ски-пасс "Дневной взрослый" со скидкой 50% на весь период проживания (от открытой стоимости </t>
    </r>
    <r>
      <rPr>
        <sz val="9"/>
        <color rgb="FF0070C0"/>
        <rFont val="Times New Roman"/>
        <family val="1"/>
        <charset val="204"/>
      </rPr>
      <t>krasnayapolyanaresort.ru</t>
    </r>
    <r>
      <rPr>
        <sz val="9"/>
        <color theme="1"/>
        <rFont val="Times New Roman"/>
        <family val="1"/>
        <charset val="204"/>
      </rPr>
      <t xml:space="preserve">);*
Посещение тренажерного зала;
Подъём по канатной дороге с Поляны 540 на Поляну 960;
Услуги парковки автомобиля на Поляне 960 (крытая и открытая парковка);
Бесплатный Wi-Fi на территории всего отеля;
Комната для хранения горнолыжного оборудования
Дневные спортивные ски-пассы на взрослых гостей на курорт Красная Поляна согласно данным в бронировании, детские ски-пассы приобретаются отдельно.
</t>
    </r>
    <r>
      <rPr>
        <i/>
        <sz val="9"/>
        <color theme="1"/>
        <rFont val="Times New Roman"/>
        <family val="1"/>
        <charset val="204"/>
      </rPr>
      <t>*Количество ски-пассов равно количеству ночей проживания</t>
    </r>
  </si>
  <si>
    <t>Дополнительно в стоимость включено с 08.04.2026:</t>
  </si>
  <si>
    <r>
      <rPr>
        <sz val="9"/>
        <color theme="1"/>
        <rFont val="Times New Roman"/>
        <family val="1"/>
        <charset val="204"/>
      </rPr>
      <t xml:space="preserve">Скидка 15% на все массажи и спа-процедуры во всех СПА Курорта (Mövenpick5*, Novotel Resort&amp;Spa 5*, Rixos 5* и Marriott 5*, с 13.04.26 в отеле Panorama by Mercure 4*);
Скидка 30% на меню и напитки ресторана «Вершина» (2200 м);
Скидка 25% на разовый визит в СПА Novotel Resort&amp;Spa 5* с открытым бассейном;
Аренда малого банного комплекса с 9:00 до 11:00 (не более 5 гостей) - до 5 авторских процедур в подарок «Ритуал Воздуха» или «Сила Стихий»;
Разовое посещение большого банного комплекса </t>
    </r>
    <r>
      <rPr>
        <u/>
        <sz val="9"/>
        <color theme="1"/>
        <rFont val="Times New Roman"/>
        <family val="1"/>
        <charset val="204"/>
      </rPr>
      <t>от 4 000р./взр</t>
    </r>
    <r>
      <rPr>
        <sz val="9"/>
        <color theme="1"/>
        <rFont val="Times New Roman"/>
        <family val="1"/>
        <charset val="204"/>
      </rPr>
      <t xml:space="preserve"> и детский тариф со скидкой 50% от стоимости тарифа для взрослых (</t>
    </r>
    <r>
      <rPr>
        <b/>
        <sz val="9"/>
        <color theme="1"/>
        <rFont val="Times New Roman"/>
        <family val="1"/>
        <charset val="204"/>
      </rPr>
      <t>Посещение не входит в стоимость, оплачивается дополнительно</t>
    </r>
    <r>
      <rPr>
        <sz val="9"/>
        <color theme="1"/>
        <rFont val="Times New Roman"/>
        <family val="1"/>
        <charset val="204"/>
      </rPr>
      <t xml:space="preserve">).
Подробная информация о предоставлении услуг в Службе поддержки Курорта: 
тел. 8 800 550 20 20 e-mail: infocenter@kpresort.ru.  
Услуги предложения действуют только в период проживания и предоставляются однократно, согласно условиям в купонной книге. Купонная книга выдается при заселении из расчета: 1 номер = 1 книга. Предложение ограничено и не комбинируется с другими действующими акциями отеля.
НАО «Красная поляна» оставляет за собой право изменять услуги в составе пакета. </t>
    </r>
    <r>
      <rPr>
        <b/>
        <sz val="9"/>
        <color theme="1"/>
        <rFont val="Times New Roman"/>
        <family val="1"/>
        <charset val="204"/>
      </rPr>
      <t>Предоставление услуг может зависеть от высокой загрузки СПА и банного комплекса.</t>
    </r>
  </si>
  <si>
    <t>Проживание в номере выбранной категории;
Завтрак по системе "Шведский стол";
Посещение  тренажерного зала отеля;
Услуги парковки автомобиля на Поляне 960 (крытая и открытая парковка);
Подъём по канатной дороге с Поляны 540 на Поляну 960;
Бесплатный Wi-Fi на территории всего отеля;
Комната для хранения горнолыжного оборудования
Бесплатное размещение 2-х детей до 15 лет вкл-но. Бесплатно предоставляются завтраки для 2-х детей и одно дополнительное место в номерах высокой категории. Второй ребенок размещается на основных спальных местах. В категориях Стандарт и Супериор доп.места не устанавливаются (2-ое детей размещаются только на основных местах).</t>
  </si>
  <si>
    <t>Дополнительно:</t>
  </si>
  <si>
    <t xml:space="preserve">Услуги и бонусы предложения действуют только в период проживания и предоставляются однократно, согласно условиям в купонной книге. Купонная книга выдается при заселении из расчета: 1 номер = 1 книга. Предложение ограничено и не комбинируется с другими действующими акциями отеля.
НАО «Красная поляна» оставляет за собой право изменять услуги в составе пакета. Предоставление услуг может зависеть от погодных условий и графика работы канатных дорог.
</t>
  </si>
  <si>
    <t>тариф НАПОЛНИ СВОЕ ЛЕТО</t>
  </si>
  <si>
    <t>Дополнительно ЕДИНОРАЗОВО в стоимость заявки добавляется стоимость за купонную книгу за каждого взрослого гостя (возраст от 16 лет), стоимость - 2650 руб. за гостя и за каждого ребенка от 0-15 лет включительно -1000 рублей за ребенка. При размещении дополнительных взрослых гостей, также ЕДИНОРАЗОВО добавляется в стоимость заявки купонная книга на каждого взрослого гостя - 2650 руб. (возраст от 16 лет) и за каждого ребенка от 0-15 лет включительно -1000 руб. Стоимость купонной книги на всех взрослых и детей просим сразу добавлять в заявку. В системе трэвэллайн тариф указан без учета стоимости купонной книги на взрослых и детей, необходимо добавлять стоимость вручную.</t>
  </si>
  <si>
    <t>Даты тарифа (включительно):</t>
  </si>
  <si>
    <t xml:space="preserve">Период продажи: 17.04.2025 - 29.09.2026
Период проживания: 01.06.2026 - 30.09.2026     </t>
  </si>
  <si>
    <r>
      <rPr>
        <b/>
        <sz val="9"/>
        <rFont val="Times New Roman"/>
        <family val="1"/>
        <charset val="204"/>
      </rPr>
      <t>В предложение «Наполни свое лето» входят бесплатно
(</t>
    </r>
    <r>
      <rPr>
        <b/>
        <sz val="9"/>
        <color rgb="FFFF0000"/>
        <rFont val="Times New Roman"/>
        <family val="1"/>
        <charset val="204"/>
      </rPr>
      <t>условия предоставления услуг подробно представлены в купонной книге</t>
    </r>
    <r>
      <rPr>
        <b/>
        <sz val="9"/>
        <rFont val="Times New Roman"/>
        <family val="1"/>
        <charset val="204"/>
      </rPr>
      <t>):</t>
    </r>
  </si>
  <si>
    <r>
      <rPr>
        <sz val="9"/>
        <color theme="1"/>
        <rFont val="Times New Roman"/>
        <family val="1"/>
        <charset val="204"/>
      </rPr>
      <t>✔</t>
    </r>
    <r>
      <rPr>
        <b/>
        <sz val="9"/>
        <color theme="1"/>
        <rFont val="Times New Roman"/>
        <family val="1"/>
        <charset val="204"/>
      </rPr>
      <t>Трансфер на побережье Черного моря</t>
    </r>
    <r>
      <rPr>
        <sz val="9"/>
        <color theme="1"/>
        <rFont val="Times New Roman"/>
        <family val="1"/>
        <charset val="204"/>
      </rPr>
      <t xml:space="preserve">
Пляж Сочи Парк Отеля - по предварительной записи для всех гостей, проживающих в номере.
✔</t>
    </r>
    <r>
      <rPr>
        <b/>
        <sz val="9"/>
        <color theme="1"/>
        <rFont val="Times New Roman"/>
        <family val="1"/>
        <charset val="204"/>
      </rPr>
      <t>Прогулочные билеты "Панорама Красной Поляны"</t>
    </r>
    <r>
      <rPr>
        <u/>
        <sz val="9"/>
        <color theme="1"/>
        <rFont val="Times New Roman"/>
        <family val="1"/>
        <charset val="204"/>
      </rPr>
      <t xml:space="preserve">
</t>
    </r>
    <r>
      <rPr>
        <sz val="9"/>
        <color theme="1"/>
        <rFont val="Times New Roman"/>
        <family val="1"/>
        <charset val="204"/>
      </rPr>
      <t>Для всех гостей с 7 лет, проживающих в номере. Для детей до 6 лет вкл-но билет приобретается в кассе за 1 ₽.
✔</t>
    </r>
    <r>
      <rPr>
        <b/>
        <sz val="9"/>
        <color theme="1"/>
        <rFont val="Times New Roman"/>
        <family val="1"/>
        <charset val="204"/>
      </rPr>
      <t>Верёвочный парк</t>
    </r>
    <r>
      <rPr>
        <sz val="9"/>
        <color theme="1"/>
        <rFont val="Times New Roman"/>
        <family val="1"/>
        <charset val="204"/>
      </rPr>
      <t xml:space="preserve">
Прохождение маршрута "Воздушный сноуборд" для взрослых (рост от 140 см) либо маршрута "Маугли" для детей (рост от 110 см до 140 см). Единоразовое посещение во время проживания для всех гостей в номере с 7 лет;
✔</t>
    </r>
    <r>
      <rPr>
        <b/>
        <sz val="9"/>
        <color theme="1"/>
        <rFont val="Times New Roman"/>
        <family val="1"/>
        <charset val="204"/>
      </rPr>
      <t xml:space="preserve">Хаски центр </t>
    </r>
    <r>
      <rPr>
        <sz val="9"/>
        <color theme="1"/>
        <rFont val="Times New Roman"/>
        <family val="1"/>
        <charset val="204"/>
      </rPr>
      <t xml:space="preserve">
Единоразовое посещение для всех гостей, проживающих в номере;
✔</t>
    </r>
    <r>
      <rPr>
        <b/>
        <sz val="9"/>
        <color theme="1"/>
        <rFont val="Times New Roman"/>
        <family val="1"/>
        <charset val="204"/>
      </rPr>
      <t>Капибары и друзья</t>
    </r>
    <r>
      <rPr>
        <sz val="9"/>
        <color theme="1"/>
        <rFont val="Times New Roman"/>
        <family val="1"/>
        <charset val="204"/>
      </rPr>
      <t xml:space="preserve">
Единоразовое посещение для всех гостей, проживающих в номере;
✔</t>
    </r>
    <r>
      <rPr>
        <b/>
        <sz val="9"/>
        <color theme="1"/>
        <rFont val="Times New Roman"/>
        <family val="1"/>
        <charset val="204"/>
      </rPr>
      <t>Скидка 30% на аренду роликов или скейтборда на 1 ча</t>
    </r>
    <r>
      <rPr>
        <sz val="9"/>
        <color theme="1"/>
        <rFont val="Times New Roman"/>
        <family val="1"/>
        <charset val="204"/>
      </rPr>
      <t>с. 
Единоразовое использование для всех гостей, проживающих в номере. Количество оборудования ограничено. Действует в пункте проката на уровне 540.</t>
    </r>
  </si>
  <si>
    <t>Дополнительная информация:</t>
  </si>
  <si>
    <r>
      <rPr>
        <sz val="9"/>
        <color theme="1"/>
        <rFont val="Times New Roman"/>
        <family val="1"/>
        <charset val="204"/>
      </rPr>
      <t xml:space="preserve">Подробная информация о предоставлении услуг в Службе поддержки Курорта: 
тел. </t>
    </r>
    <r>
      <rPr>
        <b/>
        <sz val="9"/>
        <color rgb="FFC00000"/>
        <rFont val="Times New Roman"/>
        <family val="1"/>
        <charset val="204"/>
      </rPr>
      <t>8 800 550 20 20</t>
    </r>
    <r>
      <rPr>
        <sz val="9"/>
        <color theme="1"/>
        <rFont val="Times New Roman"/>
        <family val="1"/>
        <charset val="204"/>
      </rPr>
      <t xml:space="preserve"> e-mail: </t>
    </r>
    <r>
      <rPr>
        <b/>
        <sz val="9"/>
        <color rgb="FF0070C0"/>
        <rFont val="Times New Roman"/>
        <family val="1"/>
        <charset val="204"/>
      </rPr>
      <t xml:space="preserve">infocenter@kpresort.ru 
</t>
    </r>
    <r>
      <rPr>
        <sz val="9"/>
        <rFont val="Times New Roman"/>
        <family val="1"/>
        <charset val="204"/>
      </rPr>
      <t xml:space="preserve">🔸 В случае размещения дополнительных гостей, не указанных в бронировании, все услуги для них приобретаются отдельно в отеле.
🔸 Пляжные полотенца предоставляются по предъявлению towel card для всех проживающих гостей. </t>
    </r>
    <r>
      <rPr>
        <b/>
        <sz val="9"/>
        <rFont val="Times New Roman"/>
        <family val="1"/>
        <charset val="204"/>
      </rPr>
      <t>Пляжное оборудование (шезлонг, зонт) предоставляется за дополнительную плату. Количество мест ограничено.</t>
    </r>
    <r>
      <rPr>
        <b/>
        <sz val="9"/>
        <color rgb="FF0070C0"/>
        <rFont val="Times New Roman"/>
        <family val="1"/>
        <charset val="204"/>
      </rPr>
      <t xml:space="preserve">
</t>
    </r>
    <r>
      <rPr>
        <sz val="9"/>
        <rFont val="Times New Roman"/>
        <family val="1"/>
        <charset val="204"/>
      </rPr>
      <t xml:space="preserve">🔸 </t>
    </r>
    <r>
      <rPr>
        <sz val="9"/>
        <color theme="1"/>
        <rFont val="Times New Roman"/>
        <family val="1"/>
        <charset val="204"/>
      </rPr>
      <t>Пляж функционирует с 01.06.2026-30.09.2026, в график могут быть внесены изменения в зависимости от погодных условий. Трансфер предоставляется ежедневно для всех гостей, проживающих в номере.
🔸 Предварительная запись на трансфер обязательна. Расписание трансфера необходимо уточнять на ресепшн отеля. 
🔸Услуги предложения действуют только в период проживания и предоставляются однократно, согласно условиям в Купонной книге. Купонная книга выдается при заселении из расчета: 1 номер = 1 книга. Предложение ограничено и не комбинируется с другими действующими акциями отеля.
🔸 Возврат средств за неиспользованные услуги Купонных книг не производится.
НАО «Красная поляна» оставляет за собой право изменять услуги в составе пакета. Предоставление услуг может зависеть от погодных условий и графика работы канатных дорог.                                                                                                                     
🔸 Согласно приказу МЧС от 1.09.25 г. нахождение на пляжах Федеральной территории Сириус с животными запрещено (за исключением собак-поводырей). Для трансфера -питомцы в переноске разрешены к провозу (если поездка не на  пляж).</t>
    </r>
  </si>
  <si>
    <t>Нетто тарифы</t>
  </si>
  <si>
    <t>Новотель Фит Красная Поляна 4*/ Novotel Fit Krasnaya Polyana 4*</t>
  </si>
  <si>
    <t>Специальное предложение "Отдыхай и катай"  / Special offer "Rest and Ski"</t>
  </si>
  <si>
    <t>Открытые тарифы/ Open rates</t>
  </si>
  <si>
    <t>C завтраками/ Bed and breakfast</t>
  </si>
  <si>
    <t>Стандарт с одной большой кроватью/с двумя раздельными кроватями/ Standart (king, twin)</t>
  </si>
  <si>
    <t>Супериор с одной большой кроватью/с двумя раздельными кроватями с балконом / Superior (king, twin)</t>
  </si>
  <si>
    <t>Люкс Джуниор / Junior Suite</t>
  </si>
  <si>
    <t>Люкс c двуспальной кроватью / двумя раздельными кроватями / Suite King /Twin</t>
  </si>
  <si>
    <t>Улучшенный Люкс c двуспальной крватью / двумя раздельными кроватями/ Superior Suite  King /Twin</t>
  </si>
  <si>
    <t>Нетто тарифы/ Net rates</t>
  </si>
  <si>
    <r>
      <rPr>
        <b/>
        <sz val="12"/>
        <color theme="1"/>
        <rFont val="Calibri"/>
        <family val="2"/>
        <charset val="204"/>
        <scheme val="minor"/>
      </rPr>
      <t>Дополнительно на каждый день проживания в стоимость заявки добавляются  ски-пассы  для каждого взрослого, стоимость -</t>
    </r>
    <r>
      <rPr>
        <b/>
        <sz val="12"/>
        <color rgb="FFFF0000"/>
        <rFont val="Calibri"/>
        <family val="2"/>
        <charset val="204"/>
        <scheme val="minor"/>
      </rPr>
      <t xml:space="preserve"> 12.12.2025 - 29.12.2025, 09.01.2025 - 12.04.2026 включительно - 3500 рублей.</t>
    </r>
    <r>
      <rPr>
        <b/>
        <sz val="12"/>
        <color theme="1"/>
        <rFont val="Calibri"/>
        <family val="2"/>
        <charset val="204"/>
        <scheme val="minor"/>
      </rPr>
      <t xml:space="preserve"> При размещении дополнительных гостей, также на каждый день проживания добавляются в стоимость заявки ски-пассы на каждого взрослого гостя  -</t>
    </r>
    <r>
      <rPr>
        <b/>
        <sz val="12"/>
        <color rgb="FFFF0000"/>
        <rFont val="Calibri"/>
        <family val="2"/>
        <charset val="204"/>
        <scheme val="minor"/>
      </rPr>
      <t xml:space="preserve">  12.12.2025 - 29.12.2025, 09.01.2025 - 12.04.2026 включительно - 3500 рублей.</t>
    </r>
    <r>
      <rPr>
        <b/>
        <sz val="12"/>
        <color theme="1"/>
        <rFont val="Calibri"/>
        <family val="2"/>
        <charset val="204"/>
        <scheme val="minor"/>
      </rPr>
      <t xml:space="preserve"> Стоимость ски-пассов на всех взрослых сразу добавлять в заявку. / Extra pay  for each day of stay, ski passes for each adult are added to the price of the application, the cost   12.12.2025 - 29.12.2025, 09.01.2025 - 12.04.2026 inclusively - 3500 rubles. When placing additional guests, also for each day of stay, ski passes for each guest are added to the application price 12.12.2025 - 29.12.2025, 09.01.2025 - 12.04.2026 inclusively - 3500 rubles.</t>
    </r>
  </si>
  <si>
    <t>В стоимость включено/ Rates include:</t>
  </si>
  <si>
    <t>Бесплатный беспроводной интернет на всей территории отеля/ Wi-Fi;</t>
  </si>
  <si>
    <t>Чай/кофе, вода в номера/tea and coffee in the room;</t>
  </si>
  <si>
    <t>Подъем до уровня +960 м./ Free of charge access to a cable car "Krasnaya Polyana" К-1  (Polyana 540 - Polyana 960);</t>
  </si>
  <si>
    <t xml:space="preserve">Завтрак "Шведский стол" </t>
  </si>
  <si>
    <t>в том числе НДС, предусмотренный НК РФ</t>
  </si>
  <si>
    <r>
      <rPr>
        <sz val="9"/>
        <rFont val="Times New Roman"/>
        <family val="1"/>
        <charset val="204"/>
      </rPr>
      <t>Дневной спортивный ски-пасс на каждый день проживания в отеле</t>
    </r>
    <r>
      <rPr>
        <b/>
        <i/>
        <sz val="9"/>
        <rFont val="Times New Roman"/>
        <family val="1"/>
        <charset val="204"/>
      </rPr>
      <t>*</t>
    </r>
    <r>
      <rPr>
        <b/>
        <sz val="9"/>
        <rFont val="Times New Roman"/>
        <family val="1"/>
        <charset val="204"/>
      </rPr>
      <t xml:space="preserve">/ </t>
    </r>
    <r>
      <rPr>
        <sz val="9"/>
        <rFont val="Times New Roman"/>
        <family val="1"/>
        <charset val="204"/>
      </rPr>
      <t>Ski-pass (sporty) on a daily basis</t>
    </r>
    <r>
      <rPr>
        <b/>
        <i/>
        <sz val="9"/>
        <rFont val="Times New Roman"/>
        <family val="1"/>
        <charset val="204"/>
      </rPr>
      <t>*</t>
    </r>
  </si>
  <si>
    <t>* Выдача ски-пассов на стойке регистрации в отеле при заселении. Детские ски-пассы приобретаются гостями в отеле. Возврат денежных средств за неиспользованные ски-пассы не производится.</t>
  </si>
  <si>
    <t>Условия/ Conditions:</t>
  </si>
  <si>
    <r>
      <rPr>
        <b/>
        <sz val="9"/>
        <rFont val="Times New Roman"/>
        <family val="1"/>
        <charset val="204"/>
      </rPr>
      <t>Период продажи:</t>
    </r>
    <r>
      <rPr>
        <sz val="9"/>
        <rFont val="Times New Roman"/>
        <family val="1"/>
        <charset val="204"/>
      </rPr>
      <t xml:space="preserve"> </t>
    </r>
    <r>
      <rPr>
        <b/>
        <sz val="9"/>
        <rFont val="Times New Roman"/>
        <family val="1"/>
        <charset val="204"/>
      </rPr>
      <t xml:space="preserve">31.10.2025 - 11.04.2026 </t>
    </r>
    <r>
      <rPr>
        <sz val="9"/>
        <rFont val="Times New Roman"/>
        <family val="1"/>
        <charset val="204"/>
      </rPr>
      <t xml:space="preserve">/ Period of sales: </t>
    </r>
    <r>
      <rPr>
        <b/>
        <sz val="9"/>
        <rFont val="Times New Roman"/>
        <family val="1"/>
        <charset val="204"/>
      </rPr>
      <t>31.10.2025 - 11.04.2026</t>
    </r>
  </si>
  <si>
    <r>
      <rPr>
        <b/>
        <sz val="9"/>
        <rFont val="Times New Roman"/>
        <family val="1"/>
        <charset val="204"/>
      </rPr>
      <t>Период проживан</t>
    </r>
    <r>
      <rPr>
        <b/>
        <sz val="9"/>
        <color theme="1"/>
        <rFont val="Times New Roman"/>
        <family val="1"/>
        <charset val="204"/>
      </rPr>
      <t xml:space="preserve">ия: </t>
    </r>
    <r>
      <rPr>
        <b/>
        <sz val="9"/>
        <rFont val="Times New Roman"/>
        <family val="1"/>
        <charset val="204"/>
      </rPr>
      <t xml:space="preserve">09.01.2025 - 12.04.2026                                                                                                                        </t>
    </r>
    <r>
      <rPr>
        <sz val="9"/>
        <color theme="1"/>
        <rFont val="Times New Roman"/>
        <family val="1"/>
        <charset val="204"/>
      </rPr>
      <t>/ Period of stay</t>
    </r>
    <r>
      <rPr>
        <b/>
        <sz val="9"/>
        <color theme="1"/>
        <rFont val="Times New Roman"/>
        <family val="1"/>
        <charset val="204"/>
      </rPr>
      <t xml:space="preserve">: </t>
    </r>
    <r>
      <rPr>
        <b/>
        <sz val="9"/>
        <rFont val="Times New Roman"/>
        <family val="1"/>
        <charset val="204"/>
      </rPr>
      <t xml:space="preserve">09.01.2025 - 12.04.2026 </t>
    </r>
  </si>
  <si>
    <t>Условия аннуляции/ Cancellation policy:</t>
  </si>
  <si>
    <r>
      <rPr>
        <sz val="9"/>
        <color indexed="8"/>
        <rFont val="Times New Roman"/>
        <family val="1"/>
        <charset val="204"/>
      </rPr>
      <t xml:space="preserve">Бронирование может быть отменено без штрафных санкций за 24 часа до заезда. Отмена после указанного времени – штраф в размере стоимости первой ночи проживания.
The reservation can be canceled without penalty up to 24 hours before arrival. Cancellation after the specified time - a penalty - the cost of the first night of stay.
</t>
    </r>
  </si>
  <si>
    <t>Новотель Красная Поляна 4*/ Novotel Krasnaya Polyana 4*</t>
  </si>
  <si>
    <t>Специальный тариф "4=3"</t>
  </si>
  <si>
    <r>
      <rPr>
        <sz val="9"/>
        <color indexed="8"/>
        <rFont val="Times New Roman"/>
        <family val="1"/>
        <charset val="204"/>
      </rPr>
      <t xml:space="preserve">Бронирование может быть отменено без штрафных санкций за 24 часа до заезда. Отмена после указанного времени – штраф в размере стоимости первой ночи проживания.
The reservation can be canceled without penalty up to 24 hours before arrival. Cancellation after the specified time - a penalty - the cost of the first night of stay.
</t>
    </r>
    <r>
      <rPr>
        <sz val="9"/>
        <color indexed="10"/>
        <rFont val="Times New Roman"/>
        <family val="1"/>
        <charset val="204"/>
      </rPr>
      <t xml:space="preserve">
</t>
    </r>
  </si>
  <si>
    <t>Условия / Conditions:</t>
  </si>
  <si>
    <r>
      <rPr>
        <sz val="9"/>
        <color theme="1"/>
        <rFont val="Times New Roman"/>
        <family val="1"/>
        <charset val="204"/>
      </rPr>
      <t>Период бронирования</t>
    </r>
    <r>
      <rPr>
        <b/>
        <sz val="9"/>
        <color theme="1"/>
        <rFont val="Times New Roman"/>
        <family val="1"/>
        <charset val="204"/>
      </rPr>
      <t xml:space="preserve">: 18.10.2023-22.12.2023 /  </t>
    </r>
    <r>
      <rPr>
        <sz val="9"/>
        <color theme="1"/>
        <rFont val="Times New Roman"/>
        <family val="1"/>
        <charset val="204"/>
      </rPr>
      <t>Period of sales</t>
    </r>
    <r>
      <rPr>
        <b/>
        <sz val="9"/>
        <color theme="1"/>
        <rFont val="Times New Roman"/>
        <family val="1"/>
        <charset val="204"/>
      </rPr>
      <t xml:space="preserve">: 18.10.2023-22.12.2023 </t>
    </r>
  </si>
  <si>
    <r>
      <rPr>
        <sz val="9"/>
        <rFont val="Times New Roman"/>
        <family val="1"/>
        <charset val="204"/>
      </rPr>
      <t xml:space="preserve">Период проживания: </t>
    </r>
    <r>
      <rPr>
        <b/>
        <sz val="9"/>
        <rFont val="Times New Roman"/>
        <family val="1"/>
        <charset val="204"/>
      </rPr>
      <t>06.11.2023-25.12.2023</t>
    </r>
    <r>
      <rPr>
        <b/>
        <sz val="9"/>
        <rFont val="Times New Roman"/>
        <family val="1"/>
        <charset val="204"/>
      </rPr>
      <t xml:space="preserve"> </t>
    </r>
    <r>
      <rPr>
        <sz val="9"/>
        <rFont val="Times New Roman"/>
        <family val="1"/>
        <charset val="204"/>
      </rPr>
      <t xml:space="preserve">/ Period of stay: </t>
    </r>
    <r>
      <rPr>
        <b/>
        <sz val="9"/>
        <rFont val="Times New Roman"/>
        <family val="1"/>
        <charset val="204"/>
      </rPr>
      <t>06.11.2023-25.12.2023</t>
    </r>
  </si>
  <si>
    <t>Ограничения / Restrictions</t>
  </si>
  <si>
    <t xml:space="preserve">Минимальное количество ночей проживания: 4 ночи / Minimum stay 4 nights </t>
  </si>
  <si>
    <t xml:space="preserve">Максимальное количество ночей проживания: 4 ночи / Maximum stay 4 nights </t>
  </si>
  <si>
    <t>Специальный тариф "Наполни своё лето" / Special offer "Fill up your summer"</t>
  </si>
  <si>
    <r>
      <rPr>
        <sz val="11"/>
        <color theme="1"/>
        <rFont val="Calibri"/>
        <family val="2"/>
        <charset val="204"/>
      </rPr>
      <t xml:space="preserve">Дополнительно ЕДИНОРАЗОВО в стоимость заявки добавляются прогулочные ски-пассы за каждого взрослого гостя </t>
    </r>
    <r>
      <rPr>
        <sz val="11"/>
        <color theme="1"/>
        <rFont val="Calibri"/>
        <family val="2"/>
        <charset val="204"/>
      </rPr>
      <t xml:space="preserve">(возраст от </t>
    </r>
    <r>
      <rPr>
        <b/>
        <sz val="11"/>
        <color theme="1"/>
        <rFont val="Calibri"/>
        <family val="2"/>
        <charset val="204"/>
      </rPr>
      <t>16</t>
    </r>
    <r>
      <rPr>
        <sz val="11"/>
        <color theme="1"/>
        <rFont val="Calibri"/>
        <family val="2"/>
        <charset val="204"/>
      </rPr>
      <t xml:space="preserve"> лет)</t>
    </r>
    <r>
      <rPr>
        <sz val="11"/>
        <color theme="1"/>
        <rFont val="Calibri"/>
        <family val="2"/>
        <charset val="204"/>
      </rPr>
      <t xml:space="preserve">, стоимость - </t>
    </r>
    <r>
      <rPr>
        <b/>
        <sz val="11"/>
        <color theme="1"/>
        <rFont val="Calibri"/>
        <family val="2"/>
        <charset val="204"/>
      </rPr>
      <t>2300</t>
    </r>
    <r>
      <rPr>
        <sz val="11"/>
        <color theme="1"/>
        <rFont val="Calibri"/>
        <family val="2"/>
        <charset val="204"/>
      </rPr>
      <t xml:space="preserve"> руб. за гостя. При размещении дополнительных гостей, также ЕДИНОРАЗОВО добавляются в стоимость заявки прогулочные ски-пассы на каждого взрослого гостя - </t>
    </r>
    <r>
      <rPr>
        <b/>
        <sz val="11"/>
        <color theme="1"/>
        <rFont val="Calibri"/>
        <family val="2"/>
        <charset val="204"/>
      </rPr>
      <t>2300</t>
    </r>
    <r>
      <rPr>
        <sz val="11"/>
        <color theme="1"/>
        <rFont val="Calibri"/>
        <family val="2"/>
        <charset val="204"/>
      </rPr>
      <t xml:space="preserve"> руб</t>
    </r>
    <r>
      <rPr>
        <sz val="11"/>
        <color theme="1"/>
        <rFont val="Calibri"/>
        <family val="2"/>
        <charset val="204"/>
      </rPr>
      <t>.</t>
    </r>
    <r>
      <rPr>
        <sz val="11"/>
        <color theme="1"/>
        <rFont val="Calibri"/>
        <family val="2"/>
        <charset val="204"/>
      </rPr>
      <t xml:space="preserve"> Стоимость прогулочных ски-пассов на всех взрослых просим сразу добавлять в заявку. / Extra pay  for ski-passes per every adult at once </t>
    </r>
    <r>
      <rPr>
        <sz val="11"/>
        <color theme="1"/>
        <rFont val="Calibri"/>
        <family val="2"/>
        <charset val="204"/>
      </rPr>
      <t xml:space="preserve">(ages from </t>
    </r>
    <r>
      <rPr>
        <b/>
        <sz val="11"/>
        <color theme="1"/>
        <rFont val="Calibri"/>
        <family val="2"/>
        <charset val="204"/>
      </rPr>
      <t>16</t>
    </r>
    <r>
      <rPr>
        <sz val="11"/>
        <color theme="1"/>
        <rFont val="Calibri"/>
        <family val="2"/>
        <charset val="204"/>
      </rPr>
      <t xml:space="preserve"> y.o. and up</t>
    </r>
    <r>
      <rPr>
        <sz val="11"/>
        <color theme="1"/>
        <rFont val="Calibri"/>
        <family val="2"/>
        <charset val="204"/>
      </rPr>
      <t xml:space="preserve">). Cost  - </t>
    </r>
    <r>
      <rPr>
        <b/>
        <sz val="11"/>
        <color theme="1"/>
        <rFont val="Calibri"/>
        <family val="2"/>
        <charset val="204"/>
      </rPr>
      <t>2300</t>
    </r>
    <r>
      <rPr>
        <sz val="11"/>
        <color theme="1"/>
        <rFont val="Calibri"/>
        <family val="2"/>
        <charset val="204"/>
      </rPr>
      <t xml:space="preserve"> rub per adult</t>
    </r>
    <r>
      <rPr>
        <sz val="11"/>
        <color theme="1"/>
        <rFont val="Calibri"/>
        <family val="2"/>
        <charset val="204"/>
      </rPr>
      <t>.</t>
    </r>
    <r>
      <rPr>
        <sz val="11"/>
        <color theme="1"/>
        <rFont val="Calibri"/>
        <family val="2"/>
        <charset val="204"/>
      </rPr>
      <t xml:space="preserve">  The cost of the ski-passes for each guest (at extra bed)  is also added - </t>
    </r>
    <r>
      <rPr>
        <b/>
        <sz val="11"/>
        <color theme="1"/>
        <rFont val="Calibri"/>
        <family val="2"/>
        <charset val="204"/>
      </rPr>
      <t>2300</t>
    </r>
    <r>
      <rPr>
        <sz val="11"/>
        <color theme="1"/>
        <rFont val="Calibri"/>
        <family val="2"/>
        <charset val="204"/>
      </rPr>
      <t xml:space="preserve"> rub per adult</t>
    </r>
    <r>
      <rPr>
        <sz val="11"/>
        <color theme="1"/>
        <rFont val="Calibri"/>
        <family val="2"/>
        <charset val="204"/>
      </rPr>
      <t xml:space="preserve"> (ages from </t>
    </r>
    <r>
      <rPr>
        <b/>
        <sz val="11"/>
        <color theme="1"/>
        <rFont val="Calibri"/>
        <family val="2"/>
        <charset val="204"/>
      </rPr>
      <t>16</t>
    </r>
    <r>
      <rPr>
        <sz val="11"/>
        <color theme="1"/>
        <rFont val="Calibri"/>
        <family val="2"/>
        <charset val="204"/>
      </rPr>
      <t xml:space="preserve"> y.o. and up)</t>
    </r>
    <r>
      <rPr>
        <sz val="11"/>
        <color theme="1"/>
        <rFont val="Calibri"/>
        <family val="2"/>
        <charset val="204"/>
      </rPr>
      <t>. Please, add the cost of ski-passes for all adults to the application immediately.</t>
    </r>
  </si>
  <si>
    <r>
      <rPr>
        <sz val="9"/>
        <rFont val="Times New Roman"/>
        <family val="1"/>
        <charset val="204"/>
      </rPr>
      <t xml:space="preserve">Период продажи: </t>
    </r>
    <r>
      <rPr>
        <b/>
        <sz val="9"/>
        <rFont val="Times New Roman"/>
        <family val="1"/>
        <charset val="204"/>
      </rPr>
      <t>04.04.2025</t>
    </r>
    <r>
      <rPr>
        <b/>
        <sz val="9"/>
        <rFont val="Times New Roman"/>
        <family val="1"/>
        <charset val="204"/>
      </rPr>
      <t xml:space="preserve"> - 29.09.2025 </t>
    </r>
    <r>
      <rPr>
        <sz val="9"/>
        <rFont val="Times New Roman"/>
        <family val="1"/>
        <charset val="204"/>
      </rPr>
      <t xml:space="preserve">/ Period of sales: </t>
    </r>
    <r>
      <rPr>
        <b/>
        <sz val="9"/>
        <rFont val="Times New Roman"/>
        <family val="1"/>
        <charset val="204"/>
      </rPr>
      <t>04.04.2025 - 29.09.2025</t>
    </r>
  </si>
  <si>
    <r>
      <rPr>
        <sz val="9"/>
        <rFont val="Times New Roman"/>
        <family val="1"/>
        <charset val="204"/>
      </rPr>
      <t xml:space="preserve">Период проживания: </t>
    </r>
    <r>
      <rPr>
        <b/>
        <sz val="9"/>
        <rFont val="Times New Roman"/>
        <family val="1"/>
        <charset val="204"/>
      </rPr>
      <t>01.06.2025</t>
    </r>
    <r>
      <rPr>
        <b/>
        <sz val="9"/>
        <rFont val="Times New Roman"/>
        <family val="1"/>
        <charset val="204"/>
      </rPr>
      <t xml:space="preserve"> - 30.09.2025 ​</t>
    </r>
    <r>
      <rPr>
        <sz val="9"/>
        <rFont val="Times New Roman"/>
        <family val="1"/>
        <charset val="204"/>
      </rPr>
      <t xml:space="preserve">/ Period of stay: </t>
    </r>
    <r>
      <rPr>
        <b/>
        <sz val="9"/>
        <rFont val="Times New Roman"/>
        <family val="1"/>
        <charset val="204"/>
      </rPr>
      <t>01.06.2025 - 30.09.2025</t>
    </r>
  </si>
  <si>
    <t>Завтрак Шведский стол</t>
  </si>
  <si>
    <t>Парковка на Поляне 960</t>
  </si>
  <si>
    <r>
      <rPr>
        <sz val="8"/>
        <color rgb="FF000000"/>
        <rFont val="Verdana"/>
        <family val="2"/>
        <charset val="204"/>
      </rPr>
      <t>В предложение «Наполни свое лето» входят </t>
    </r>
    <r>
      <rPr>
        <b/>
        <i/>
        <sz val="8"/>
        <color indexed="8"/>
        <rFont val="Verdana"/>
        <family val="2"/>
        <charset val="204"/>
      </rPr>
      <t>бесплатно</t>
    </r>
    <r>
      <rPr>
        <sz val="8"/>
        <color indexed="8"/>
        <rFont val="Verdana"/>
        <family val="2"/>
        <charset val="204"/>
      </rPr>
      <t xml:space="preserve"> (</t>
    </r>
    <r>
      <rPr>
        <sz val="8"/>
        <color rgb="FFC00000"/>
        <rFont val="Verdana"/>
        <family val="2"/>
        <charset val="204"/>
      </rPr>
      <t>* условия предоставления услуг подробно представлены в купонной книге</t>
    </r>
    <r>
      <rPr>
        <sz val="8"/>
        <color indexed="8"/>
        <rFont val="Verdana"/>
        <family val="2"/>
        <charset val="204"/>
      </rPr>
      <t>) / The offer "Fill up your summer" includes free of charge (* terms of services are detailed in the coupon book):</t>
    </r>
  </si>
  <si>
    <t>1. Прогулочные билеты "Панорама Красной Поляны" *. *Тариф включает прогулочные билеты на всех гостей, проживающих в номере 7+, до 7 лет. / Rope road walking tickets "Panorama of Krasnaya Polyana"*. *The rate includes walking tickets for all guests staying in a room 7+, up to 7 years old</t>
  </si>
  <si>
    <t>2. Трансфер на побережье Чёрного моря (для всех гостей в номере, по предварительной записи) / Transfer to the Black Sea coast (for all in-room guests, by advance appointment)</t>
  </si>
  <si>
    <t>3. Подвесной мост - прохождение малого маршрута (для всех гостей в номере, возраст 7+) / Suspension Bridge - small trail (for all guests in room, age 7+)</t>
  </si>
  <si>
    <t xml:space="preserve">4.  Верёвочный парк - прохождение маршрута "Воздушный сноуборд" для взрослых  (рост от 140 см) либо маршрута "Маугли" для детей (рост от 110 см до 140 см)  (для всех гостей в номере, возраст 7+) / Rope park - “Air Snowboard” route for adults (height from 140 cm) or “Mowgli” route for children (height from 110 cm to 140 cm) (for all guests in the room, age 7+).
</t>
  </si>
  <si>
    <t xml:space="preserve">
В предложение «Наполни свое лето» входят индивидуальные скидки* / The “Fill Your Summer” offer includes individual discounts*
</t>
  </si>
  <si>
    <t>1. 50% скидка на индивидуальные и групповые услуги школы катания "Три вершины" (для всех гостей в номере) / 50% discount on individual and group services of Tri Verkhny skiing school (for all guests in the room)</t>
  </si>
  <si>
    <t xml:space="preserve">2. 10%  скидка в Ресторан "Птицы Захмелели" на весь счет / 10% discount at the  "Pticy Zahmeleli" restaurant on the entire bill </t>
  </si>
  <si>
    <r>
      <rPr>
        <b/>
        <sz val="8"/>
        <color rgb="FF000000"/>
        <rFont val="Verdana"/>
        <family val="2"/>
        <charset val="204"/>
      </rPr>
      <t>*</t>
    </r>
    <r>
      <rPr>
        <sz val="8"/>
        <color indexed="8"/>
        <rFont val="Verdana"/>
        <family val="2"/>
        <charset val="204"/>
      </rPr>
      <t> </t>
    </r>
    <r>
      <rPr>
        <u/>
        <sz val="8"/>
        <color indexed="8"/>
        <rFont val="Verdana"/>
        <family val="2"/>
        <charset val="204"/>
      </rPr>
      <t>Услуги и бонусы предложения действуют только в период проживания и предоставляются однократно, согласно условиям в купонной книге /</t>
    </r>
    <r>
      <rPr>
        <sz val="8"/>
        <color indexed="8"/>
        <rFont val="Verdana"/>
        <family val="2"/>
        <charset val="204"/>
      </rPr>
      <t>* Services and bonus offers are valid only during the stay and are provided once, according to the conditions in the coupon book.</t>
    </r>
  </si>
  <si>
    <t xml:space="preserve">*Пляж функционирует с 01.06.2024-30.09.2024, в график могут быть внесены изменения в зависимости от погодных условий. Трансфер предоставляется ежедневно для всех гостей, проживающих в номере.
Расписание трансфера уточняйте на ресепшн вашего отеля. 
Предварительная запись на трансфер обязательна. 
</t>
  </si>
  <si>
    <t>Купонная книга выдается при заселении из расчета: 1 номер = 1 книга / Coupon book is issued at check-in at the rate: 1 room = 1 book.</t>
  </si>
  <si>
    <t>Предоставление услуг может зависеть от погодных условий и работы канатных дорог. НАО «Красная поляна» оставляет за собой право изменять услуги в составе пакета / The services provided may depend on the weather conditions and the work of ropeways. NAO "Krasnaya Polyana" reserves the right to change the services in the package.</t>
  </si>
  <si>
    <r>
      <rPr>
        <sz val="8"/>
        <color rgb="FF000000"/>
        <rFont val="Verdana"/>
        <family val="2"/>
        <charset val="204"/>
      </rPr>
      <t>Предложение ограничено и не комбинируется с</t>
    </r>
    <r>
      <rPr>
        <i/>
        <sz val="8"/>
        <color indexed="8"/>
        <rFont val="Verdana"/>
        <family val="2"/>
        <charset val="204"/>
      </rPr>
      <t> </t>
    </r>
    <r>
      <rPr>
        <sz val="8"/>
        <color indexed="8"/>
        <rFont val="Verdana"/>
        <family val="2"/>
        <charset val="204"/>
      </rPr>
      <t>другими действующими акциями отеля / The offer is limited and cannot be combined with other current hotel promotions.</t>
    </r>
  </si>
  <si>
    <t>бронирование может быть отменено без штрафных санкций за 24 часа до заезда. Отмена после указанного времени – штраф в размере стоимости первой ночи проживания.</t>
  </si>
  <si>
    <t>the reservation can be canceled without penalty up to 24 hours before arrival. Cancellation after the specified time - a penalty - the cost of the first night of stay.</t>
  </si>
  <si>
    <t xml:space="preserve">NETTO  RATES </t>
  </si>
  <si>
    <t>Размещение на основных местах</t>
  </si>
  <si>
    <t>ски-пасс 1 гость (стоимость за сутки)</t>
  </si>
  <si>
    <t>ски-пасс 2 гостя (стоимость за сутки)</t>
  </si>
  <si>
    <t>* Выдача ски-пассов на стойке регистрации в отеле при заселении. Детские ски-пассы приобретаются гостями в отеле. Возврат денежных средств за неиспользованные ски-пассы не производится.
Политика гарантии: Гарантия кредитной картой обязательна/  * There is no refund for unused ski passes. Children's ski passes can be purchased separately at the reception.
Credit card guarantee is required</t>
  </si>
  <si>
    <r>
      <rPr>
        <b/>
        <sz val="9"/>
        <rFont val="Times New Roman"/>
        <family val="1"/>
        <charset val="204"/>
      </rPr>
      <t>Период продажи:</t>
    </r>
    <r>
      <rPr>
        <sz val="9"/>
        <rFont val="Times New Roman"/>
        <family val="1"/>
        <charset val="204"/>
      </rPr>
      <t xml:space="preserve"> </t>
    </r>
    <r>
      <rPr>
        <b/>
        <sz val="9"/>
        <rFont val="Times New Roman"/>
        <family val="1"/>
        <charset val="204"/>
      </rPr>
      <t>15.11.2023-30.03.2024</t>
    </r>
    <r>
      <rPr>
        <sz val="9"/>
        <rFont val="Times New Roman"/>
        <family val="1"/>
        <charset val="204"/>
      </rPr>
      <t xml:space="preserve">/ Period of sales: </t>
    </r>
    <r>
      <rPr>
        <b/>
        <sz val="9"/>
        <rFont val="Times New Roman"/>
        <family val="1"/>
        <charset val="204"/>
      </rPr>
      <t>15.11.2023-30.03.2024</t>
    </r>
  </si>
  <si>
    <r>
      <rPr>
        <b/>
        <sz val="9"/>
        <rFont val="Times New Roman"/>
        <family val="1"/>
        <charset val="204"/>
      </rPr>
      <t>Период проживан</t>
    </r>
    <r>
      <rPr>
        <b/>
        <sz val="9"/>
        <color theme="1"/>
        <rFont val="Times New Roman"/>
        <family val="1"/>
        <charset val="204"/>
      </rPr>
      <t>ия: 01.12.2023-27.12.2023,</t>
    </r>
    <r>
      <rPr>
        <b/>
        <sz val="9"/>
        <rFont val="Times New Roman"/>
        <family val="1"/>
        <charset val="204"/>
      </rPr>
      <t xml:space="preserve"> включительно, 09.01.2024-31.03.2024                                                                                                                             </t>
    </r>
    <r>
      <rPr>
        <sz val="9"/>
        <color theme="1"/>
        <rFont val="Times New Roman"/>
        <family val="1"/>
        <charset val="204"/>
      </rPr>
      <t>/ Period of stay:</t>
    </r>
    <r>
      <rPr>
        <b/>
        <sz val="9"/>
        <color theme="1"/>
        <rFont val="Times New Roman"/>
        <family val="1"/>
        <charset val="204"/>
      </rPr>
      <t xml:space="preserve"> 01.12.2023-27.12.2023,  inclusively</t>
    </r>
    <r>
      <rPr>
        <b/>
        <sz val="9"/>
        <rFont val="Times New Roman"/>
        <family val="1"/>
        <charset val="204"/>
      </rPr>
      <t>, 09.01.2024-31.03.2024</t>
    </r>
  </si>
  <si>
    <t>Тариф включает ски-пассы только на взрослых гостей на основных местах. Стоимость ски-пассов на дополнительных взрослых просим сразу добавлять в заявку. / The rate includes ski passes for adults only at the main places. Please add the cost of ski passes for extra adults to the application immediately.</t>
  </si>
  <si>
    <t>Тарифы на дополнительные ски-пассы (для доп. мест)/ Rates for additional ski passes (for extra beds):</t>
  </si>
  <si>
    <r>
      <rPr>
        <b/>
        <sz val="9"/>
        <color theme="1"/>
        <rFont val="Times New Roman"/>
        <family val="1"/>
        <charset val="204"/>
      </rPr>
      <t>15.12.2022-27.12.2023, включительно,</t>
    </r>
    <r>
      <rPr>
        <sz val="9"/>
        <color theme="1"/>
        <rFont val="Times New Roman"/>
        <family val="1"/>
        <charset val="204"/>
      </rPr>
      <t xml:space="preserve"> - </t>
    </r>
    <r>
      <rPr>
        <b/>
        <sz val="9"/>
        <color theme="1"/>
        <rFont val="Times New Roman"/>
        <family val="1"/>
        <charset val="204"/>
      </rPr>
      <t>2500</t>
    </r>
    <r>
      <rPr>
        <sz val="9"/>
        <color theme="1"/>
        <rFont val="Times New Roman"/>
        <family val="1"/>
        <charset val="204"/>
      </rPr>
      <t xml:space="preserve"> рублей - взрослый, </t>
    </r>
    <r>
      <rPr>
        <b/>
        <sz val="9"/>
        <color theme="1"/>
        <rFont val="Times New Roman"/>
        <family val="1"/>
        <charset val="204"/>
      </rPr>
      <t>15.12.2022-27.12.2023- 2500</t>
    </r>
    <r>
      <rPr>
        <sz val="9"/>
        <color theme="1"/>
        <rFont val="Times New Roman"/>
        <family val="1"/>
        <charset val="204"/>
      </rPr>
      <t xml:space="preserve"> rubles - adult</t>
    </r>
  </si>
  <si>
    <r>
      <rPr>
        <b/>
        <sz val="9"/>
        <color theme="1"/>
        <rFont val="Times New Roman"/>
        <family val="1"/>
        <charset val="204"/>
      </rPr>
      <t xml:space="preserve">09.01.2024-31.01.2024, включительно </t>
    </r>
    <r>
      <rPr>
        <sz val="9"/>
        <color theme="1"/>
        <rFont val="Times New Roman"/>
        <family val="1"/>
        <charset val="204"/>
      </rPr>
      <t xml:space="preserve">- </t>
    </r>
    <r>
      <rPr>
        <b/>
        <sz val="9"/>
        <color theme="1"/>
        <rFont val="Times New Roman"/>
        <family val="1"/>
        <charset val="204"/>
      </rPr>
      <t>2700</t>
    </r>
    <r>
      <rPr>
        <sz val="9"/>
        <color theme="1"/>
        <rFont val="Times New Roman"/>
        <family val="1"/>
        <charset val="204"/>
      </rPr>
      <t xml:space="preserve"> рублей - взрослый / </t>
    </r>
    <r>
      <rPr>
        <b/>
        <sz val="9"/>
        <color theme="1"/>
        <rFont val="Times New Roman"/>
        <family val="1"/>
        <charset val="204"/>
      </rPr>
      <t>09.01.2024-31.01.2024 - 2700</t>
    </r>
    <r>
      <rPr>
        <sz val="9"/>
        <color theme="1"/>
        <rFont val="Times New Roman"/>
        <family val="1"/>
        <charset val="204"/>
      </rPr>
      <t xml:space="preserve"> rubles - adult</t>
    </r>
  </si>
  <si>
    <r>
      <rPr>
        <b/>
        <sz val="9"/>
        <color theme="1"/>
        <rFont val="Times New Roman"/>
        <family val="1"/>
        <charset val="204"/>
      </rPr>
      <t xml:space="preserve">01.02.2024-10.03.2024, включительно </t>
    </r>
    <r>
      <rPr>
        <sz val="9"/>
        <color theme="1"/>
        <rFont val="Times New Roman"/>
        <family val="1"/>
        <charset val="204"/>
      </rPr>
      <t xml:space="preserve">- </t>
    </r>
    <r>
      <rPr>
        <b/>
        <sz val="9"/>
        <color theme="1"/>
        <rFont val="Times New Roman"/>
        <family val="1"/>
        <charset val="204"/>
      </rPr>
      <t>3500</t>
    </r>
    <r>
      <rPr>
        <sz val="9"/>
        <color theme="1"/>
        <rFont val="Times New Roman"/>
        <family val="1"/>
        <charset val="204"/>
      </rPr>
      <t xml:space="preserve"> рублей - взрослый / </t>
    </r>
    <r>
      <rPr>
        <b/>
        <sz val="9"/>
        <color theme="1"/>
        <rFont val="Times New Roman"/>
        <family val="1"/>
        <charset val="204"/>
      </rPr>
      <t>01.02.2024-10.03.2024</t>
    </r>
    <r>
      <rPr>
        <b/>
        <sz val="9"/>
        <color theme="1"/>
        <rFont val="Times New Roman"/>
        <family val="1"/>
        <charset val="204"/>
      </rPr>
      <t>- 3500</t>
    </r>
    <r>
      <rPr>
        <sz val="9"/>
        <color theme="1"/>
        <rFont val="Times New Roman"/>
        <family val="1"/>
        <charset val="204"/>
      </rPr>
      <t xml:space="preserve"> rubles - adult</t>
    </r>
  </si>
  <si>
    <r>
      <rPr>
        <b/>
        <sz val="9"/>
        <color theme="1"/>
        <rFont val="Times New Roman"/>
        <family val="1"/>
        <charset val="204"/>
      </rPr>
      <t xml:space="preserve">11.03.2024 -31.03.2024, включительно </t>
    </r>
    <r>
      <rPr>
        <sz val="9"/>
        <color theme="1"/>
        <rFont val="Times New Roman"/>
        <family val="1"/>
        <charset val="204"/>
      </rPr>
      <t xml:space="preserve">- </t>
    </r>
    <r>
      <rPr>
        <b/>
        <sz val="9"/>
        <color theme="1"/>
        <rFont val="Times New Roman"/>
        <family val="1"/>
        <charset val="204"/>
      </rPr>
      <t>2700</t>
    </r>
    <r>
      <rPr>
        <sz val="9"/>
        <color theme="1"/>
        <rFont val="Times New Roman"/>
        <family val="1"/>
        <charset val="204"/>
      </rPr>
      <t xml:space="preserve"> рублей - взрослый / </t>
    </r>
    <r>
      <rPr>
        <b/>
        <sz val="9"/>
        <color theme="1"/>
        <rFont val="Times New Roman"/>
        <family val="1"/>
        <charset val="204"/>
      </rPr>
      <t>11.03.2024 -31.03.2024</t>
    </r>
    <r>
      <rPr>
        <b/>
        <sz val="9"/>
        <color theme="1"/>
        <rFont val="Times New Roman"/>
        <family val="1"/>
        <charset val="204"/>
      </rPr>
      <t xml:space="preserve">- 2700 </t>
    </r>
    <r>
      <rPr>
        <sz val="9"/>
        <color theme="1"/>
        <rFont val="Times New Roman"/>
        <family val="1"/>
        <charset val="204"/>
      </rPr>
      <t>rubles - adult</t>
    </r>
  </si>
  <si>
    <r>
      <rPr>
        <b/>
        <sz val="12"/>
        <color theme="1"/>
        <rFont val="Calibri"/>
        <family val="2"/>
        <charset val="204"/>
        <scheme val="minor"/>
      </rPr>
      <t>Дополнительно на каждый день проживания в стоимость заявки добавляются  ски-пассы  для каждого взрослого, стоимость -</t>
    </r>
    <r>
      <rPr>
        <b/>
        <sz val="12"/>
        <color rgb="FFFF0000"/>
        <rFont val="Calibri"/>
        <family val="2"/>
        <charset val="204"/>
        <scheme val="minor"/>
      </rPr>
      <t xml:space="preserve"> 09.01.2024 - 31.01.2024 и 11.03.2024-31.03.2024 - 2700 рублей, 01.02.2024-10.03.2024 - 3500 рублей.</t>
    </r>
    <r>
      <rPr>
        <b/>
        <sz val="12"/>
        <color theme="1"/>
        <rFont val="Calibri"/>
        <family val="2"/>
        <charset val="204"/>
        <scheme val="minor"/>
      </rPr>
      <t xml:space="preserve"> При размещении дополнительных гостей, также на каждый день проживания добавляются в стоимость заявки ски-пассы на каждого взрослого гостя  -</t>
    </r>
    <r>
      <rPr>
        <b/>
        <sz val="12"/>
        <color rgb="FFFF0000"/>
        <rFont val="Calibri"/>
        <family val="2"/>
        <charset val="204"/>
        <scheme val="minor"/>
      </rPr>
      <t xml:space="preserve">  09.01.2024 - 31.01.2024 и 11.03.2024-31.03.2024 - 2700 рублей, 01.02.2024-10.03.2024 - 3500 рублей.</t>
    </r>
    <r>
      <rPr>
        <b/>
        <sz val="12"/>
        <color theme="1"/>
        <rFont val="Calibri"/>
        <family val="2"/>
        <charset val="204"/>
        <scheme val="minor"/>
      </rPr>
      <t xml:space="preserve"> Стоимость ски-пассов на всех взрослых сразу добавлять в заявку. / Extra pay  for each day of stay, ski passes for each adult are added to the price of the application, the cost   01/31/2024 - 01/31/2024 and 03/11/2024 - 03/31/2024- 2700 rubles, 02/01/2024 - 03/10/2024 - 3500 rubles. When placing additional guests, also for each day of stay, ski passes for each guest are added to the application price 01/31/2024 - 01/31/2024 and 03/11/2024 - 03/31/2024- 2700 rubles, 02/01/2024 - 03/10/2024 - 3500 rubles.</t>
    </r>
  </si>
  <si>
    <t xml:space="preserve">* Выдача ски-пассов на стойке регистрации в отеле при заселении. Детские ски-пассы приобретаются гостями в отеле. Возврат денежных средств за неиспользованные ски-пассы не производится.
</t>
  </si>
  <si>
    <r>
      <rPr>
        <b/>
        <sz val="9"/>
        <rFont val="Times New Roman"/>
        <family val="1"/>
        <charset val="204"/>
      </rPr>
      <t>Период продажи:</t>
    </r>
    <r>
      <rPr>
        <sz val="9"/>
        <rFont val="Times New Roman"/>
        <family val="1"/>
        <charset val="204"/>
      </rPr>
      <t xml:space="preserve"> </t>
    </r>
    <r>
      <rPr>
        <b/>
        <sz val="9"/>
        <rFont val="Times New Roman"/>
        <family val="1"/>
        <charset val="204"/>
      </rPr>
      <t>31.01.2024-30.03.2024</t>
    </r>
    <r>
      <rPr>
        <sz val="9"/>
        <rFont val="Times New Roman"/>
        <family val="1"/>
        <charset val="204"/>
      </rPr>
      <t xml:space="preserve">/ Period of sales: </t>
    </r>
    <r>
      <rPr>
        <b/>
        <sz val="9"/>
        <rFont val="Times New Roman"/>
        <family val="1"/>
        <charset val="204"/>
      </rPr>
      <t>31.01.2024-30.03.2024</t>
    </r>
  </si>
  <si>
    <r>
      <rPr>
        <b/>
        <sz val="9"/>
        <rFont val="Times New Roman"/>
        <family val="1"/>
        <charset val="204"/>
      </rPr>
      <t>Период проживан</t>
    </r>
    <r>
      <rPr>
        <b/>
        <sz val="9"/>
        <color theme="1"/>
        <rFont val="Times New Roman"/>
        <family val="1"/>
        <charset val="204"/>
      </rPr>
      <t>ия:31</t>
    </r>
    <r>
      <rPr>
        <b/>
        <sz val="9"/>
        <rFont val="Times New Roman"/>
        <family val="1"/>
        <charset val="204"/>
      </rPr>
      <t xml:space="preserve">.01.2024-31.03.2024                                                                                                                             </t>
    </r>
    <r>
      <rPr>
        <sz val="9"/>
        <color theme="1"/>
        <rFont val="Times New Roman"/>
        <family val="1"/>
        <charset val="204"/>
      </rPr>
      <t xml:space="preserve">/ </t>
    </r>
    <r>
      <rPr>
        <b/>
        <sz val="9"/>
        <color theme="1"/>
        <rFont val="Times New Roman"/>
        <family val="1"/>
        <charset val="204"/>
      </rPr>
      <t>Period of stay: 31</t>
    </r>
    <r>
      <rPr>
        <b/>
        <sz val="9"/>
        <rFont val="Times New Roman"/>
        <family val="1"/>
        <charset val="204"/>
      </rPr>
      <t>.01.2024-31.03.2024</t>
    </r>
  </si>
  <si>
    <r>
      <rPr>
        <b/>
        <sz val="9"/>
        <color theme="1"/>
        <rFont val="Times New Roman"/>
        <family val="1"/>
        <charset val="204"/>
      </rPr>
      <t xml:space="preserve">31.01.2024-31.01.2024, включительно </t>
    </r>
    <r>
      <rPr>
        <sz val="9"/>
        <color theme="1"/>
        <rFont val="Times New Roman"/>
        <family val="1"/>
        <charset val="204"/>
      </rPr>
      <t xml:space="preserve">- </t>
    </r>
    <r>
      <rPr>
        <b/>
        <sz val="9"/>
        <color theme="1"/>
        <rFont val="Times New Roman"/>
        <family val="1"/>
        <charset val="204"/>
      </rPr>
      <t>2700</t>
    </r>
    <r>
      <rPr>
        <sz val="9"/>
        <color theme="1"/>
        <rFont val="Times New Roman"/>
        <family val="1"/>
        <charset val="204"/>
      </rPr>
      <t xml:space="preserve"> рублей - взрослый / 31</t>
    </r>
    <r>
      <rPr>
        <b/>
        <sz val="9"/>
        <color theme="1"/>
        <rFont val="Times New Roman"/>
        <family val="1"/>
        <charset val="204"/>
      </rPr>
      <t>.01.2024-31.01.2024 - 2700</t>
    </r>
    <r>
      <rPr>
        <sz val="9"/>
        <color theme="1"/>
        <rFont val="Times New Roman"/>
        <family val="1"/>
        <charset val="204"/>
      </rPr>
      <t xml:space="preserve"> rubles - adult</t>
    </r>
  </si>
  <si>
    <t>Специальный тариф "Осенние каникулы" / Special offer "Autumn holidays"</t>
  </si>
  <si>
    <r>
      <rPr>
        <sz val="11"/>
        <color theme="1"/>
        <rFont val="Calibri"/>
        <family val="2"/>
        <charset val="204"/>
      </rPr>
      <t xml:space="preserve">Дополнительно ЕДИНОРАЗОВО в стоимость заявки добавляются прогулочные ски-пассы за каждого взрослого гостя (возраст от 16 лет), стоимость - </t>
    </r>
    <r>
      <rPr>
        <b/>
        <sz val="11"/>
        <color theme="1"/>
        <rFont val="Calibri"/>
        <family val="2"/>
        <charset val="204"/>
      </rPr>
      <t>1800</t>
    </r>
    <r>
      <rPr>
        <sz val="11"/>
        <color theme="1"/>
        <rFont val="Calibri"/>
        <family val="2"/>
        <charset val="204"/>
      </rPr>
      <t xml:space="preserve"> руб. за гостя. При размещении дополнительных гостей, также ЕДИНОРАЗОВО добавляются в стоимость заявки прогулочные ски-пассы на каждого взрослого гостя - </t>
    </r>
    <r>
      <rPr>
        <b/>
        <sz val="11"/>
        <color theme="1"/>
        <rFont val="Calibri"/>
        <family val="2"/>
        <charset val="204"/>
      </rPr>
      <t>1800</t>
    </r>
    <r>
      <rPr>
        <sz val="11"/>
        <color theme="1"/>
        <rFont val="Calibri"/>
        <family val="2"/>
        <charset val="204"/>
      </rPr>
      <t xml:space="preserve"> руб. (возраст от 16 лет). Стоимость прогулочных ски-пассов на всех взрослых просим сразу добавлять в заявку. / Extra pay  for ski-passes per every adult at once (ages from 16 y.o. and up). Cost  - </t>
    </r>
    <r>
      <rPr>
        <b/>
        <sz val="11"/>
        <color theme="1"/>
        <rFont val="Calibri"/>
        <family val="2"/>
        <charset val="204"/>
      </rPr>
      <t>1800</t>
    </r>
    <r>
      <rPr>
        <sz val="11"/>
        <color theme="1"/>
        <rFont val="Calibri"/>
        <family val="2"/>
        <charset val="204"/>
      </rPr>
      <t xml:space="preserve"> rub per adult (ages from 16 y.o. and up).  The cost of the ski-passes for each guest (at extra bed)  is also added - </t>
    </r>
    <r>
      <rPr>
        <b/>
        <sz val="11"/>
        <color theme="1"/>
        <rFont val="Calibri"/>
        <family val="2"/>
        <charset val="204"/>
      </rPr>
      <t>1800</t>
    </r>
    <r>
      <rPr>
        <sz val="11"/>
        <color theme="1"/>
        <rFont val="Calibri"/>
        <family val="2"/>
        <charset val="204"/>
      </rPr>
      <t xml:space="preserve"> rub per adult (ages from 16 y.o. and up). Please, add the cost of ski-passes for all adults to the application immediately.</t>
    </r>
  </si>
  <si>
    <r>
      <rPr>
        <sz val="9"/>
        <rFont val="Times New Roman"/>
        <family val="1"/>
        <charset val="204"/>
      </rPr>
      <t xml:space="preserve">Период продажи: </t>
    </r>
    <r>
      <rPr>
        <b/>
        <sz val="9"/>
        <rFont val="Times New Roman"/>
        <family val="1"/>
        <charset val="204"/>
      </rPr>
      <t>с 01.08.2023 - 29.11.2023​</t>
    </r>
    <r>
      <rPr>
        <sz val="9"/>
        <rFont val="Times New Roman"/>
        <family val="1"/>
        <charset val="204"/>
      </rPr>
      <t xml:space="preserve">/ Period of sales: </t>
    </r>
    <r>
      <rPr>
        <b/>
        <sz val="9"/>
        <rFont val="Times New Roman"/>
        <family val="1"/>
        <charset val="204"/>
      </rPr>
      <t>с  01.08.2023 - 29.11.2023</t>
    </r>
  </si>
  <si>
    <r>
      <rPr>
        <sz val="9"/>
        <rFont val="Times New Roman"/>
        <family val="1"/>
        <charset val="204"/>
      </rPr>
      <t xml:space="preserve">Период проживания: </t>
    </r>
    <r>
      <rPr>
        <b/>
        <sz val="9"/>
        <rFont val="Times New Roman"/>
        <family val="1"/>
        <charset val="204"/>
      </rPr>
      <t xml:space="preserve">с 01.10.2023 - 30.11.202​3 </t>
    </r>
    <r>
      <rPr>
        <sz val="9"/>
        <rFont val="Times New Roman"/>
        <family val="1"/>
        <charset val="204"/>
      </rPr>
      <t xml:space="preserve">/ Period of stay: </t>
    </r>
    <r>
      <rPr>
        <b/>
        <sz val="9"/>
        <rFont val="Times New Roman"/>
        <family val="1"/>
        <charset val="204"/>
      </rPr>
      <t xml:space="preserve">с 01.10.2023 - 30.11.202​3 </t>
    </r>
  </si>
  <si>
    <t>Завтрак/ Breakfast;</t>
  </si>
  <si>
    <t>Бесплатное размещение 2 детей возрастом до 15 лет, включая завтрак и доп.место /  Free accommodation for 2 children under 15 years old, including breakfast and extra bed.</t>
  </si>
  <si>
    <r>
      <rPr>
        <b/>
        <sz val="9"/>
        <color theme="1"/>
        <rFont val="Times New Roman"/>
        <family val="1"/>
        <charset val="204"/>
      </rPr>
      <t xml:space="preserve">По купонной книге в предложение </t>
    </r>
    <r>
      <rPr>
        <b/>
        <sz val="10"/>
        <rFont val="Times New Roman"/>
        <family val="1"/>
        <charset val="204"/>
      </rPr>
      <t>«Яркие Осенние Каникулы»</t>
    </r>
    <r>
      <rPr>
        <sz val="10"/>
        <rFont val="Times New Roman"/>
        <family val="1"/>
        <charset val="204"/>
      </rPr>
      <t xml:space="preserve"> входят </t>
    </r>
    <r>
      <rPr>
        <i/>
        <sz val="10"/>
        <rFont val="Times New Roman"/>
        <family val="1"/>
        <charset val="204"/>
      </rPr>
      <t>бесплатно* / The special offer "Autumn holidays" includes free of charge (for hotel guests):</t>
    </r>
  </si>
  <si>
    <r>
      <rPr>
        <b/>
        <sz val="9"/>
        <color rgb="FF000000"/>
        <rFont val="Verdana"/>
        <family val="2"/>
        <charset val="204"/>
      </rPr>
      <t>1. Прогулочные билеты на подъёмники "Панорама Красной Поляны"</t>
    </r>
    <r>
      <rPr>
        <sz val="9"/>
        <color rgb="FF000000"/>
        <rFont val="Verdana"/>
        <family val="2"/>
        <charset val="204"/>
      </rPr>
      <t> (для всех гостей в номере на все открытые канатные дороги) / Walking tickets for the "Panorama of Krasnaya Polyana" elevators (for all guests in the room for all open ropeways);</t>
    </r>
  </si>
  <si>
    <r>
      <rPr>
        <b/>
        <sz val="9"/>
        <color rgb="FF000000"/>
        <rFont val="Verdana"/>
        <family val="2"/>
        <charset val="204"/>
      </rPr>
      <t>2. Обзорная экскурсия по высотам Курорта</t>
    </r>
    <r>
      <rPr>
        <sz val="9"/>
        <color rgb="FF000000"/>
        <rFont val="Verdana"/>
        <family val="2"/>
        <charset val="204"/>
      </rPr>
      <t> (для всех гостей в номере) / A sightseeing tour of the Heights Resort (for all in-room guests);</t>
    </r>
  </si>
  <si>
    <r>
      <rPr>
        <b/>
        <sz val="9"/>
        <color rgb="FF000000"/>
        <rFont val="Verdana"/>
        <family val="2"/>
        <charset val="204"/>
      </rPr>
      <t>3. 1 час проката городского велосипеда</t>
    </r>
    <r>
      <rPr>
        <sz val="9"/>
        <color rgb="FF000000"/>
        <rFont val="Verdana"/>
        <family val="2"/>
        <charset val="204"/>
      </rPr>
      <t> (для 1 взрослого и ребенка до 12 лет) / 1 hour city bike rental (for 1 adult and child under 12 years old);</t>
    </r>
  </si>
  <si>
    <r>
      <rPr>
        <b/>
        <sz val="9"/>
        <color rgb="FF000000"/>
        <rFont val="Verdana"/>
        <family val="2"/>
        <charset val="204"/>
      </rPr>
      <t>4. 1 маршрут верёвочного парка на выбор</t>
    </r>
    <r>
      <rPr>
        <sz val="9"/>
        <color rgb="FF000000"/>
        <rFont val="Verdana"/>
        <family val="2"/>
        <charset val="204"/>
      </rPr>
      <t> (для всех гостей в номере) / 1 rope park route of your choice (for all in-room guests);</t>
    </r>
  </si>
  <si>
    <r>
      <rPr>
        <b/>
        <sz val="9"/>
        <color rgb="FF000000"/>
        <rFont val="Verdana"/>
        <family val="2"/>
        <charset val="204"/>
      </rPr>
      <t>5. Открытка-сувенир</t>
    </r>
    <r>
      <rPr>
        <sz val="9"/>
        <color rgb="FF000000"/>
        <rFont val="Verdana"/>
        <family val="2"/>
        <charset val="204"/>
      </rPr>
      <t> (предоставляется 1 открытка на номер) / Souvenir postcard (1 postcard per room is provided);</t>
    </r>
  </si>
  <si>
    <r>
      <rPr>
        <b/>
        <sz val="9"/>
        <color rgb="FF000000"/>
        <rFont val="Verdana"/>
        <family val="2"/>
        <charset val="204"/>
      </rPr>
      <t>6. Стикерпак с талисманом курорта Серной Полей</t>
    </r>
    <r>
      <rPr>
        <sz val="9"/>
        <color rgb="FF000000"/>
        <rFont val="Verdana"/>
        <family val="2"/>
        <charset val="204"/>
      </rPr>
      <t> (предоставляется один стикерпак на номер) / Stickerpack featuring the Sulphur Pole Resort mascot (one stickerpack per room is provided);</t>
    </r>
  </si>
  <si>
    <r>
      <rPr>
        <b/>
        <sz val="9"/>
        <color rgb="FF000000"/>
        <rFont val="Verdana"/>
        <family val="2"/>
        <charset val="204"/>
      </rPr>
      <t>7. Консультация стилиста и визажиста от салона в спа центре SOUL SPA</t>
    </r>
    <r>
      <rPr>
        <sz val="9"/>
        <color rgb="FF000000"/>
        <rFont val="Verdana"/>
        <family val="2"/>
        <charset val="204"/>
      </rPr>
      <t> (для всех гостей в номере) / Consultation of stylist and make-up artist from the salon in the SOUL SPA center (for all guests in the room).</t>
    </r>
  </si>
  <si>
    <t>Предоставление услуг может зависеть от погодных условий и работы канатных дорог. НАО «Красная поляна» оставляет за собой право изменять услуги в составе пакета / he services provided may depend on the weather conditions and the work of ropeways. NAO "Krasnaya Polyana" reserves the right to change the services in the package.</t>
  </si>
  <si>
    <t>Специальный тариф "Отель + Сочи Парк" / Special offer "Hotel + Sochi Park"</t>
  </si>
  <si>
    <t>Дополнительно ЕДИНОРАЗОВО в стоимость заявки добавляются билеты в Сочи Парк на каждого гостя с 7 лет. Стоимость 1 билета: 
- 05.08 - 16.11.2025 – 1 775 р. на 1 человека, 
- 17.11 - 25.12.2025 – 1 275 р. на 1 человека,                                                                                                                         - дети до 6 лет включительно бесплатно.                                                                                                                     При размещении дополнительных гостей, также ЕДИНОРАЗОВО добавляются в стоимость заявки билеты в Сочи Парк.                                                                                                                                                       Extra pay for  Sochi Park tickets per every person at once (ages 7 y.o. and up). Cost per 1 ticket:                                                                                                                                                                                               - 05.08 - 16.11.2025 – 1 775 rub per person, 
- 17.11 - 25.12.2025 – 1 275 rub per person,                                                                                                                         - children till 6 y.o. for free.                                                                                                                                                            The cost of the Sochi Park Tickets for each guest (at extra bed) is also added (the same price). Please, add the cost of the Sochi Park tickets for all guests to the application immediately.</t>
  </si>
  <si>
    <r>
      <rPr>
        <sz val="9"/>
        <rFont val="Times New Roman"/>
        <family val="1"/>
        <charset val="204"/>
      </rPr>
      <t xml:space="preserve">Период продажи: </t>
    </r>
    <r>
      <rPr>
        <b/>
        <sz val="9"/>
        <rFont val="Times New Roman"/>
        <family val="1"/>
        <charset val="204"/>
      </rPr>
      <t xml:space="preserve">06.08.2025 - 25.12.2025 </t>
    </r>
    <r>
      <rPr>
        <sz val="9"/>
        <rFont val="Times New Roman"/>
        <family val="1"/>
        <charset val="204"/>
      </rPr>
      <t xml:space="preserve">/ Period of sales: </t>
    </r>
    <r>
      <rPr>
        <b/>
        <sz val="9"/>
        <rFont val="Times New Roman"/>
        <family val="1"/>
        <charset val="204"/>
      </rPr>
      <t>06.08.2025 - 25.12.2025</t>
    </r>
  </si>
  <si>
    <r>
      <rPr>
        <sz val="9"/>
        <rFont val="Times New Roman"/>
        <family val="1"/>
        <charset val="204"/>
      </rPr>
      <t xml:space="preserve">Период проживания: </t>
    </r>
    <r>
      <rPr>
        <b/>
        <sz val="9"/>
        <rFont val="Times New Roman"/>
        <family val="1"/>
        <charset val="204"/>
      </rPr>
      <t>08.08.2025 - 25.12.2025 ​</t>
    </r>
    <r>
      <rPr>
        <sz val="9"/>
        <rFont val="Times New Roman"/>
        <family val="1"/>
        <charset val="204"/>
      </rPr>
      <t xml:space="preserve">/ Period of stay: </t>
    </r>
    <r>
      <rPr>
        <b/>
        <sz val="9"/>
        <rFont val="Times New Roman"/>
        <family val="1"/>
        <charset val="204"/>
      </rPr>
      <t>08.08.2025 - 25.12.2025</t>
    </r>
  </si>
  <si>
    <r>
      <rPr>
        <sz val="9"/>
        <rFont val="Times New Roman"/>
        <family val="1"/>
        <charset val="204"/>
      </rPr>
      <t>Минимальная продолжитеьность проживания:</t>
    </r>
    <r>
      <rPr>
        <b/>
        <sz val="9"/>
        <rFont val="Times New Roman"/>
        <family val="1"/>
        <charset val="204"/>
      </rPr>
      <t xml:space="preserve"> 2 ночи</t>
    </r>
    <r>
      <rPr>
        <sz val="9"/>
        <rFont val="Times New Roman"/>
        <family val="1"/>
        <charset val="204"/>
      </rPr>
      <t xml:space="preserve"> / Minimum stay: </t>
    </r>
    <r>
      <rPr>
        <b/>
        <sz val="9"/>
        <rFont val="Times New Roman"/>
        <family val="1"/>
        <charset val="204"/>
      </rPr>
      <t>2 nights.</t>
    </r>
  </si>
  <si>
    <t>Билет в Сочи Парк (единоразовое посещение парка)</t>
  </si>
  <si>
    <t xml:space="preserve">Парковка на Поляне 960; </t>
  </si>
  <si>
    <t>Тарифы на дополнительные билеты в Сочи Парк (для доп. мест) / Rates for additional Tickets to Sochi Park (for extra beds):</t>
  </si>
  <si>
    <t>Период 05.08.25 - 16.11.2025 - 1 775 рублей - взрослый (7 лет и старше) / 1 775 adult (7 y.o. and up).</t>
  </si>
  <si>
    <t>Период 17.11.2025 - 25.12.2025 - 1 275 рублей - взрослый (7 лет и старше)  / 1 275 adult (7 y.o. and up).</t>
  </si>
  <si>
    <t>** Услуга предоставляется один раз для всех проживающих гостей от 7-ми лет, указанных при бронировании. В случае размещения дополнительных гостей, не указанных в бронировании, все услуги для них приобретаются отдельно по открытой стоимости в Сочи Парке. Дети до 6-ти лет бесплатно.</t>
  </si>
  <si>
    <t>** Воспользоваться данной услугой возможно только в период проживания.</t>
  </si>
  <si>
    <t>Каждому гостю предоставляется один билет, соответствующий сезону. Сезон зависит от вашего первого дня проживания.</t>
  </si>
  <si>
    <t>Условия предоставления билета в парк для гостей, проживающих на курорте Красная Поляна:</t>
  </si>
  <si>
    <t>• Билет предоставляется для гостей от 7 лет включительно при условии бронирования от 2-х ночей. </t>
  </si>
  <si>
    <t>• Гостям до 6-ти лет включительно предоставляется бесплатный проход в парк, при условии сопровождения взрослого от 18-ти лет с действительным билетом по тарифу «Сочи Парк КП» и предъявления при входе в парк документа, подтверждающего возраст ребёнка.</t>
  </si>
  <si>
    <t>• Предоставление документов допускается в электронном виде.</t>
  </si>
  <si>
    <t>• Каждый взрослый от 18 лет с билетом по тарифу «Сочи Парк КП» имеет право сопровождать не более 3-х гостей до 6-ти лет включительно.</t>
  </si>
  <si>
    <t>В стоимость тарифа «Сочи Парк КП» включено:</t>
  </si>
  <si>
    <t>•       Посещение Тематического парка «Сочи Парк» в зависимости от операционного графика работы.</t>
  </si>
  <si>
    <t>•       Скидка в детский развлекательный центр «Медведия» 50 % на тарифы «Медведия»/ «Медведия безлимит», при предъявлении в кассу детского развлекательного центра «Медведия» оригинала билета по тарифу «Сочи Парк SP» (для гостей от 95 см. до 160 см. включительно) с действительным сроком билета «+3 дня» от даты посещения Тематического парка.</t>
  </si>
  <si>
    <t>•       Бесплатный прокат на аттракционе «Богатырские гонки», при предъявлении действующего билета в парк, в день посещения. </t>
  </si>
  <si>
    <t>1 прокат = 2 круга.</t>
  </si>
  <si>
    <t>Для гостей от 4 до 6 лет, весом не более 60 кг.</t>
  </si>
  <si>
    <t>Тематический парк "Сочи Парк" находится по адресу: г. Сочи, Олимпийский просп., 21, режим работы с 10:00 до 22:00</t>
  </si>
  <si>
    <t>Бронирование может быть отменено без штрафных санкций за 24 часа до заезда. Отмена после указанного времени – штраф в размере стоимости первой ночи проживания.</t>
  </si>
  <si>
    <t>The reservation can be cancelled without penalty up to 24 hours before arrival. Cancellation after the specified time - a penalty - the cost of the first night of stay.</t>
  </si>
  <si>
    <t>Тариф "C завтраками"/ "Bed and breakfast" rates</t>
  </si>
  <si>
    <r>
      <rPr>
        <sz val="9"/>
        <color theme="1"/>
        <rFont val="Times New Roman"/>
        <family val="1"/>
        <charset val="204"/>
      </rPr>
      <t xml:space="preserve">Бронирование может быть отменено без штрафных санкций за 24 часа до заезда. Отмена после указанного времени – штраф в размере стоимости первой ночи проживания.
</t>
    </r>
    <r>
      <rPr>
        <sz val="9"/>
        <color theme="1"/>
        <rFont val="Times New Roman"/>
        <family val="1"/>
        <charset val="204"/>
      </rPr>
      <t xml:space="preserve">
The reservation can be canceled without penalty up to 24 hours before arrival. Cancellation after the specified time - a penalty - the cost of the first night of stay.
</t>
    </r>
    <r>
      <rPr>
        <sz val="9"/>
        <color theme="1"/>
        <rFont val="Times New Roman"/>
        <family val="1"/>
        <charset val="204"/>
      </rPr>
      <t xml:space="preserve">
</t>
    </r>
    <r>
      <rPr>
        <sz val="9"/>
        <color indexed="8"/>
        <rFont val="Times New Roman"/>
        <family val="1"/>
        <charset val="204"/>
      </rPr>
      <t xml:space="preserve">
</t>
    </r>
  </si>
  <si>
    <t>Закрытые даты: 07-11.06.2026, 15-18.06.26,30.09 / Stop sale: 07-11.06.2026, 15-18.06.26,30.09</t>
  </si>
  <si>
    <r>
      <rPr>
        <sz val="9"/>
        <color theme="1"/>
        <rFont val="Times New Roman"/>
        <family val="1"/>
        <charset val="204"/>
      </rPr>
      <t xml:space="preserve">Бронирование может быть отменено без штрафных санкций за 24 часа до заезда. Отмена после указанного времени – штраф в размере стоимости первой ночи проживания.
</t>
    </r>
    <r>
      <rPr>
        <sz val="9"/>
        <color theme="1"/>
        <rFont val="Times New Roman"/>
        <family val="1"/>
        <charset val="204"/>
      </rPr>
      <t xml:space="preserve">
The reservation can be canceled without penalty up to 24 hours before arrival. Cancellation after the specified time - a penalty - the cost of the first night of stay.</t>
    </r>
  </si>
  <si>
    <t>Новотель Конгресс Красная Поляна 4*/ Novotel Congress Krasnaya Polyana 4*</t>
  </si>
  <si>
    <t>Стандартный номер с одной большой кроватью и видом на горы/ Standartd with mountain view (king, twin)</t>
  </si>
  <si>
    <t>Люкс/ Suite</t>
  </si>
  <si>
    <t>Люкс Супериор/ Superior Suite</t>
  </si>
  <si>
    <t xml:space="preserve">% НДС согласно НК РФ </t>
  </si>
  <si>
    <r>
      <rPr>
        <sz val="9"/>
        <color theme="1"/>
        <rFont val="Times New Roman"/>
        <family val="1"/>
        <charset val="204"/>
      </rPr>
      <t xml:space="preserve">Бронирование может быть отменено без штрафных санкций за 24 часа до заезда. Отмена после указанного времени – штраф в размере стоимости первой ночи проживания.
На период </t>
    </r>
    <r>
      <rPr>
        <b/>
        <sz val="9"/>
        <color theme="1"/>
        <rFont val="Times New Roman"/>
        <family val="1"/>
        <charset val="204"/>
      </rPr>
      <t>30.12.2022-08.01.2023, включительно</t>
    </r>
    <r>
      <rPr>
        <sz val="9"/>
        <color theme="1"/>
        <rFont val="Times New Roman"/>
        <family val="1"/>
        <charset val="204"/>
      </rPr>
      <t>, -  бесплатная отмена бронирования за 3</t>
    </r>
    <r>
      <rPr>
        <b/>
        <sz val="9"/>
        <color theme="1"/>
        <rFont val="Times New Roman"/>
        <family val="1"/>
        <charset val="204"/>
      </rPr>
      <t>0</t>
    </r>
    <r>
      <rPr>
        <sz val="9"/>
        <color theme="1"/>
        <rFont val="Times New Roman"/>
        <family val="1"/>
        <charset val="204"/>
      </rPr>
      <t xml:space="preserve"> дней до заезда. Бронирование должно быть </t>
    </r>
    <r>
      <rPr>
        <b/>
        <sz val="9"/>
        <color theme="1"/>
        <rFont val="Times New Roman"/>
        <family val="1"/>
        <charset val="204"/>
      </rPr>
      <t>100%</t>
    </r>
    <r>
      <rPr>
        <sz val="9"/>
        <color theme="1"/>
        <rFont val="Times New Roman"/>
        <family val="1"/>
        <charset val="204"/>
      </rPr>
      <t xml:space="preserve"> предоплаченным Заказчиком. Отмена после указанного времени – штраф в </t>
    </r>
    <r>
      <rPr>
        <b/>
        <sz val="9"/>
        <color theme="1"/>
        <rFont val="Times New Roman"/>
        <family val="1"/>
        <charset val="204"/>
      </rPr>
      <t>100%</t>
    </r>
    <r>
      <rPr>
        <sz val="9"/>
        <color theme="1"/>
        <rFont val="Times New Roman"/>
        <family val="1"/>
        <charset val="204"/>
      </rPr>
      <t xml:space="preserve"> размере от стоимости бронирования.
The reservation can be canceled without penalty up to 24 hours before arrival. Cancellation after the specified time - a penalty - the cost of the first night of stay.
 For the period </t>
    </r>
    <r>
      <rPr>
        <b/>
        <sz val="9"/>
        <color theme="1"/>
        <rFont val="Times New Roman"/>
        <family val="1"/>
        <charset val="204"/>
      </rPr>
      <t>30.12.2022-08.01.2023 inclusive</t>
    </r>
    <r>
      <rPr>
        <sz val="9"/>
        <color theme="1"/>
        <rFont val="Times New Roman"/>
        <family val="1"/>
        <charset val="204"/>
      </rPr>
      <t>, - free cancellation 3</t>
    </r>
    <r>
      <rPr>
        <b/>
        <sz val="9"/>
        <color theme="1"/>
        <rFont val="Times New Roman"/>
        <family val="1"/>
        <charset val="204"/>
      </rPr>
      <t>0</t>
    </r>
    <r>
      <rPr>
        <sz val="9"/>
        <color theme="1"/>
        <rFont val="Times New Roman"/>
        <family val="1"/>
        <charset val="204"/>
      </rPr>
      <t xml:space="preserve"> days before arrival. Reservation must be </t>
    </r>
    <r>
      <rPr>
        <b/>
        <sz val="9"/>
        <color theme="1"/>
        <rFont val="Times New Roman"/>
        <family val="1"/>
        <charset val="204"/>
      </rPr>
      <t>100%</t>
    </r>
    <r>
      <rPr>
        <sz val="9"/>
        <color theme="1"/>
        <rFont val="Times New Roman"/>
        <family val="1"/>
        <charset val="204"/>
      </rPr>
      <t xml:space="preserve"> prepaid by the Customer. Cancellation after the specified time - a penalty - </t>
    </r>
    <r>
      <rPr>
        <b/>
        <sz val="9"/>
        <color theme="1"/>
        <rFont val="Times New Roman"/>
        <family val="1"/>
        <charset val="204"/>
      </rPr>
      <t>100%</t>
    </r>
    <r>
      <rPr>
        <sz val="9"/>
        <color theme="1"/>
        <rFont val="Times New Roman"/>
        <family val="1"/>
        <charset val="204"/>
      </rPr>
      <t xml:space="preserve"> of the cost of the reservation.</t>
    </r>
    <r>
      <rPr>
        <sz val="9"/>
        <color indexed="8"/>
        <rFont val="Times New Roman"/>
        <family val="1"/>
        <charset val="204"/>
      </rPr>
      <t xml:space="preserve">
</t>
    </r>
  </si>
  <si>
    <t xml:space="preserve">Тариф "Раннее бронирование" на базе завтраков/ "Early booking" rates (BB) </t>
  </si>
  <si>
    <t>Мин срок бронирования до заезда: 3 дня/ Min. Booking period before arrival: 3 days.</t>
  </si>
  <si>
    <r>
      <rPr>
        <sz val="9"/>
        <color theme="1"/>
        <rFont val="Times New Roman"/>
        <family val="1"/>
        <charset val="204"/>
      </rPr>
      <t xml:space="preserve">Тарифы «Раннего бронирования»  являются невозвратными. В случае сокращения или отмены бронирования, взимается штраф в размере </t>
    </r>
    <r>
      <rPr>
        <b/>
        <sz val="9"/>
        <color indexed="8"/>
        <rFont val="Times New Roman"/>
        <family val="1"/>
        <charset val="204"/>
      </rPr>
      <t xml:space="preserve">100% </t>
    </r>
    <r>
      <rPr>
        <sz val="9"/>
        <color indexed="8"/>
        <rFont val="Times New Roman"/>
        <family val="1"/>
        <charset val="204"/>
      </rPr>
      <t xml:space="preserve">от стоимости бронирования, совершенного Заказчиком/
"Early booking" rates are non-refundable. In case of reduction or cancellation of the reservation, a penalty - </t>
    </r>
    <r>
      <rPr>
        <b/>
        <sz val="9"/>
        <color indexed="8"/>
        <rFont val="Times New Roman"/>
        <family val="1"/>
        <charset val="204"/>
      </rPr>
      <t>100%</t>
    </r>
    <r>
      <rPr>
        <sz val="9"/>
        <color indexed="8"/>
        <rFont val="Times New Roman"/>
        <family val="1"/>
        <charset val="204"/>
      </rPr>
      <t xml:space="preserve"> of the cost of the reservation.</t>
    </r>
  </si>
  <si>
    <r>
      <rPr>
        <sz val="9"/>
        <color theme="1"/>
        <rFont val="Times New Roman"/>
        <family val="1"/>
        <charset val="204"/>
      </rPr>
      <t>Мин срок бронирования до заезда: 14</t>
    </r>
    <r>
      <rPr>
        <sz val="9"/>
        <color indexed="8"/>
        <rFont val="Times New Roman"/>
        <family val="1"/>
        <charset val="204"/>
      </rPr>
      <t xml:space="preserve"> дней/ Min. Booking period before arrival: 14 days.</t>
    </r>
  </si>
  <si>
    <t>Тариф "Без питания"/ "Room only" rates</t>
  </si>
  <si>
    <t xml:space="preserve">
Бронирование может быть отменено без штрафных санкций за 24 часа до заезда. Отмена после указанного времени – штраф в размере стоимости первой ночи проживания.
The reservation can be canceled without penalty up to 24 hours before arrival. Cancellation after the specified time - a penalty - the cost of the first night of stay.
</t>
  </si>
  <si>
    <t>Специальный тариф "Весенние каникулы" / Special offer "Spring holidays"</t>
  </si>
  <si>
    <t>Дополнительно ЕДИНОРАЗОВО в стоимость заявки добавляются прогулочные ски-пассы  для каждого взрослого и ребенка, стоимость - 1200 взрослый / 750 детский. При размещении дополнительных гостей, также ЕДИНОРАЗОВО добавляются в стоимость заявки прогулочные ски-пассы на каждого гостя - 1200 взрослый/750 детский. Стоимость прогулочных ски-пассов на всех взрослых и детей просим сразу добавлять в заявку. / Extra pay  for ski-passes per every adult and child at once. Cost  - 1200 rub per adult / 750 rub per child.  The cost of the ski-passes for each guest (at extra bed)  is also added - 1200 rub per adult / 750 rub per child. Please, add the cost of ski-passes for all and adult children to the application immediately.</t>
  </si>
  <si>
    <r>
      <rPr>
        <sz val="9"/>
        <color theme="1"/>
        <rFont val="Times New Roman"/>
        <family val="1"/>
        <charset val="204"/>
      </rPr>
      <t>Период бронирования</t>
    </r>
    <r>
      <rPr>
        <b/>
        <sz val="9"/>
        <color theme="1"/>
        <rFont val="Times New Roman"/>
        <family val="1"/>
        <charset val="204"/>
      </rPr>
      <t xml:space="preserve">: 21.02.2022 - 10.04.2022 /  </t>
    </r>
    <r>
      <rPr>
        <sz val="9"/>
        <color theme="1"/>
        <rFont val="Times New Roman"/>
        <family val="1"/>
        <charset val="204"/>
      </rPr>
      <t>Period of sales</t>
    </r>
    <r>
      <rPr>
        <b/>
        <sz val="9"/>
        <color theme="1"/>
        <rFont val="Times New Roman"/>
        <family val="1"/>
        <charset val="204"/>
      </rPr>
      <t>: 21.02.2022 - 10.04.2022</t>
    </r>
  </si>
  <si>
    <r>
      <rPr>
        <sz val="9"/>
        <rFont val="Times New Roman"/>
        <family val="1"/>
        <charset val="204"/>
      </rPr>
      <t xml:space="preserve">Период проживания: </t>
    </r>
    <r>
      <rPr>
        <b/>
        <sz val="9"/>
        <rFont val="Times New Roman"/>
        <family val="1"/>
        <charset val="204"/>
      </rPr>
      <t xml:space="preserve">с 18.03.2022 - 11.04.2022 </t>
    </r>
    <r>
      <rPr>
        <sz val="9"/>
        <rFont val="Times New Roman"/>
        <family val="1"/>
        <charset val="204"/>
      </rPr>
      <t xml:space="preserve">/ Period of stay: </t>
    </r>
    <r>
      <rPr>
        <b/>
        <sz val="9"/>
        <rFont val="Times New Roman"/>
        <family val="1"/>
        <charset val="204"/>
      </rPr>
      <t>18.03.2022 - 11.04.2022</t>
    </r>
  </si>
  <si>
    <t>НДС 20% (в рублях) за номер в сутки/ VAT 20%</t>
  </si>
  <si>
    <t>Бесплатное размещение 2 детей возрастом до 12 лет, включая завтрак и доп.место /  Free accommodation for 2 children under 12 years old, including breakfast and extra bed.</t>
  </si>
  <si>
    <r>
      <rPr>
        <sz val="10"/>
        <color theme="1"/>
        <rFont val="Times New Roman"/>
        <family val="1"/>
        <charset val="204"/>
      </rPr>
      <t xml:space="preserve">По купонной книге в предложение </t>
    </r>
    <r>
      <rPr>
        <b/>
        <sz val="10"/>
        <rFont val="Times New Roman"/>
        <family val="1"/>
        <charset val="204"/>
      </rPr>
      <t>«Весенние Каникулы»</t>
    </r>
    <r>
      <rPr>
        <sz val="10"/>
        <rFont val="Times New Roman"/>
        <family val="1"/>
        <charset val="204"/>
      </rPr>
      <t xml:space="preserve"> входят </t>
    </r>
    <r>
      <rPr>
        <i/>
        <sz val="10"/>
        <rFont val="Times New Roman"/>
        <family val="1"/>
        <charset val="204"/>
      </rPr>
      <t>бесплатно* / The special offer "Spring holidays" includes free of charge (for hotel guests):</t>
    </r>
    <r>
      <rPr>
        <sz val="10"/>
        <rFont val="Times New Roman"/>
        <family val="1"/>
        <charset val="204"/>
      </rPr>
      <t>:</t>
    </r>
  </si>
  <si>
    <t>1. Прогулочные билеты к горным вершинам «Панорама Красной Поляны»
действуют на подъём к смотровой площадке на Поляну 2200, для всех взрослых, проживающих в номере / Walking tickets to the mountain peaks "Panorama Krasnaya Polyana".
Tickets are valid for the single hike up to the observation deck at the Polyana 2200, for all adults staying in the room</t>
  </si>
  <si>
    <t xml:space="preserve">2. Обзорная экскурсия на Поляне 540 для всех гостей, проживающих в номере / Panoramic tour at the Polyana 540 for all guests staying in the room
</t>
  </si>
  <si>
    <t xml:space="preserve">3. 2-часовое занятие на горных лыжах в группе для новичков. Действует для всех гостей старше 3 лет, проживающих в номере (занятия – по вторникам и четвергам) / 2-hour beginners' skiing lesson. Valid for all guests over the age of 3 staying in the room (classes are on Tuesdays and Thursdays)
</t>
  </si>
  <si>
    <t>4. Посещение хаски-центра, знакомство с культурой северных народов. Действует на одного ребенка до 18 лет / Visit to the Husky Center, explore the culture of northern people. Valid for one child under 18 years old</t>
  </si>
  <si>
    <t>5. Интерактивная экскурсия по истории Красной Поляны и стикерпак «Серна Поля» в подарок 
Действует для всех гостей, проживающих в номере, стикерпак для детей до 18 лет (экскурсия проводится 2 раза в неделю) / Interactive tour of the history of Krasnaya Polyana and a "Serna Polya" stickerpack as a gift. Valid for all guests staying in the room, stickerpack for children under 18 years old (lesson takes place 2 times a week)</t>
  </si>
  <si>
    <t>6. 1 час игры в киберспортивном клубе COLIZEUM. Действует для всех новых пользователей клуба с 8:00 до 17:00 / 1 hour of playing at COLIZEUM cybersports club is valid for all new users of the club from 8:00 to 17:00</t>
  </si>
  <si>
    <t>7. Билет на аттракцион «Богатырские гонки» от Сочи Парка. Действует на 1 гостя старше 4 лет, ростом от 110 см / Ticket to the attraction "Bogatyr Races" from Sochi Park. Valid for 1 guest over 4 years of age, 110 cm tall and above</t>
  </si>
  <si>
    <t>8. Беговая тренировка с фитнес-инструктором длительностью 1 час. Действует для всех гостей, проживающих в номере / Running training with a fitness instructor for 1 hour. Valid for all room guests</t>
  </si>
  <si>
    <t xml:space="preserve">9. Стретчинг-занятие с фитнес-инструктором в Rixos Royal SPA. Действует для всех гостей, проживающих в номере.  / Stretching training with fitness instructor at Rixos Royal SPA. Valid for all guests staying in the room
</t>
  </si>
  <si>
    <t>10. Прокат городского велосипеда на 1 час / City bike rental for 1 hour. Действует однократно на 1 взрослого и ребёнка до 12 лет при единовременной аренде / Valid one time for 1 adult and child under 12 years of age on a single rental</t>
  </si>
  <si>
    <t>Открытый тариф "Зарядись Энергией Гор"</t>
  </si>
  <si>
    <r>
      <rPr>
        <sz val="11"/>
        <color theme="1"/>
        <rFont val="Calibri"/>
        <family val="2"/>
        <charset val="204"/>
      </rPr>
      <t xml:space="preserve">Дополнительно ЕДИНОРАЗОВО в стоимость заявки добавляются прогулочные ски-пассы за каждого взрослого гостя </t>
    </r>
    <r>
      <rPr>
        <sz val="11"/>
        <color theme="1"/>
        <rFont val="Calibri"/>
        <family val="2"/>
        <charset val="204"/>
      </rPr>
      <t xml:space="preserve">(возраст от </t>
    </r>
    <r>
      <rPr>
        <b/>
        <sz val="11"/>
        <color theme="1"/>
        <rFont val="Calibri"/>
        <family val="2"/>
        <charset val="204"/>
      </rPr>
      <t>16</t>
    </r>
    <r>
      <rPr>
        <sz val="11"/>
        <color theme="1"/>
        <rFont val="Calibri"/>
        <family val="2"/>
        <charset val="204"/>
      </rPr>
      <t xml:space="preserve"> лет)</t>
    </r>
    <r>
      <rPr>
        <sz val="11"/>
        <color theme="1"/>
        <rFont val="Calibri"/>
        <family val="2"/>
        <charset val="204"/>
      </rPr>
      <t xml:space="preserve">, стоимость - </t>
    </r>
    <r>
      <rPr>
        <b/>
        <sz val="11"/>
        <color theme="1"/>
        <rFont val="Calibri"/>
        <family val="2"/>
        <charset val="204"/>
      </rPr>
      <t>1300</t>
    </r>
    <r>
      <rPr>
        <sz val="11"/>
        <color theme="1"/>
        <rFont val="Calibri"/>
        <family val="2"/>
        <charset val="204"/>
      </rPr>
      <t xml:space="preserve"> руб. за гостя. При размещении дополнительных гостей, также ЕДИНОРАЗОВО добавляются в стоимость заявки прогулочные ски-пассы на каждого взрослого гостя - </t>
    </r>
    <r>
      <rPr>
        <b/>
        <sz val="11"/>
        <color theme="1"/>
        <rFont val="Calibri"/>
        <family val="2"/>
        <charset val="204"/>
      </rPr>
      <t>1300</t>
    </r>
    <r>
      <rPr>
        <sz val="11"/>
        <color theme="1"/>
        <rFont val="Calibri"/>
        <family val="2"/>
        <charset val="204"/>
      </rPr>
      <t xml:space="preserve"> руб.</t>
    </r>
    <r>
      <rPr>
        <sz val="11"/>
        <color theme="1"/>
        <rFont val="Calibri"/>
        <family val="2"/>
        <charset val="204"/>
      </rPr>
      <t xml:space="preserve"> (возраст от </t>
    </r>
    <r>
      <rPr>
        <b/>
        <sz val="11"/>
        <color theme="1"/>
        <rFont val="Calibri"/>
        <family val="2"/>
        <charset val="204"/>
      </rPr>
      <t>16</t>
    </r>
    <r>
      <rPr>
        <sz val="11"/>
        <color theme="1"/>
        <rFont val="Calibri"/>
        <family val="2"/>
        <charset val="204"/>
      </rPr>
      <t xml:space="preserve"> лет).</t>
    </r>
    <r>
      <rPr>
        <sz val="11"/>
        <color theme="1"/>
        <rFont val="Calibri"/>
        <family val="2"/>
        <charset val="204"/>
      </rPr>
      <t xml:space="preserve"> Стоимость прогулочных ски-пассов на всех взрослых просим сразу добавлять в заявку. / Extra pay  for ski-passes per every adult at once </t>
    </r>
    <r>
      <rPr>
        <sz val="11"/>
        <color theme="1"/>
        <rFont val="Calibri"/>
        <family val="2"/>
        <charset val="204"/>
      </rPr>
      <t xml:space="preserve">(ages from </t>
    </r>
    <r>
      <rPr>
        <b/>
        <sz val="11"/>
        <color theme="1"/>
        <rFont val="Calibri"/>
        <family val="2"/>
        <charset val="204"/>
      </rPr>
      <t>16</t>
    </r>
    <r>
      <rPr>
        <sz val="11"/>
        <color theme="1"/>
        <rFont val="Calibri"/>
        <family val="2"/>
        <charset val="204"/>
      </rPr>
      <t xml:space="preserve"> y.o. and up</t>
    </r>
    <r>
      <rPr>
        <sz val="11"/>
        <color theme="1"/>
        <rFont val="Calibri"/>
        <family val="2"/>
        <charset val="204"/>
      </rPr>
      <t xml:space="preserve">). Cost  - </t>
    </r>
    <r>
      <rPr>
        <b/>
        <sz val="11"/>
        <color theme="1"/>
        <rFont val="Calibri"/>
        <family val="2"/>
        <charset val="204"/>
      </rPr>
      <t>1300</t>
    </r>
    <r>
      <rPr>
        <sz val="11"/>
        <color theme="1"/>
        <rFont val="Calibri"/>
        <family val="2"/>
        <charset val="204"/>
      </rPr>
      <t xml:space="preserve"> rub per adult (</t>
    </r>
    <r>
      <rPr>
        <sz val="11"/>
        <color theme="1"/>
        <rFont val="Calibri"/>
        <family val="2"/>
        <charset val="204"/>
      </rPr>
      <t>ages from 16 y.o. and up).</t>
    </r>
    <r>
      <rPr>
        <sz val="11"/>
        <color theme="1"/>
        <rFont val="Calibri"/>
        <family val="2"/>
        <charset val="204"/>
      </rPr>
      <t xml:space="preserve">  The cost of the ski-passes for each guest (at extra bed)  is also added - </t>
    </r>
    <r>
      <rPr>
        <b/>
        <sz val="11"/>
        <color theme="1"/>
        <rFont val="Calibri"/>
        <family val="2"/>
        <charset val="204"/>
      </rPr>
      <t>1300</t>
    </r>
    <r>
      <rPr>
        <sz val="11"/>
        <color theme="1"/>
        <rFont val="Calibri"/>
        <family val="2"/>
        <charset val="204"/>
      </rPr>
      <t xml:space="preserve"> rub per adult</t>
    </r>
    <r>
      <rPr>
        <sz val="11"/>
        <color theme="1"/>
        <rFont val="Calibri"/>
        <family val="2"/>
        <charset val="204"/>
      </rPr>
      <t xml:space="preserve"> (ages from </t>
    </r>
    <r>
      <rPr>
        <b/>
        <sz val="11"/>
        <color theme="1"/>
        <rFont val="Calibri"/>
        <family val="2"/>
        <charset val="204"/>
      </rPr>
      <t>16</t>
    </r>
    <r>
      <rPr>
        <sz val="11"/>
        <color theme="1"/>
        <rFont val="Calibri"/>
        <family val="2"/>
        <charset val="204"/>
      </rPr>
      <t xml:space="preserve"> y.o. and up)</t>
    </r>
    <r>
      <rPr>
        <sz val="11"/>
        <color theme="1"/>
        <rFont val="Calibri"/>
        <family val="2"/>
        <charset val="204"/>
      </rPr>
      <t>. Please, add the cost of ski-passes for all adults to the application immediately.</t>
    </r>
  </si>
  <si>
    <r>
      <rPr>
        <sz val="9"/>
        <rFont val="Times New Roman"/>
        <family val="1"/>
        <charset val="204"/>
      </rPr>
      <t xml:space="preserve">Период продажи: </t>
    </r>
    <r>
      <rPr>
        <b/>
        <sz val="9"/>
        <rFont val="Times New Roman"/>
        <family val="1"/>
        <charset val="204"/>
      </rPr>
      <t>18.03.2022</t>
    </r>
    <r>
      <rPr>
        <b/>
        <sz val="9"/>
        <rFont val="Times New Roman"/>
        <family val="1"/>
        <charset val="204"/>
      </rPr>
      <t xml:space="preserve"> - 29.09.2022</t>
    </r>
    <r>
      <rPr>
        <sz val="9"/>
        <rFont val="Times New Roman"/>
        <family val="1"/>
        <charset val="204"/>
      </rPr>
      <t xml:space="preserve">/ Period of sales: </t>
    </r>
    <r>
      <rPr>
        <b/>
        <sz val="9"/>
        <rFont val="Times New Roman"/>
        <family val="1"/>
        <charset val="204"/>
      </rPr>
      <t>18.03.2022 - 29.09.2022</t>
    </r>
  </si>
  <si>
    <r>
      <rPr>
        <sz val="9"/>
        <rFont val="Times New Roman"/>
        <family val="1"/>
        <charset val="204"/>
      </rPr>
      <t xml:space="preserve">Период проживания: </t>
    </r>
    <r>
      <rPr>
        <b/>
        <sz val="9"/>
        <rFont val="Times New Roman"/>
        <family val="1"/>
        <charset val="204"/>
      </rPr>
      <t>01.06.2022</t>
    </r>
    <r>
      <rPr>
        <b/>
        <sz val="9"/>
        <rFont val="Times New Roman"/>
        <family val="1"/>
        <charset val="204"/>
      </rPr>
      <t xml:space="preserve"> - 30.09.2022​</t>
    </r>
    <r>
      <rPr>
        <sz val="9"/>
        <rFont val="Times New Roman"/>
        <family val="1"/>
        <charset val="204"/>
      </rPr>
      <t xml:space="preserve">/ Period of stay: </t>
    </r>
    <r>
      <rPr>
        <b/>
        <sz val="9"/>
        <rFont val="Times New Roman"/>
        <family val="1"/>
        <charset val="204"/>
      </rPr>
      <t>01.06.2022 - 30.09.2022​</t>
    </r>
  </si>
  <si>
    <t>Купонная книга с 11 бесплатными активностями курорта и скидками на другие акции</t>
  </si>
  <si>
    <t>Трансфер на пляж Имеретинский</t>
  </si>
  <si>
    <r>
      <rPr>
        <sz val="8"/>
        <color rgb="FF000000"/>
        <rFont val="Verdana"/>
        <family val="2"/>
        <charset val="204"/>
      </rPr>
      <t>В предложение «Зарядись энергией гор» входят </t>
    </r>
    <r>
      <rPr>
        <b/>
        <i/>
        <sz val="8"/>
        <color indexed="8"/>
        <rFont val="Verdana"/>
        <family val="2"/>
        <charset val="204"/>
      </rPr>
      <t>бесплатно</t>
    </r>
    <r>
      <rPr>
        <b/>
        <sz val="8"/>
        <color indexed="8"/>
        <rFont val="Verdana"/>
        <family val="2"/>
        <charset val="204"/>
      </rPr>
      <t> </t>
    </r>
    <r>
      <rPr>
        <sz val="8"/>
        <color indexed="8"/>
        <rFont val="Verdana"/>
        <family val="2"/>
        <charset val="204"/>
      </rPr>
      <t>хиты летнего сезона (</t>
    </r>
    <r>
      <rPr>
        <sz val="8"/>
        <color rgb="FFC00000"/>
        <rFont val="Verdana"/>
        <family val="2"/>
        <charset val="204"/>
      </rPr>
      <t>* условия предлоставления услуг подробно представлены в купонной книге</t>
    </r>
    <r>
      <rPr>
        <sz val="8"/>
        <color indexed="8"/>
        <rFont val="Verdana"/>
        <family val="2"/>
        <charset val="204"/>
      </rPr>
      <t>):</t>
    </r>
  </si>
  <si>
    <t>1. Прогулочные билеты на канатную дорогу для посещения водопада Поликаря высотой 70 м 
 Действует для всех взрослых гостей, проживающих в номере./ Walking tickets for the cable car to visit the waterfall of Polikaria, 70 m high. Valid for all adult guests staying in the room</t>
  </si>
  <si>
    <t>2. Обзорная групповая экскурсия с гидом по достопримечательностям курорта. Действует для всех гостей, проживающих в номере. / Guided group tour of the resort's landmarks 
Valid for all room guests</t>
  </si>
  <si>
    <t xml:space="preserve">3.  Почтовая открытка-сувенир для отправки с вершины Чёрная Пирамида на высоте 2375 м. Действует на 1 открытку. / Postcard souvenir for sending from the top of the Black Pyramid at 2375 m. Valid for 1 postcard
</t>
  </si>
  <si>
    <t xml:space="preserve">4.  Фитнес-тренировка в группе на территории курорта. Действует для всех гостей, проживающих в номере. / Fitness training in the group on the territory of the resort
Valid for all in-room guests.
</t>
  </si>
  <si>
    <t>5.  Мастер-класс Академии райдеров по катанию на скейтбордах и роликах. Действует для всех гостей, проживающих в номер. / Master class of the Academy of Riders in skateboarding and rollerblading. Valid for all room guests</t>
  </si>
  <si>
    <t>6.  Тестовый спуск по трассам байк-парка. Действует на 1 гостя старше 14 лет / Bike park test downhill. Valid for 1 guest over 14 years old</t>
  </si>
  <si>
    <t>7.  Прокат городского велосипеда на 1 час. Действует на одного взрослого и ребёнка до 12 лет/ City bike rental for 1 hour. Valid for one adult and a child under 12 years of age</t>
  </si>
  <si>
    <r>
      <rPr>
        <sz val="8"/>
        <color rgb="FF000000"/>
        <rFont val="Verdana"/>
        <family val="2"/>
        <charset val="204"/>
      </rPr>
      <t>8. Прокат беговелов на 1 час. Действует на всех детей от 2 до 5 лет, проживающих в номере</t>
    </r>
    <r>
      <rPr>
        <sz val="10"/>
        <rFont val="Arial Cyr"/>
        <charset val="204"/>
      </rPr>
      <t xml:space="preserve"> /</t>
    </r>
    <r>
      <rPr>
        <sz val="8"/>
        <color theme="1"/>
        <rFont val="Verdana"/>
        <family val="2"/>
        <charset val="204"/>
      </rPr>
      <t xml:space="preserve"> Balance bike</t>
    </r>
    <r>
      <rPr>
        <sz val="9"/>
        <color theme="1"/>
        <rFont val="Verdana"/>
        <family val="2"/>
        <charset val="204"/>
      </rPr>
      <t xml:space="preserve"> rental for 1 hour. Valid for all children from 2 to 5 years old staying in the room</t>
    </r>
  </si>
  <si>
    <t xml:space="preserve">9.  Прохождение 1 маршрута Верёвочного парка 900. Действует на 1 гостя, проживающего в номере / Passage of 1 route of the Rope Park 900. Valid for 1 guest staying in the room
</t>
  </si>
  <si>
    <t xml:space="preserve">10.  Восхождение на пик Черной Пирамиды / Climbing the peak of the Black Pyramid
</t>
  </si>
  <si>
    <t xml:space="preserve">11. Бесплатный трансфер на морской пляж Курорта Красная Поляна / Free shuttle service to the sea beach of Krasnaya Polyana Resort
</t>
  </si>
  <si>
    <t xml:space="preserve">*Пляж функционирует с 01.06.2022-30.09.2022, в график могут быть внесены изменения в зависимости от погодных условий. Трансфер предоставляется ежедневно для всех гостей, проживающих в номере.
Расписание трансфера уточняйте на ресепшн вашего отеля. 
Предварительная запись на трансфер обязательна. 
</t>
  </si>
  <si>
    <r>
      <rPr>
        <sz val="11"/>
        <color theme="1"/>
        <rFont val="Calibri"/>
        <family val="2"/>
        <charset val="204"/>
      </rPr>
      <t xml:space="preserve">Дополнительно ЕДИНОРАЗОВО в стоимость заявки добавляются прогулочные ски-пассы  для каждого взрослого и ребенка, стоимость - </t>
    </r>
    <r>
      <rPr>
        <b/>
        <sz val="11"/>
        <color theme="1"/>
        <rFont val="Calibri"/>
        <family val="2"/>
        <charset val="204"/>
      </rPr>
      <t>1300</t>
    </r>
    <r>
      <rPr>
        <sz val="11"/>
        <color theme="1"/>
        <rFont val="Calibri"/>
        <family val="2"/>
        <charset val="204"/>
      </rPr>
      <t xml:space="preserve"> взрослый. При размещении дополнительных гостей, также ЕДИНОРАЗОВО добавляются в стоимость заявки прогулочные ски-пассы на каждого гостя - </t>
    </r>
    <r>
      <rPr>
        <b/>
        <sz val="11"/>
        <color theme="1"/>
        <rFont val="Calibri"/>
        <family val="2"/>
        <charset val="204"/>
      </rPr>
      <t>1300</t>
    </r>
    <r>
      <rPr>
        <sz val="11"/>
        <color theme="1"/>
        <rFont val="Calibri"/>
        <family val="2"/>
        <charset val="204"/>
      </rPr>
      <t xml:space="preserve"> взрослый. Стоимость прогулочных ски-пассов на всех взрослых просим сразу добавлять в заявку. / Extra pay  for ski-passes per every adult at once. Cost  - </t>
    </r>
    <r>
      <rPr>
        <b/>
        <sz val="11"/>
        <color theme="1"/>
        <rFont val="Calibri"/>
        <family val="2"/>
        <charset val="204"/>
      </rPr>
      <t>1300</t>
    </r>
    <r>
      <rPr>
        <sz val="11"/>
        <color theme="1"/>
        <rFont val="Calibri"/>
        <family val="2"/>
        <charset val="204"/>
      </rPr>
      <t xml:space="preserve"> rub per adult.  The cost of the ski-passes for each guest (at extra bed)  is also added - </t>
    </r>
    <r>
      <rPr>
        <b/>
        <sz val="11"/>
        <color theme="1"/>
        <rFont val="Calibri"/>
        <family val="2"/>
        <charset val="204"/>
      </rPr>
      <t>1300</t>
    </r>
    <r>
      <rPr>
        <sz val="11"/>
        <color theme="1"/>
        <rFont val="Calibri"/>
        <family val="2"/>
        <charset val="204"/>
      </rPr>
      <t xml:space="preserve"> rub per adult. Please, add the cost of ski-passes for all and adult children to the application immediately.</t>
    </r>
  </si>
  <si>
    <t xml:space="preserve">10.  Видео 360° с панорамной площадки на Поляне 2200. Действует на 1 видео. / 360° video from the panoramic site at Glade 2200. Valid for 1 video
</t>
  </si>
  <si>
    <r>
      <rPr>
        <sz val="11"/>
        <color theme="1"/>
        <rFont val="Calibri"/>
        <family val="2"/>
        <charset val="204"/>
      </rPr>
      <t xml:space="preserve">Дополнительно ЕДИНОРАЗОВО в стоимость заявки добавляются прогулочные ски-пассы за каждого взрослого гостя </t>
    </r>
    <r>
      <rPr>
        <sz val="11"/>
        <color theme="1"/>
        <rFont val="Calibri"/>
        <family val="2"/>
        <charset val="204"/>
      </rPr>
      <t xml:space="preserve">(возраст от </t>
    </r>
    <r>
      <rPr>
        <b/>
        <sz val="11"/>
        <color theme="1"/>
        <rFont val="Calibri"/>
        <family val="2"/>
        <charset val="204"/>
      </rPr>
      <t>16</t>
    </r>
    <r>
      <rPr>
        <sz val="11"/>
        <color theme="1"/>
        <rFont val="Calibri"/>
        <family val="2"/>
        <charset val="204"/>
      </rPr>
      <t xml:space="preserve"> лет)</t>
    </r>
    <r>
      <rPr>
        <sz val="11"/>
        <color theme="1"/>
        <rFont val="Calibri"/>
        <family val="2"/>
        <charset val="204"/>
      </rPr>
      <t xml:space="preserve">, стоимость - </t>
    </r>
    <r>
      <rPr>
        <b/>
        <sz val="11"/>
        <color theme="1"/>
        <rFont val="Calibri"/>
        <family val="2"/>
        <charset val="204"/>
      </rPr>
      <t>1700</t>
    </r>
    <r>
      <rPr>
        <sz val="11"/>
        <color theme="1"/>
        <rFont val="Calibri"/>
        <family val="2"/>
        <charset val="204"/>
      </rPr>
      <t xml:space="preserve"> руб. за гостя. При размещении дополнительных гостей, также ЕДИНОРАЗОВО добавляются в стоимость заявки прогулочные ски-пассы на каждого взрослого гостя - </t>
    </r>
    <r>
      <rPr>
        <b/>
        <sz val="11"/>
        <color theme="1"/>
        <rFont val="Calibri"/>
        <family val="2"/>
        <charset val="204"/>
      </rPr>
      <t>1700</t>
    </r>
    <r>
      <rPr>
        <sz val="11"/>
        <color theme="1"/>
        <rFont val="Calibri"/>
        <family val="2"/>
        <charset val="204"/>
      </rPr>
      <t xml:space="preserve"> руб.</t>
    </r>
    <r>
      <rPr>
        <sz val="11"/>
        <color theme="1"/>
        <rFont val="Calibri"/>
        <family val="2"/>
        <charset val="204"/>
      </rPr>
      <t xml:space="preserve"> (возраст от </t>
    </r>
    <r>
      <rPr>
        <b/>
        <sz val="11"/>
        <color theme="1"/>
        <rFont val="Calibri"/>
        <family val="2"/>
        <charset val="204"/>
      </rPr>
      <t>16</t>
    </r>
    <r>
      <rPr>
        <sz val="11"/>
        <color theme="1"/>
        <rFont val="Calibri"/>
        <family val="2"/>
        <charset val="204"/>
      </rPr>
      <t xml:space="preserve"> лет).</t>
    </r>
    <r>
      <rPr>
        <sz val="11"/>
        <color theme="1"/>
        <rFont val="Calibri"/>
        <family val="2"/>
        <charset val="204"/>
      </rPr>
      <t xml:space="preserve"> Стоимость прогулочных ски-пассов на всех взрослых просим сразу добавлять в заявку. / Extra pay  for ski-passes per every adult at once </t>
    </r>
    <r>
      <rPr>
        <sz val="11"/>
        <color theme="1"/>
        <rFont val="Calibri"/>
        <family val="2"/>
        <charset val="204"/>
      </rPr>
      <t xml:space="preserve">(ages from </t>
    </r>
    <r>
      <rPr>
        <b/>
        <sz val="11"/>
        <color theme="1"/>
        <rFont val="Calibri"/>
        <family val="2"/>
        <charset val="204"/>
      </rPr>
      <t>16</t>
    </r>
    <r>
      <rPr>
        <sz val="11"/>
        <color theme="1"/>
        <rFont val="Calibri"/>
        <family val="2"/>
        <charset val="204"/>
      </rPr>
      <t xml:space="preserve"> y.o. and up</t>
    </r>
    <r>
      <rPr>
        <sz val="11"/>
        <color theme="1"/>
        <rFont val="Calibri"/>
        <family val="2"/>
        <charset val="204"/>
      </rPr>
      <t xml:space="preserve">). Cost  - </t>
    </r>
    <r>
      <rPr>
        <b/>
        <sz val="11"/>
        <color theme="1"/>
        <rFont val="Calibri"/>
        <family val="2"/>
        <charset val="204"/>
      </rPr>
      <t>1700</t>
    </r>
    <r>
      <rPr>
        <sz val="11"/>
        <color theme="1"/>
        <rFont val="Calibri"/>
        <family val="2"/>
        <charset val="204"/>
      </rPr>
      <t xml:space="preserve"> rub per adult (</t>
    </r>
    <r>
      <rPr>
        <sz val="11"/>
        <color theme="1"/>
        <rFont val="Calibri"/>
        <family val="2"/>
        <charset val="204"/>
      </rPr>
      <t xml:space="preserve">ages from </t>
    </r>
    <r>
      <rPr>
        <b/>
        <sz val="11"/>
        <color theme="1"/>
        <rFont val="Calibri"/>
        <family val="2"/>
        <charset val="204"/>
      </rPr>
      <t>16</t>
    </r>
    <r>
      <rPr>
        <sz val="11"/>
        <color theme="1"/>
        <rFont val="Calibri"/>
        <family val="2"/>
        <charset val="204"/>
      </rPr>
      <t xml:space="preserve"> y.o. and up).</t>
    </r>
    <r>
      <rPr>
        <sz val="11"/>
        <color theme="1"/>
        <rFont val="Calibri"/>
        <family val="2"/>
        <charset val="204"/>
      </rPr>
      <t xml:space="preserve">  The cost of the ski-passes for each guest (at extra bed)  is also added - </t>
    </r>
    <r>
      <rPr>
        <b/>
        <sz val="11"/>
        <color theme="1"/>
        <rFont val="Calibri"/>
        <family val="2"/>
        <charset val="204"/>
      </rPr>
      <t>1700</t>
    </r>
    <r>
      <rPr>
        <sz val="11"/>
        <color theme="1"/>
        <rFont val="Calibri"/>
        <family val="2"/>
        <charset val="204"/>
      </rPr>
      <t xml:space="preserve"> rub per adult</t>
    </r>
    <r>
      <rPr>
        <sz val="11"/>
        <color theme="1"/>
        <rFont val="Calibri"/>
        <family val="2"/>
        <charset val="204"/>
      </rPr>
      <t xml:space="preserve"> (ages from </t>
    </r>
    <r>
      <rPr>
        <b/>
        <sz val="11"/>
        <color theme="1"/>
        <rFont val="Calibri"/>
        <family val="2"/>
        <charset val="204"/>
      </rPr>
      <t>16</t>
    </r>
    <r>
      <rPr>
        <sz val="11"/>
        <color theme="1"/>
        <rFont val="Calibri"/>
        <family val="2"/>
        <charset val="204"/>
      </rPr>
      <t xml:space="preserve"> y.o. and up)</t>
    </r>
    <r>
      <rPr>
        <sz val="11"/>
        <color theme="1"/>
        <rFont val="Calibri"/>
        <family val="2"/>
        <charset val="204"/>
      </rPr>
      <t>. Please, add the cost of ski-passes for all adults to the application immediately.</t>
    </r>
  </si>
  <si>
    <r>
      <rPr>
        <sz val="9"/>
        <rFont val="Times New Roman"/>
        <family val="1"/>
        <charset val="204"/>
      </rPr>
      <t xml:space="preserve">Период продажи: </t>
    </r>
    <r>
      <rPr>
        <b/>
        <sz val="9"/>
        <rFont val="Times New Roman"/>
        <family val="1"/>
        <charset val="204"/>
      </rPr>
      <t>с 05.08.2022 - 29.11.2022​</t>
    </r>
    <r>
      <rPr>
        <sz val="9"/>
        <rFont val="Times New Roman"/>
        <family val="1"/>
        <charset val="204"/>
      </rPr>
      <t xml:space="preserve">/ Period of sales: </t>
    </r>
    <r>
      <rPr>
        <b/>
        <sz val="9"/>
        <rFont val="Times New Roman"/>
        <family val="1"/>
        <charset val="204"/>
      </rPr>
      <t>с 05.08.2022 - 29.11.20212</t>
    </r>
  </si>
  <si>
    <r>
      <rPr>
        <sz val="9"/>
        <rFont val="Times New Roman"/>
        <family val="1"/>
        <charset val="204"/>
      </rPr>
      <t xml:space="preserve">Период проживания: </t>
    </r>
    <r>
      <rPr>
        <b/>
        <sz val="9"/>
        <rFont val="Times New Roman"/>
        <family val="1"/>
        <charset val="204"/>
      </rPr>
      <t xml:space="preserve">с 01.10.2022 - 30.11.202​2 </t>
    </r>
    <r>
      <rPr>
        <sz val="9"/>
        <rFont val="Times New Roman"/>
        <family val="1"/>
        <charset val="204"/>
      </rPr>
      <t xml:space="preserve">/ Period of stay: </t>
    </r>
    <r>
      <rPr>
        <b/>
        <sz val="9"/>
        <rFont val="Times New Roman"/>
        <family val="1"/>
        <charset val="204"/>
      </rPr>
      <t>с 01.10.2022 - 30.11.202​2</t>
    </r>
  </si>
  <si>
    <t>1. Прогулочный билет "Панорама Красной Поляны" на все открытые канатные дороги (действует для всех гостей, проживающих в номере) / The ski tour ticket "Panorama Krasnaya Polyana" for all open ropeways (valid for all guests staying in the room)</t>
  </si>
  <si>
    <t>2. Обзорная экскурсия по курорту с гидом-экскурсоводом (действует для всех гостей, проживающих в номере) / Guided sightseeing tour at the resort (valid for all guests staying in the room)</t>
  </si>
  <si>
    <t xml:space="preserve">3. Прокат роликов или скейтборда на 1 час в Академии райдеров (действует для всех гостей, проживающих в номере) / Rent a roller skates or skateboard for 1 hour at the Rider Academy (valid for all guests staying in the room)
 </t>
  </si>
  <si>
    <t>4. Прокат городского велосипеда на 1 час / City bike rental for 1 hour. Действует однократно на 1 взрослого и ребёнка до 12 лет при единовременной аренде / Valid one time for 1 adult and child under 12 years of age on a single rental</t>
  </si>
  <si>
    <t>5. Посещение кинотеатра Старсинема до 14:00 / Visiting the Starsinema until 2:00 p.m.</t>
  </si>
  <si>
    <t>6. VR-экскурсия "Полет над Красной Поляной" / VR-excursion "Flight over Krasnaya Polyana"</t>
  </si>
  <si>
    <t>7. Открытка-сувенир для отправки с вершины Чёрная Пирамида (предоставляется 1 открытка на номер) / Postcard-souvenir for sending from the summit of the Black Pyramid (1 postcard per number is provided)</t>
  </si>
  <si>
    <t>8. Мастер-класс по росписи гипсовой фигурки в детском клубе "Рай" в отеле Marriott (для всех гостей до 6 лет) / Master class in plaster figure painting at the Paradise Children's Club at the Marriott (for all guests up to 6 years old)</t>
  </si>
  <si>
    <t xml:space="preserve">9. Стикерпак с талисманом курорта Серной Полей (предоставляется один стикерпак на номер) / Sticker pack with the Sulphur Fields resort mascot (one sticker pack per room is provided)
</t>
  </si>
  <si>
    <t xml:space="preserve">10. Консультация стилиста и визажиста от салона Privé7 в Soul SPA by Marriott (всем гостям, проживающим в номере) / Stylist and makeup artist consultation from Privé7 at Soul SPA by Marriott (for all in-room guests)
</t>
  </si>
  <si>
    <t>Открытые тарифы/ Open rates -10%</t>
  </si>
  <si>
    <t>отдыхай и катай</t>
  </si>
  <si>
    <t>* Выдача ски-пассов на стойке регистрации в отеле при заселении. Возврат денежных средств за неиспользованные ски-пассы не производится.
Политика гарантии: Гарантия кредитной картой обязательна/  * There is no refund for unused ski passes. Children's ski passes can be purchased separately at the reception.
Credit card guarantee is required</t>
  </si>
  <si>
    <r>
      <rPr>
        <b/>
        <sz val="9"/>
        <rFont val="Times New Roman"/>
        <family val="1"/>
        <charset val="204"/>
      </rPr>
      <t>Период продажи:</t>
    </r>
    <r>
      <rPr>
        <sz val="9"/>
        <rFont val="Times New Roman"/>
        <family val="1"/>
        <charset val="204"/>
      </rPr>
      <t xml:space="preserve"> </t>
    </r>
    <r>
      <rPr>
        <b/>
        <sz val="9"/>
        <rFont val="Times New Roman"/>
        <family val="1"/>
        <charset val="204"/>
      </rPr>
      <t>05.10.2022</t>
    </r>
    <r>
      <rPr>
        <b/>
        <sz val="9"/>
        <rFont val="Times New Roman"/>
        <family val="1"/>
        <charset val="204"/>
      </rPr>
      <t xml:space="preserve"> - 30.03.2023</t>
    </r>
    <r>
      <rPr>
        <sz val="9"/>
        <rFont val="Times New Roman"/>
        <family val="1"/>
        <charset val="204"/>
      </rPr>
      <t xml:space="preserve">/ Period of sales: </t>
    </r>
    <r>
      <rPr>
        <b/>
        <sz val="9"/>
        <rFont val="Times New Roman"/>
        <family val="1"/>
        <charset val="204"/>
      </rPr>
      <t>05.10.2022 - 30.03.2023</t>
    </r>
  </si>
  <si>
    <r>
      <rPr>
        <b/>
        <sz val="9"/>
        <rFont val="Times New Roman"/>
        <family val="1"/>
        <charset val="204"/>
      </rPr>
      <t>Период проживания</t>
    </r>
    <r>
      <rPr>
        <sz val="9"/>
        <rFont val="Times New Roman"/>
        <family val="1"/>
        <charset val="204"/>
      </rPr>
      <t xml:space="preserve">: </t>
    </r>
    <r>
      <rPr>
        <b/>
        <sz val="9"/>
        <rFont val="Times New Roman"/>
        <family val="1"/>
        <charset val="204"/>
      </rPr>
      <t>24.12.2022 - 31.03.2023</t>
    </r>
    <r>
      <rPr>
        <sz val="9"/>
        <rFont val="Times New Roman"/>
        <family val="1"/>
        <charset val="204"/>
      </rPr>
      <t xml:space="preserve">/ Period of stay: </t>
    </r>
    <r>
      <rPr>
        <b/>
        <sz val="9"/>
        <rFont val="Times New Roman"/>
        <family val="1"/>
        <charset val="204"/>
      </rPr>
      <t>24.12.2022 - 31.03.2023</t>
    </r>
  </si>
  <si>
    <t xml:space="preserve">Период 30.12.22-08.01.23 не доступен для бронирования в рамках СПО "Отдыхай и катай"  </t>
  </si>
  <si>
    <t>Тариф включает ски-пассы только на взрослых гостей на основных местах. Стоимость ски-пассов на дополнительных взрослых и детей просим сразу добавлять в заявку. / The rate includes ski passes for adults only at the main places. Please add the cost of ski passes for extra adults and children to the application immediately.</t>
  </si>
  <si>
    <r>
      <rPr>
        <b/>
        <sz val="9"/>
        <color theme="1"/>
        <rFont val="Times New Roman"/>
        <family val="1"/>
        <charset val="204"/>
      </rPr>
      <t>16.12.2022-23.12.2022, включительно</t>
    </r>
    <r>
      <rPr>
        <sz val="9"/>
        <color theme="1"/>
        <rFont val="Times New Roman"/>
        <family val="1"/>
        <charset val="204"/>
      </rPr>
      <t xml:space="preserve"> - </t>
    </r>
    <r>
      <rPr>
        <b/>
        <sz val="9"/>
        <color theme="1"/>
        <rFont val="Times New Roman"/>
        <family val="1"/>
        <charset val="204"/>
      </rPr>
      <t>1750</t>
    </r>
    <r>
      <rPr>
        <sz val="9"/>
        <color theme="1"/>
        <rFont val="Times New Roman"/>
        <family val="1"/>
        <charset val="204"/>
      </rPr>
      <t xml:space="preserve"> рублей - взрослый, </t>
    </r>
    <r>
      <rPr>
        <b/>
        <sz val="9"/>
        <color theme="1"/>
        <rFont val="Times New Roman"/>
        <family val="1"/>
        <charset val="204"/>
      </rPr>
      <t>1200</t>
    </r>
    <r>
      <rPr>
        <sz val="9"/>
        <color theme="1"/>
        <rFont val="Times New Roman"/>
        <family val="1"/>
        <charset val="204"/>
      </rPr>
      <t xml:space="preserve"> рублей - детский / </t>
    </r>
    <r>
      <rPr>
        <b/>
        <sz val="9"/>
        <color theme="1"/>
        <rFont val="Times New Roman"/>
        <family val="1"/>
        <charset val="204"/>
      </rPr>
      <t>16.12.2022-23.12.2022 - 1750</t>
    </r>
    <r>
      <rPr>
        <sz val="9"/>
        <color theme="1"/>
        <rFont val="Times New Roman"/>
        <family val="1"/>
        <charset val="204"/>
      </rPr>
      <t xml:space="preserve">  rubles - adult, </t>
    </r>
    <r>
      <rPr>
        <b/>
        <sz val="9"/>
        <color theme="1"/>
        <rFont val="Times New Roman"/>
        <family val="1"/>
        <charset val="204"/>
      </rPr>
      <t>1200</t>
    </r>
    <r>
      <rPr>
        <sz val="9"/>
        <color theme="1"/>
        <rFont val="Times New Roman"/>
        <family val="1"/>
        <charset val="204"/>
      </rPr>
      <t xml:space="preserve"> - child.</t>
    </r>
  </si>
  <si>
    <r>
      <rPr>
        <b/>
        <sz val="9"/>
        <color theme="1"/>
        <rFont val="Times New Roman"/>
        <family val="1"/>
        <charset val="204"/>
      </rPr>
      <t>24.12.2022-08.01.2023, включительно,</t>
    </r>
    <r>
      <rPr>
        <sz val="9"/>
        <color theme="1"/>
        <rFont val="Times New Roman"/>
        <family val="1"/>
        <charset val="204"/>
      </rPr>
      <t xml:space="preserve"> - </t>
    </r>
    <r>
      <rPr>
        <b/>
        <sz val="9"/>
        <color theme="1"/>
        <rFont val="Times New Roman"/>
        <family val="1"/>
        <charset val="204"/>
      </rPr>
      <t>2400</t>
    </r>
    <r>
      <rPr>
        <sz val="9"/>
        <color theme="1"/>
        <rFont val="Times New Roman"/>
        <family val="1"/>
        <charset val="204"/>
      </rPr>
      <t xml:space="preserve"> рублей - взрослый, </t>
    </r>
    <r>
      <rPr>
        <b/>
        <sz val="9"/>
        <color theme="1"/>
        <rFont val="Times New Roman"/>
        <family val="1"/>
        <charset val="204"/>
      </rPr>
      <t>1500</t>
    </r>
    <r>
      <rPr>
        <sz val="9"/>
        <color theme="1"/>
        <rFont val="Times New Roman"/>
        <family val="1"/>
        <charset val="204"/>
      </rPr>
      <t xml:space="preserve"> рублей - детский / </t>
    </r>
    <r>
      <rPr>
        <b/>
        <sz val="9"/>
        <color theme="1"/>
        <rFont val="Times New Roman"/>
        <family val="1"/>
        <charset val="204"/>
      </rPr>
      <t>24.12.2022-08.01.2023 - 2400</t>
    </r>
    <r>
      <rPr>
        <sz val="9"/>
        <color theme="1"/>
        <rFont val="Times New Roman"/>
        <family val="1"/>
        <charset val="204"/>
      </rPr>
      <t xml:space="preserve"> rubles - adult, </t>
    </r>
    <r>
      <rPr>
        <b/>
        <sz val="9"/>
        <color theme="1"/>
        <rFont val="Times New Roman"/>
        <family val="1"/>
        <charset val="204"/>
      </rPr>
      <t>1500</t>
    </r>
    <r>
      <rPr>
        <sz val="9"/>
        <color theme="1"/>
        <rFont val="Times New Roman"/>
        <family val="1"/>
        <charset val="204"/>
      </rPr>
      <t xml:space="preserve"> - child.</t>
    </r>
  </si>
  <si>
    <r>
      <rPr>
        <b/>
        <sz val="9"/>
        <color theme="1"/>
        <rFont val="Times New Roman"/>
        <family val="1"/>
        <charset val="204"/>
      </rPr>
      <t xml:space="preserve">09.01.2023-31.03.2023, включительно </t>
    </r>
    <r>
      <rPr>
        <sz val="9"/>
        <color theme="1"/>
        <rFont val="Times New Roman"/>
        <family val="1"/>
        <charset val="204"/>
      </rPr>
      <t xml:space="preserve">- </t>
    </r>
    <r>
      <rPr>
        <b/>
        <sz val="9"/>
        <color theme="1"/>
        <rFont val="Times New Roman"/>
        <family val="1"/>
        <charset val="204"/>
      </rPr>
      <t>2000</t>
    </r>
    <r>
      <rPr>
        <sz val="9"/>
        <color theme="1"/>
        <rFont val="Times New Roman"/>
        <family val="1"/>
        <charset val="204"/>
      </rPr>
      <t xml:space="preserve"> рублей - взрослый, </t>
    </r>
    <r>
      <rPr>
        <b/>
        <sz val="9"/>
        <color theme="1"/>
        <rFont val="Times New Roman"/>
        <family val="1"/>
        <charset val="204"/>
      </rPr>
      <t xml:space="preserve">1300 </t>
    </r>
    <r>
      <rPr>
        <sz val="9"/>
        <color theme="1"/>
        <rFont val="Times New Roman"/>
        <family val="1"/>
        <charset val="204"/>
      </rPr>
      <t xml:space="preserve">рублей - детский / </t>
    </r>
    <r>
      <rPr>
        <b/>
        <sz val="9"/>
        <color theme="1"/>
        <rFont val="Times New Roman"/>
        <family val="1"/>
        <charset val="204"/>
      </rPr>
      <t>09.01.2023-31.03.2023  - 2000</t>
    </r>
    <r>
      <rPr>
        <sz val="9"/>
        <color theme="1"/>
        <rFont val="Times New Roman"/>
        <family val="1"/>
        <charset val="204"/>
      </rPr>
      <t xml:space="preserve"> rubles - adult, </t>
    </r>
    <r>
      <rPr>
        <b/>
        <sz val="9"/>
        <color theme="1"/>
        <rFont val="Times New Roman"/>
        <family val="1"/>
        <charset val="204"/>
      </rPr>
      <t>1300</t>
    </r>
    <r>
      <rPr>
        <sz val="9"/>
        <color theme="1"/>
        <rFont val="Times New Roman"/>
        <family val="1"/>
        <charset val="204"/>
      </rPr>
      <t xml:space="preserve"> - child.</t>
    </r>
  </si>
  <si>
    <t xml:space="preserve">Ограничения / Restrictions </t>
  </si>
  <si>
    <t>Закрытые даты: 26.12.2025 - 11.04.2026 / Closed Dates: 26.12.2025 - 11.04.2026</t>
  </si>
  <si>
    <t>Тариф доступен до 29.12.2023</t>
  </si>
  <si>
    <t>Бесплатное размещение 2 детей возрастом до 15 лет включительно, включая завтрак и доп.место /  Free accommodation for 2 children under 15 years old inclusive, including breakfast and extra bed.</t>
  </si>
  <si>
    <r>
      <rPr>
        <sz val="11"/>
        <color theme="1"/>
        <rFont val="Calibri"/>
        <family val="2"/>
        <charset val="204"/>
      </rPr>
      <t xml:space="preserve">Дополнительно ЕДИНОРАЗОВО в стоимость заявки добавляются прогулочные ски-пассы  для каждого взрослого и ребенка, стоимость - </t>
    </r>
    <r>
      <rPr>
        <b/>
        <sz val="11"/>
        <color theme="1"/>
        <rFont val="Calibri"/>
        <family val="2"/>
        <charset val="204"/>
      </rPr>
      <t>1500</t>
    </r>
    <r>
      <rPr>
        <sz val="11"/>
        <color theme="1"/>
        <rFont val="Calibri"/>
        <family val="2"/>
        <charset val="204"/>
      </rPr>
      <t xml:space="preserve"> взрослый/ При размещении дополнительных гостей, также ЕДИНОРАЗОВО добавляются в стоимость заявки прогулочные ски-пассы на каждого гостя - </t>
    </r>
    <r>
      <rPr>
        <b/>
        <sz val="11"/>
        <color theme="1"/>
        <rFont val="Calibri"/>
        <family val="2"/>
        <charset val="204"/>
      </rPr>
      <t>1500</t>
    </r>
    <r>
      <rPr>
        <sz val="11"/>
        <color theme="1"/>
        <rFont val="Calibri"/>
        <family val="2"/>
        <charset val="204"/>
      </rPr>
      <t xml:space="preserve"> взрослый. Стоимость прогулочных ски-пассов на всех взрослых просим сразу добавлять в заявку. / Extra pay  for ski-passes per every adult and child at once. Cost  - </t>
    </r>
    <r>
      <rPr>
        <b/>
        <sz val="11"/>
        <color theme="1"/>
        <rFont val="Calibri"/>
        <family val="2"/>
        <charset val="204"/>
      </rPr>
      <t>1500</t>
    </r>
    <r>
      <rPr>
        <sz val="11"/>
        <color theme="1"/>
        <rFont val="Calibri"/>
        <family val="2"/>
        <charset val="204"/>
      </rPr>
      <t xml:space="preserve"> rub per adult.  The cost of the ski-passes for each guest (at extra bed)  is also added - </t>
    </r>
    <r>
      <rPr>
        <b/>
        <sz val="11"/>
        <color theme="1"/>
        <rFont val="Calibri"/>
        <family val="2"/>
        <charset val="204"/>
      </rPr>
      <t>1500</t>
    </r>
    <r>
      <rPr>
        <sz val="11"/>
        <color theme="1"/>
        <rFont val="Calibri"/>
        <family val="2"/>
        <charset val="204"/>
      </rPr>
      <t xml:space="preserve"> rub per adult. Please, add the cost of ski-passes for all persons to the application immediately.</t>
    </r>
  </si>
  <si>
    <r>
      <rPr>
        <sz val="9"/>
        <color theme="1"/>
        <rFont val="Times New Roman"/>
        <family val="1"/>
        <charset val="204"/>
      </rPr>
      <t>Период бронирования</t>
    </r>
    <r>
      <rPr>
        <b/>
        <sz val="9"/>
        <color theme="1"/>
        <rFont val="Times New Roman"/>
        <family val="1"/>
        <charset val="204"/>
      </rPr>
      <t xml:space="preserve">: 08.02.2023 - 30.05.2023 /  </t>
    </r>
    <r>
      <rPr>
        <sz val="9"/>
        <color theme="1"/>
        <rFont val="Times New Roman"/>
        <family val="1"/>
        <charset val="204"/>
      </rPr>
      <t>Period of sales</t>
    </r>
    <r>
      <rPr>
        <b/>
        <sz val="9"/>
        <color theme="1"/>
        <rFont val="Times New Roman"/>
        <family val="1"/>
        <charset val="204"/>
      </rPr>
      <t>: 08.02.2023 - 30.05.2023</t>
    </r>
  </si>
  <si>
    <r>
      <rPr>
        <sz val="9"/>
        <rFont val="Times New Roman"/>
        <family val="1"/>
        <charset val="204"/>
      </rPr>
      <t xml:space="preserve">Период проживания: </t>
    </r>
    <r>
      <rPr>
        <b/>
        <sz val="9"/>
        <rFont val="Times New Roman"/>
        <family val="1"/>
        <charset val="204"/>
      </rPr>
      <t xml:space="preserve">с 24.03.2023 - 31.05.2023 </t>
    </r>
    <r>
      <rPr>
        <sz val="9"/>
        <rFont val="Times New Roman"/>
        <family val="1"/>
        <charset val="204"/>
      </rPr>
      <t xml:space="preserve">/ Period of stay: </t>
    </r>
    <r>
      <rPr>
        <b/>
        <sz val="9"/>
        <rFont val="Times New Roman"/>
        <family val="1"/>
        <charset val="204"/>
      </rPr>
      <t>24.03.2023 - 31.05.2023</t>
    </r>
  </si>
  <si>
    <t>1. Прогулочные билеты на подъёмники «Панорама Красной Поляны» (для всех гостей в номере 7+, до 7 лет бесплатно) / Walking passes to the ski elevators "Panorama Krasnaya Polyana" (for all guests in room 7+, up to 7 years old free of charge)</t>
  </si>
  <si>
    <t xml:space="preserve">2. Занятие на горных лыжах для детей в Академии райдеров 2 часа  (для всех детей в номере 6-12 лет, в группе по расписанию / Children's alpine skiing lesson at Rider Academy 2 hours (for all children in the room 6-12 years old, in a scheduled group
</t>
  </si>
  <si>
    <t>3. VR-экскурсия «Полёт над Красной Поляны» (для всех гостей в номере 5+) / 3. VR-excursion "Flight over Krasnaya Polyana" (for all guests in room 5+)</t>
  </si>
  <si>
    <t>4. Посещение детского развлекательного центра «Хали-Гали» 30 мин (для всех детей 4-14 лет) / Visit to the children's entertainment center "Haly-Galy" 30 min (for all children 4-14 years)</t>
  </si>
  <si>
    <t>5. Прокат роликов и скейтбордов в Академии райдеров 1 час (для всех гостей в номере) / Roller skates and skateboards rental at Rider Academy 1 hour (for all guests in the room)</t>
  </si>
  <si>
    <t>6. Интерактив «По следам кавказской серны. Знакомство с горной природой» (для всех гостей в номере) / Interactive "On the tracks of the Caucasian chamois. Acquaintance with mountain nature" (for all guests in the room)</t>
  </si>
  <si>
    <t>7. Посещение парка развлечений Wonder Land (для всех детей до 12 лет) / Visiting the Wonder Land theme park (for all children under 12 years old)</t>
  </si>
  <si>
    <t>8. Тренировка для детей в клубе единоборств «Крепость» (для всех детей в номере 5-14 лет, до 5 лет бесплатно) / Training for children in the martial arts club "Fortress" (for all children in the room 5-14 years old, under 5 years old free of charge)</t>
  </si>
  <si>
    <t xml:space="preserve">9. Прокат городского велосипеда 1 час (для всех гостей в номере) / City bike rental 1 hour (for all guests in the room)
</t>
  </si>
  <si>
    <t>10. Стикерпак «Серна Поля» в подарок (для всех детей в номере) / Serna Polya stickerpack as a gift (for all children in the room)</t>
  </si>
  <si>
    <r>
      <rPr>
        <sz val="11"/>
        <color theme="1"/>
        <rFont val="Calibri"/>
        <family val="2"/>
        <charset val="204"/>
      </rPr>
      <t xml:space="preserve">Дополнительно ЕДИНОРАЗОВО в стоимость заявки добавляются прогулочные ски-пассы за каждого взрослого гостя </t>
    </r>
    <r>
      <rPr>
        <sz val="11"/>
        <color theme="1"/>
        <rFont val="Calibri"/>
        <family val="2"/>
        <charset val="204"/>
      </rPr>
      <t xml:space="preserve">(возраст от </t>
    </r>
    <r>
      <rPr>
        <b/>
        <sz val="11"/>
        <color theme="1"/>
        <rFont val="Calibri"/>
        <family val="2"/>
        <charset val="204"/>
      </rPr>
      <t>16</t>
    </r>
    <r>
      <rPr>
        <sz val="11"/>
        <color theme="1"/>
        <rFont val="Calibri"/>
        <family val="2"/>
        <charset val="204"/>
      </rPr>
      <t xml:space="preserve"> лет)</t>
    </r>
    <r>
      <rPr>
        <sz val="11"/>
        <color theme="1"/>
        <rFont val="Calibri"/>
        <family val="2"/>
        <charset val="204"/>
      </rPr>
      <t xml:space="preserve">, стоимость - </t>
    </r>
    <r>
      <rPr>
        <b/>
        <sz val="11"/>
        <color theme="1"/>
        <rFont val="Calibri"/>
        <family val="2"/>
        <charset val="204"/>
      </rPr>
      <t>1650</t>
    </r>
    <r>
      <rPr>
        <sz val="11"/>
        <color theme="1"/>
        <rFont val="Calibri"/>
        <family val="2"/>
        <charset val="204"/>
      </rPr>
      <t xml:space="preserve"> руб. за гостя. При размещении дополнительных гостей, также ЕДИНОРАЗОВО добавляются в стоимость заявки прогулочные ски-пассы на каждого взрослого гостя - </t>
    </r>
    <r>
      <rPr>
        <b/>
        <sz val="11"/>
        <color theme="1"/>
        <rFont val="Calibri"/>
        <family val="2"/>
        <charset val="204"/>
      </rPr>
      <t>1650</t>
    </r>
    <r>
      <rPr>
        <sz val="11"/>
        <color theme="1"/>
        <rFont val="Calibri"/>
        <family val="2"/>
        <charset val="204"/>
      </rPr>
      <t xml:space="preserve"> руб.</t>
    </r>
    <r>
      <rPr>
        <sz val="11"/>
        <color theme="1"/>
        <rFont val="Calibri"/>
        <family val="2"/>
        <charset val="204"/>
      </rPr>
      <t xml:space="preserve"> (возраст от </t>
    </r>
    <r>
      <rPr>
        <b/>
        <sz val="11"/>
        <color theme="1"/>
        <rFont val="Calibri"/>
        <family val="2"/>
        <charset val="204"/>
      </rPr>
      <t>16</t>
    </r>
    <r>
      <rPr>
        <sz val="11"/>
        <color theme="1"/>
        <rFont val="Calibri"/>
        <family val="2"/>
        <charset val="204"/>
      </rPr>
      <t xml:space="preserve"> лет).</t>
    </r>
    <r>
      <rPr>
        <sz val="11"/>
        <color theme="1"/>
        <rFont val="Calibri"/>
        <family val="2"/>
        <charset val="204"/>
      </rPr>
      <t xml:space="preserve"> Стоимость прогулочных ски-пассов на всех взрослых просим сразу добавлять в заявку. / Extra pay  for ski-passes per every adult at once </t>
    </r>
    <r>
      <rPr>
        <sz val="11"/>
        <color theme="1"/>
        <rFont val="Calibri"/>
        <family val="2"/>
        <charset val="204"/>
      </rPr>
      <t xml:space="preserve">(ages from </t>
    </r>
    <r>
      <rPr>
        <b/>
        <sz val="11"/>
        <color theme="1"/>
        <rFont val="Calibri"/>
        <family val="2"/>
        <charset val="204"/>
      </rPr>
      <t>16</t>
    </r>
    <r>
      <rPr>
        <sz val="11"/>
        <color theme="1"/>
        <rFont val="Calibri"/>
        <family val="2"/>
        <charset val="204"/>
      </rPr>
      <t xml:space="preserve"> y.o. and up</t>
    </r>
    <r>
      <rPr>
        <sz val="11"/>
        <color theme="1"/>
        <rFont val="Calibri"/>
        <family val="2"/>
        <charset val="204"/>
      </rPr>
      <t xml:space="preserve">). Cost  - </t>
    </r>
    <r>
      <rPr>
        <b/>
        <sz val="11"/>
        <color theme="1"/>
        <rFont val="Calibri"/>
        <family val="2"/>
        <charset val="204"/>
      </rPr>
      <t>1650</t>
    </r>
    <r>
      <rPr>
        <sz val="11"/>
        <color theme="1"/>
        <rFont val="Calibri"/>
        <family val="2"/>
        <charset val="204"/>
      </rPr>
      <t xml:space="preserve"> rub per adult (</t>
    </r>
    <r>
      <rPr>
        <sz val="11"/>
        <color theme="1"/>
        <rFont val="Calibri"/>
        <family val="2"/>
        <charset val="204"/>
      </rPr>
      <t>ages from 16 y.o. and up).</t>
    </r>
    <r>
      <rPr>
        <sz val="11"/>
        <color theme="1"/>
        <rFont val="Calibri"/>
        <family val="2"/>
        <charset val="204"/>
      </rPr>
      <t xml:space="preserve">  The cost of the ski-passes for each guest (at extra bed)  is also added - </t>
    </r>
    <r>
      <rPr>
        <b/>
        <sz val="11"/>
        <color theme="1"/>
        <rFont val="Calibri"/>
        <family val="2"/>
        <charset val="204"/>
      </rPr>
      <t xml:space="preserve">1650 </t>
    </r>
    <r>
      <rPr>
        <sz val="11"/>
        <color theme="1"/>
        <rFont val="Calibri"/>
        <family val="2"/>
        <charset val="204"/>
      </rPr>
      <t>rub per adult</t>
    </r>
    <r>
      <rPr>
        <sz val="11"/>
        <color theme="1"/>
        <rFont val="Calibri"/>
        <family val="2"/>
        <charset val="204"/>
      </rPr>
      <t xml:space="preserve"> (ages from </t>
    </r>
    <r>
      <rPr>
        <b/>
        <sz val="11"/>
        <color theme="1"/>
        <rFont val="Calibri"/>
        <family val="2"/>
        <charset val="204"/>
      </rPr>
      <t>16</t>
    </r>
    <r>
      <rPr>
        <sz val="11"/>
        <color theme="1"/>
        <rFont val="Calibri"/>
        <family val="2"/>
        <charset val="204"/>
      </rPr>
      <t xml:space="preserve"> y.o. and up)</t>
    </r>
    <r>
      <rPr>
        <sz val="11"/>
        <color theme="1"/>
        <rFont val="Calibri"/>
        <family val="2"/>
        <charset val="204"/>
      </rPr>
      <t>. Please, add the cost of ski-passes for all adults to the application immediately.</t>
    </r>
  </si>
  <si>
    <r>
      <rPr>
        <sz val="9"/>
        <rFont val="Times New Roman"/>
        <family val="1"/>
        <charset val="204"/>
      </rPr>
      <t xml:space="preserve">Период продажи: </t>
    </r>
    <r>
      <rPr>
        <b/>
        <sz val="9"/>
        <rFont val="Times New Roman"/>
        <family val="1"/>
        <charset val="204"/>
      </rPr>
      <t>22.03.2023</t>
    </r>
    <r>
      <rPr>
        <b/>
        <sz val="9"/>
        <rFont val="Times New Roman"/>
        <family val="1"/>
        <charset val="204"/>
      </rPr>
      <t xml:space="preserve"> - 29.09.2023</t>
    </r>
    <r>
      <rPr>
        <sz val="9"/>
        <rFont val="Times New Roman"/>
        <family val="1"/>
        <charset val="204"/>
      </rPr>
      <t xml:space="preserve">/ Period of sales: </t>
    </r>
    <r>
      <rPr>
        <b/>
        <sz val="9"/>
        <rFont val="Times New Roman"/>
        <family val="1"/>
        <charset val="204"/>
      </rPr>
      <t>22.03.2023 - 29.09.2023</t>
    </r>
  </si>
  <si>
    <r>
      <rPr>
        <sz val="9"/>
        <rFont val="Times New Roman"/>
        <family val="1"/>
        <charset val="204"/>
      </rPr>
      <t xml:space="preserve">Период проживания: </t>
    </r>
    <r>
      <rPr>
        <b/>
        <sz val="9"/>
        <rFont val="Times New Roman"/>
        <family val="1"/>
        <charset val="204"/>
      </rPr>
      <t>01.06.2023</t>
    </r>
    <r>
      <rPr>
        <b/>
        <sz val="9"/>
        <rFont val="Times New Roman"/>
        <family val="1"/>
        <charset val="204"/>
      </rPr>
      <t xml:space="preserve"> - 30.09.2023​</t>
    </r>
    <r>
      <rPr>
        <sz val="9"/>
        <rFont val="Times New Roman"/>
        <family val="1"/>
        <charset val="204"/>
      </rPr>
      <t xml:space="preserve">/ Period of stay: </t>
    </r>
    <r>
      <rPr>
        <b/>
        <sz val="9"/>
        <rFont val="Times New Roman"/>
        <family val="1"/>
        <charset val="204"/>
      </rPr>
      <t>01.06.2023 - 30.09.2023​</t>
    </r>
  </si>
  <si>
    <t>Купонная книга с 10 бесплатными активностями курорта и скидками на другие акции</t>
  </si>
  <si>
    <t>1. Прогулочные билеты на канатную дорогу для посещения водопада Поликаря высотой 70 м 
 Действует для всех гостей в номере, дети до 7 лет бесплатно. / Walking tickets for the cable car to visit the waterfall Polikaria 70 m high. Valid for all guests in the room, children under 7 years old free of charge</t>
  </si>
  <si>
    <t>2. Трансфер на побережье Чёрного моря. Действует для всех гостей, проживающих в номере. / Transfer to the Black Sea coast. Valid for all guests staying in the room</t>
  </si>
  <si>
    <t xml:space="preserve">3.  Маршрут Верёвочного парка на выбор. Действует для всех гостей в номере 4+ / Rope Park itinerary of your choice. Valid for all guests in room 4+.
</t>
  </si>
  <si>
    <t xml:space="preserve">4.  Восхождение на пик Черной Пирамиды. Действует для всех гостей в номере 10+. / Climbing the peak of the Black Pyramid. Valid for all guests in Room 10+.
</t>
  </si>
  <si>
    <t xml:space="preserve">5.  Почтовая открытка-сувенир для отправки с вершины Чёрная Пирамида на высоте 2375 м. Действует на 1 открытку. / Postcard souvenir for sending from the top of the Black Pyramid at 2375 m. Valid for 1 postcard
</t>
  </si>
  <si>
    <t>6.  Прокат городского велосипеда на 1 час. Действует на одного взрослого и ребёнка 3-12 лет/ City bike rental for 1 hour. Valid for one adult and a child under 3-12 years of age.</t>
  </si>
  <si>
    <r>
      <rPr>
        <sz val="8"/>
        <color rgb="FF000000"/>
        <rFont val="Verdana"/>
        <family val="2"/>
        <charset val="204"/>
      </rPr>
      <t>7. Прокат беговелов на 1 час. Действует на всех детей от 2 до 5 лет, проживающих в номере</t>
    </r>
    <r>
      <rPr>
        <sz val="10"/>
        <rFont val="Arial Cyr"/>
        <charset val="204"/>
      </rPr>
      <t xml:space="preserve"> /</t>
    </r>
    <r>
      <rPr>
        <sz val="8"/>
        <color theme="1"/>
        <rFont val="Verdana"/>
        <family val="2"/>
        <charset val="204"/>
      </rPr>
      <t xml:space="preserve"> Balance bike</t>
    </r>
    <r>
      <rPr>
        <sz val="9"/>
        <color theme="1"/>
        <rFont val="Verdana"/>
        <family val="2"/>
        <charset val="204"/>
      </rPr>
      <t xml:space="preserve"> rental for 1 hour. Valid for all children from 2 to 5 years old staying in the room</t>
    </r>
  </si>
  <si>
    <r>
      <rPr>
        <sz val="8"/>
        <color rgb="FF000000"/>
        <rFont val="Verdana"/>
        <family val="2"/>
        <charset val="204"/>
      </rPr>
      <t>8. VR-экскурсия по курорту. Действует для всех гостей в номере 5+</t>
    </r>
    <r>
      <rPr>
        <sz val="10"/>
        <rFont val="Arial Cyr"/>
        <charset val="204"/>
      </rPr>
      <t xml:space="preserve"> /</t>
    </r>
    <r>
      <rPr>
        <sz val="8"/>
        <color theme="1"/>
        <rFont val="Verdana"/>
        <family val="2"/>
        <charset val="204"/>
      </rPr>
      <t xml:space="preserve"> VR tour of the resort. Valid for all guests in room 5+</t>
    </r>
  </si>
  <si>
    <t xml:space="preserve">9.  Мастер-класс по катанию на скейтбордах и роликах. Действует для всех гостей в номере 3+ / Skateboarding and rollerblading master class. Valid for all guests in room 3+
</t>
  </si>
  <si>
    <t xml:space="preserve">10.  Открытый урок по маунтинбайку. Действует для всех гостей в номере 14+ / Open mountain biking lesson. Valid for all guests in room 14+
</t>
  </si>
  <si>
    <t>Мин срок бронирования до заезда: 14 дня/ Min. Booking period before arrival: 14 days.</t>
  </si>
  <si>
    <t>Тариф доступен c 01.04.2024 по 01.06.2024, 10.06.2024-27.06.2024, 01.07.2024-30.09.2024</t>
  </si>
  <si>
    <t>ТОЧКА ПРИТЯЖЕНИЯ</t>
  </si>
  <si>
    <t xml:space="preserve">Период продажи: 17.06.2026 - 29.06.2026
Период проживания: 12.07.2026 - 31.08.2026 </t>
  </si>
  <si>
    <t>Ограничения:</t>
  </si>
  <si>
    <t>Минимальный срок проживания - 2 ночи</t>
  </si>
  <si>
    <t>🔸Скидка 20% на проживание в номере выбранной категории;
🔸Завтрак по системе "Шведский стол";
🔸Посещение  тренажерного зала отеля;
🔸Услуги парковки автомобиля на Поляне 960 (крытая и открытая парковка);
🔸Подъём по канатной дороге с Поляны 540 на Поляну 960;
🔸Бесплатный Wi-Fi на территории всего отеля;
🔸Прогулочный билет на все открытые канатные дороги для всех гостей в бронировании (предоставляется один раз во время проживания).
🔸Скидка 15% на меню в ресторане (-ах) отеля (на весь чек, на все время проживания)</t>
  </si>
  <si>
    <t>Период продажи: 20.03.2026 - 30.03.2027
Период проживания: 20.03.2026 - 31.03.2027</t>
  </si>
  <si>
    <t>Новогодний тариф (включительно):</t>
  </si>
  <si>
    <t>Доп.инфо:</t>
  </si>
  <si>
    <r>
      <t>📌</t>
    </r>
    <r>
      <rPr>
        <b/>
        <sz val="9"/>
        <rFont val="Times New Roman"/>
        <family val="1"/>
        <charset val="204"/>
      </rPr>
      <t>Дополнительное место с завтраком:</t>
    </r>
    <r>
      <rPr>
        <sz val="9"/>
        <rFont val="Times New Roman"/>
        <family val="1"/>
        <charset val="204"/>
      </rPr>
      <t xml:space="preserve">
01.04.26 - 28.12.26 взр 2650 руб/сут, реб 1000 руб/сут
29.12.26 - 08.01.27 взр 3000 руб/сут, реб 1000 руб/сут
09.01.27 - 31.03.27 взр 2850 руб/сут, реб 1000 руб/сут
📌</t>
    </r>
    <r>
      <rPr>
        <b/>
        <sz val="9"/>
        <rFont val="Times New Roman"/>
        <family val="1"/>
        <charset val="204"/>
      </rPr>
      <t>Дополнительное место без завтрака:</t>
    </r>
    <r>
      <rPr>
        <sz val="9"/>
        <rFont val="Times New Roman"/>
        <family val="1"/>
        <charset val="204"/>
      </rPr>
      <t xml:space="preserve">
01.04.26 - 28.12.26 взр 1000 руб/сут, реб 1000 руб/сут
29.12.26 - 08.01.27 взр 1000 руб/сут, реб 1000 руб/сут
09.01.27 - 31.03.27 взр 1000 руб/сут, реб 1000 руб/сут
📌</t>
    </r>
    <r>
      <rPr>
        <b/>
        <sz val="9"/>
        <rFont val="Times New Roman"/>
        <family val="1"/>
        <charset val="204"/>
      </rPr>
      <t>Завтраки:</t>
    </r>
    <r>
      <rPr>
        <sz val="9"/>
        <rFont val="Times New Roman"/>
        <family val="1"/>
        <charset val="204"/>
      </rPr>
      <t xml:space="preserve">
01.04.26 - 28.12.26 взр 1650 руб/сут, реб 0-15 вкл бесплатно
29.12.26 - 08.01.27 взр 2000 руб/сут, реб 0-15 вкл бесплатно
09.01.27 - 31.03.27 взр 1850 руб/сут, реб 0-15 вкл бесплатно
📌Доплата за </t>
    </r>
    <r>
      <rPr>
        <b/>
        <sz val="9"/>
        <rFont val="Times New Roman"/>
        <family val="1"/>
        <charset val="204"/>
      </rPr>
      <t>размещение с животными</t>
    </r>
    <r>
      <rPr>
        <sz val="9"/>
        <rFont val="Times New Roman"/>
        <family val="1"/>
        <charset val="204"/>
      </rPr>
      <t xml:space="preserve"> (до 15 кг и 45 см в холке) – 2500 рублей/единоразово при заселении. </t>
    </r>
    <r>
      <rPr>
        <u/>
        <sz val="9"/>
        <rFont val="Times New Roman"/>
        <family val="1"/>
        <charset val="204"/>
      </rPr>
      <t>Допустимо проживание не более 1-го животного в номере. Обязателен вет.паспорт животного.</t>
    </r>
    <r>
      <rPr>
        <sz val="9"/>
        <rFont val="Times New Roman"/>
        <family val="1"/>
        <charset val="204"/>
      </rPr>
      <t xml:space="preserve">
📌Услуга "</t>
    </r>
    <r>
      <rPr>
        <b/>
        <sz val="9"/>
        <rFont val="Times New Roman"/>
        <family val="1"/>
        <charset val="204"/>
      </rPr>
      <t>Ранний заезд</t>
    </r>
    <r>
      <rPr>
        <sz val="9"/>
        <rFont val="Times New Roman"/>
        <family val="1"/>
        <charset val="204"/>
      </rPr>
      <t xml:space="preserve"> или </t>
    </r>
    <r>
      <rPr>
        <b/>
        <sz val="9"/>
        <rFont val="Times New Roman"/>
        <family val="1"/>
        <charset val="204"/>
      </rPr>
      <t>Поздний выезд</t>
    </r>
    <r>
      <rPr>
        <sz val="9"/>
        <rFont val="Times New Roman"/>
        <family val="1"/>
        <charset val="204"/>
      </rPr>
      <t>" предоставляется при 100% гарантиии доп. суток размещения по возможности отеля. Негарантированный РЗ/ПВ оформляется в отеле и предоставляется по возможности отеля. Время негарантированных услуг: 
РЗ  с 00:00 до 02:59 - 100%, с 03:00 до 15:00 - 50%;
ПВ с 12:00 до 18:00 - 50%, после 18:00 - 100%.</t>
    </r>
  </si>
  <si>
    <t>Закрытые даты (включительно):</t>
  </si>
  <si>
    <t>30.12.2026 - 08.01.2027</t>
  </si>
  <si>
    <t>Дополнительно ЕДИНОРАЗОВО в стоимость заявки добавляется стоимость за купонную книгу за каждого взрослого гостя (возраст от 12 лет), стоимость - 2650 руб. за гостя и за каждого ребенка от 0-11 лет включительно -1000 рублей за ребенка. При размещении дополнительных взрослых гостей, также ЕДИНОРАЗОВО добавляется в стоимость заявки купонная книга на каждого взрослого гостя - 2650 руб. (возраст от 12 лет) и за каждого ребенка от 0-11 лет включительно -1000 руб. Стоимость купонной книги на всех взрослых и детей просим сразу добавлять в заявку. В системе трэвэллайн тариф указан без учета стоимости купонной книги на взрослых и детей, необходимо добавлять стоимость вручную.</t>
  </si>
  <si>
    <t xml:space="preserve">•    прогулочные билеты "Панорама Красной Поляны" (Для всех гостей с 7 лет, проживающих в номере. Для детей до 6 лет вкл-но билет приобретается в кассе за 1 ₽)
•    посещение одного маршрута в веревочном парке (единоразовое посещение для всех гостей, проживающих в номере)
•    посещение хаски центра (единоразовое посещение для всех гостей, проживающих в номере, дети до 4-х лет посещают парк исключительно в сопровождении родителей)
•    посещение парка -капибара и друзья (единоразовое посещение для всех гостей, проживающих в номере, дети до 8 лет посещают парк исключительно в сопровождении родителей)
•    20% скидку на посещение Сочи Парка (единоразовое посещение для всех гостей, проживающих в номере)*
•    50% скидку на посещение Аквапарка (единоразовое посещение для всех гостей, проживающих в номере)
</t>
  </si>
  <si>
    <t xml:space="preserve">Период продажи: 19.08.2026 - 30.11.2026
Период проживания: 01.10.2026 - 01.12.2026 </t>
  </si>
  <si>
    <t>тариф "Каникулы в горах"</t>
  </si>
  <si>
    <t>По купонной книге в предложение "Каникулы в горах" входят бесплатно:</t>
  </si>
  <si>
    <r>
      <rPr>
        <b/>
        <sz val="9"/>
        <rFont val="Times New Roman"/>
        <family val="1"/>
        <charset val="204"/>
      </rPr>
      <t>Период продажи</t>
    </r>
    <r>
      <rPr>
        <sz val="9"/>
        <rFont val="Times New Roman"/>
        <family val="1"/>
        <charset val="204"/>
      </rPr>
      <t xml:space="preserve">: 22.07.2026 – 08.01.2027
</t>
    </r>
    <r>
      <rPr>
        <b/>
        <sz val="9"/>
        <rFont val="Times New Roman"/>
        <family val="1"/>
        <charset val="204"/>
      </rPr>
      <t>Период проживания:</t>
    </r>
    <r>
      <rPr>
        <sz val="9"/>
        <rFont val="Times New Roman"/>
        <family val="1"/>
        <charset val="204"/>
      </rPr>
      <t xml:space="preserve"> 29.12.2026 – 08.01.2027
</t>
    </r>
    <r>
      <rPr>
        <b/>
        <sz val="9"/>
        <rFont val="Times New Roman"/>
        <family val="1"/>
        <charset val="204"/>
      </rPr>
      <t>Условия бронирования</t>
    </r>
    <r>
      <rPr>
        <sz val="9"/>
        <rFont val="Times New Roman"/>
        <family val="1"/>
        <charset val="204"/>
      </rPr>
      <t xml:space="preserve">: При бронировании номера в даты проживания с 30.12.25-08.01.26 необходима предоплата в размере 1-х суток и полная оплата в размере 100% до 01.12.2026.
</t>
    </r>
    <r>
      <rPr>
        <b/>
        <sz val="9"/>
        <rFont val="Times New Roman"/>
        <family val="1"/>
        <charset val="204"/>
      </rPr>
      <t>Условия аннуляции:</t>
    </r>
    <r>
      <rPr>
        <sz val="9"/>
        <rFont val="Times New Roman"/>
        <family val="1"/>
        <charset val="204"/>
      </rPr>
      <t xml:space="preserve"> бесплатная отмена до 00:00 дня заезда и при отмене после 00:00 часов дня заезда удерживается стоимость первых суток.</t>
    </r>
  </si>
  <si>
    <t>Осенние регламентные работы 2026:</t>
  </si>
  <si>
    <r>
      <rPr>
        <b/>
        <sz val="9"/>
        <rFont val="Times New Roman"/>
        <family val="1"/>
        <charset val="204"/>
      </rPr>
      <t>15.10.26-30.11.26 вкл-но пройдут осенние регламентные работы на канатных дорогах Курорта Красная Поляна. График закрытия:</t>
    </r>
    <r>
      <rPr>
        <sz val="9"/>
        <rFont val="Times New Roman"/>
        <family val="1"/>
        <charset val="204"/>
      </rPr>
      <t xml:space="preserve">
🛠 15.10.26 - 06.11.26 вкл-но закрытие КД Восточного сектора (К10, К11, К12, К13).
🛠 01.11.26 - 30.11.26 вкл-но закрытие КД в зоне Цирк-2 (К4, К5)
🛠 </t>
    </r>
    <r>
      <rPr>
        <u/>
        <sz val="9"/>
        <rFont val="Times New Roman"/>
        <family val="1"/>
        <charset val="204"/>
      </rPr>
      <t>08.11.26 - 30.11.26 вкл-но</t>
    </r>
    <r>
      <rPr>
        <sz val="9"/>
        <rFont val="Times New Roman"/>
        <family val="1"/>
        <charset val="204"/>
      </rPr>
      <t xml:space="preserve"> закрытие КД Центрального сектора (К1, К2, К3). </t>
    </r>
    <r>
      <rPr>
        <u/>
        <sz val="9"/>
        <rFont val="Times New Roman"/>
        <family val="1"/>
        <charset val="204"/>
      </rPr>
      <t>Между Поляной 540 и Поляной 960 будут организованы бесплатные трансфера.</t>
    </r>
    <r>
      <rPr>
        <b/>
        <sz val="9"/>
        <rFont val="Times New Roman"/>
        <family val="1"/>
        <charset val="204"/>
      </rPr>
      <t xml:space="preserve">
</t>
    </r>
    <r>
      <rPr>
        <sz val="9"/>
        <rFont val="Times New Roman"/>
        <family val="1"/>
        <charset val="204"/>
      </rPr>
      <t xml:space="preserve">Карта канатных дорог </t>
    </r>
    <r>
      <rPr>
        <b/>
        <sz val="9"/>
        <color rgb="FF0070C0"/>
        <rFont val="Times New Roman"/>
        <family val="1"/>
        <charset val="204"/>
      </rPr>
      <t>https://krasnayapolyanaresort.ru/map</t>
    </r>
  </si>
  <si>
    <t>В случае отмены или изменения бронирования менее чем за 24 часа до заезда удерживается стоимость первых суток.</t>
  </si>
  <si>
    <t>Для оформления бронирования необходимо внести 100% предоплату в размере полной стоимости проживания.
В случае отмены или изменения бронирования менее чем за 24 часа до заезда удерживается стоимость первых суток.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</si>
</sst>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yyyy"/>
    <numFmt numFmtId="165" formatCode="dd\.mm\.yy;@"/>
    <numFmt numFmtId="166" formatCode="#\ ##0"/>
  </numFmts>
  <fonts count="63" x14ac:knownFonts="1">
    <font>
      <sz val="10"/>
      <name val="Arial Cyr"/>
      <charset val="204"/>
    </font>
    <font>
      <sz val="9"/>
      <name val="Times New Roman"/>
      <family val="1"/>
      <charset val="204"/>
    </font>
    <font>
      <b/>
      <sz val="9"/>
      <name val="Times New Roman"/>
      <family val="1"/>
      <charset val="204"/>
    </font>
    <font>
      <b/>
      <sz val="9"/>
      <color theme="1"/>
      <name val="Times New Roman"/>
      <family val="1"/>
      <charset val="204"/>
    </font>
    <font>
      <sz val="10"/>
      <name val="Calibri"/>
      <family val="2"/>
      <charset val="204"/>
      <scheme val="minor"/>
    </font>
    <font>
      <sz val="9"/>
      <color theme="1"/>
      <name val="Times New Roman"/>
      <family val="1"/>
      <charset val="204"/>
    </font>
    <font>
      <sz val="9"/>
      <color rgb="FFFF0000"/>
      <name val="Times New Roman"/>
      <family val="1"/>
      <charset val="204"/>
    </font>
    <font>
      <b/>
      <sz val="9"/>
      <color rgb="FFFF0000"/>
      <name val="Times New Roman"/>
      <family val="1"/>
      <charset val="204"/>
    </font>
    <font>
      <sz val="10"/>
      <color rgb="FFFF0000"/>
      <name val="Calibri"/>
      <family val="2"/>
      <charset val="204"/>
      <scheme val="minor"/>
    </font>
    <font>
      <b/>
      <sz val="10"/>
      <name val="Calibri"/>
      <family val="2"/>
      <charset val="204"/>
      <scheme val="minor"/>
    </font>
    <font>
      <sz val="11"/>
      <color theme="1"/>
      <name val="Calibri"/>
      <family val="2"/>
      <charset val="204"/>
    </font>
    <font>
      <sz val="8"/>
      <color rgb="FF000000"/>
      <name val="Verdana"/>
      <family val="2"/>
      <charset val="204"/>
    </font>
    <font>
      <b/>
      <sz val="8"/>
      <color rgb="FF000000"/>
      <name val="Verdana"/>
      <family val="2"/>
      <charset val="204"/>
    </font>
    <font>
      <sz val="10"/>
      <color theme="1"/>
      <name val="Times New Roman"/>
      <family val="1"/>
      <charset val="204"/>
    </font>
    <font>
      <sz val="9"/>
      <name val="Arial Cyr"/>
      <charset val="204"/>
    </font>
    <font>
      <sz val="10"/>
      <color rgb="FFFF0000"/>
      <name val="Arial Cyr"/>
      <charset val="204"/>
    </font>
    <font>
      <sz val="8"/>
      <name val="Times New Roman"/>
      <family val="1"/>
      <charset val="204"/>
    </font>
    <font>
      <sz val="10"/>
      <name val="Times New Roman"/>
      <family val="1"/>
      <charset val="204"/>
    </font>
    <font>
      <b/>
      <sz val="8"/>
      <name val="Times New Roman"/>
      <family val="1"/>
      <charset val="204"/>
    </font>
    <font>
      <sz val="10"/>
      <color rgb="FFFF0000"/>
      <name val="Times New Roman"/>
      <family val="1"/>
      <charset val="204"/>
    </font>
    <font>
      <sz val="8"/>
      <color rgb="FFFF0000"/>
      <name val="Times New Roman"/>
      <family val="1"/>
      <charset val="204"/>
    </font>
    <font>
      <b/>
      <sz val="11"/>
      <color rgb="FFFF0000"/>
      <name val="Calibri"/>
      <family val="2"/>
      <charset val="204"/>
    </font>
    <font>
      <sz val="9"/>
      <color indexed="8"/>
      <name val="Times New Roman"/>
      <family val="1"/>
      <charset val="204"/>
    </font>
    <font>
      <b/>
      <sz val="11"/>
      <name val="Times New Roman"/>
      <family val="1"/>
      <charset val="204"/>
    </font>
    <font>
      <b/>
      <sz val="10"/>
      <color theme="1"/>
      <name val="Times New Roman"/>
      <family val="1"/>
      <charset val="204"/>
    </font>
    <font>
      <b/>
      <sz val="11"/>
      <color rgb="FFFF0000"/>
      <name val="Times New Roman"/>
      <family val="1"/>
      <charset val="204"/>
    </font>
    <font>
      <b/>
      <sz val="8"/>
      <color theme="1"/>
      <name val="Times New Roman"/>
      <family val="1"/>
      <charset val="204"/>
    </font>
    <font>
      <b/>
      <sz val="11"/>
      <color theme="1"/>
      <name val="Times New Roman"/>
      <family val="1"/>
      <charset val="204"/>
    </font>
    <font>
      <sz val="11"/>
      <color theme="1"/>
      <name val="Times New Roman"/>
      <family val="1"/>
      <charset val="204"/>
    </font>
    <font>
      <sz val="10"/>
      <color theme="1"/>
      <name val="Arial"/>
      <family val="2"/>
      <charset val="204"/>
    </font>
    <font>
      <sz val="11"/>
      <color rgb="FF000000"/>
      <name val="Verdana"/>
      <family val="2"/>
      <charset val="204"/>
    </font>
    <font>
      <b/>
      <sz val="9"/>
      <color rgb="FF000000"/>
      <name val="Verdana"/>
      <family val="2"/>
      <charset val="204"/>
    </font>
    <font>
      <b/>
      <sz val="12"/>
      <color theme="1"/>
      <name val="Calibri"/>
      <family val="2"/>
      <charset val="204"/>
      <scheme val="minor"/>
    </font>
    <font>
      <sz val="9"/>
      <name val="Calibri"/>
      <family val="2"/>
      <charset val="204"/>
    </font>
    <font>
      <b/>
      <sz val="9"/>
      <name val="Calibri"/>
      <family val="2"/>
      <charset val="204"/>
    </font>
    <font>
      <sz val="9"/>
      <color theme="1"/>
      <name val="Calibri"/>
      <family val="2"/>
      <charset val="204"/>
    </font>
    <font>
      <sz val="10"/>
      <color theme="1"/>
      <name val="Arial Cyr"/>
      <charset val="204"/>
    </font>
    <font>
      <sz val="11"/>
      <color theme="1"/>
      <name val="Calibri"/>
      <family val="2"/>
      <charset val="204"/>
      <scheme val="minor"/>
    </font>
    <font>
      <u/>
      <sz val="9"/>
      <color theme="1"/>
      <name val="Times New Roman"/>
      <family val="1"/>
      <charset val="204"/>
    </font>
    <font>
      <b/>
      <sz val="12"/>
      <color rgb="FFFF0000"/>
      <name val="Calibri"/>
      <family val="2"/>
      <charset val="204"/>
      <scheme val="minor"/>
    </font>
    <font>
      <b/>
      <i/>
      <sz val="8"/>
      <color indexed="8"/>
      <name val="Verdana"/>
      <family val="2"/>
      <charset val="204"/>
    </font>
    <font>
      <b/>
      <sz val="8"/>
      <color indexed="8"/>
      <name val="Verdana"/>
      <family val="2"/>
      <charset val="204"/>
    </font>
    <font>
      <sz val="8"/>
      <color indexed="8"/>
      <name val="Verdana"/>
      <family val="2"/>
      <charset val="204"/>
    </font>
    <font>
      <sz val="8"/>
      <color rgb="FFC00000"/>
      <name val="Verdana"/>
      <family val="2"/>
      <charset val="204"/>
    </font>
    <font>
      <sz val="9"/>
      <color rgb="FF000000"/>
      <name val="Verdana"/>
      <family val="2"/>
      <charset val="204"/>
    </font>
    <font>
      <sz val="8"/>
      <color theme="1"/>
      <name val="Verdana"/>
      <family val="2"/>
      <charset val="204"/>
    </font>
    <font>
      <sz val="9"/>
      <color theme="1"/>
      <name val="Verdana"/>
      <family val="2"/>
      <charset val="204"/>
    </font>
    <font>
      <b/>
      <sz val="11"/>
      <color theme="1"/>
      <name val="Calibri"/>
      <family val="2"/>
      <charset val="204"/>
    </font>
    <font>
      <u/>
      <sz val="8"/>
      <color indexed="8"/>
      <name val="Verdana"/>
      <family val="2"/>
      <charset val="204"/>
    </font>
    <font>
      <b/>
      <sz val="10"/>
      <name val="Times New Roman"/>
      <family val="1"/>
      <charset val="204"/>
    </font>
    <font>
      <i/>
      <sz val="10"/>
      <name val="Times New Roman"/>
      <family val="1"/>
      <charset val="204"/>
    </font>
    <font>
      <b/>
      <sz val="9"/>
      <color rgb="FFC00000"/>
      <name val="Times New Roman"/>
      <family val="1"/>
      <charset val="204"/>
    </font>
    <font>
      <b/>
      <sz val="9"/>
      <color rgb="FF0070C0"/>
      <name val="Times New Roman"/>
      <family val="1"/>
      <charset val="204"/>
    </font>
    <font>
      <sz val="9"/>
      <color indexed="10"/>
      <name val="Times New Roman"/>
      <family val="1"/>
      <charset val="204"/>
    </font>
    <font>
      <b/>
      <i/>
      <sz val="9"/>
      <name val="Times New Roman"/>
      <family val="1"/>
      <charset val="204"/>
    </font>
    <font>
      <sz val="9"/>
      <color rgb="FF0070C0"/>
      <name val="Times New Roman"/>
      <family val="1"/>
      <charset val="204"/>
    </font>
    <font>
      <i/>
      <sz val="9"/>
      <color theme="1"/>
      <name val="Times New Roman"/>
      <family val="1"/>
      <charset val="204"/>
    </font>
    <font>
      <b/>
      <sz val="9"/>
      <color indexed="8"/>
      <name val="Times New Roman"/>
      <family val="1"/>
      <charset val="204"/>
    </font>
    <font>
      <i/>
      <sz val="8"/>
      <color indexed="8"/>
      <name val="Verdana"/>
      <family val="2"/>
      <charset val="204"/>
    </font>
    <font>
      <sz val="10"/>
      <name val="Arial Cyr"/>
      <charset val="204"/>
    </font>
    <font>
      <u/>
      <sz val="9"/>
      <name val="Times New Roman"/>
      <family val="1"/>
      <charset val="204"/>
    </font>
    <font>
      <b/>
      <sz val="11"/>
      <name val="Calibri"/>
      <family val="2"/>
      <charset val="204"/>
    </font>
    <font>
      <b/>
      <sz val="11"/>
      <color rgb="FFC00000"/>
      <name val="Calibri"/>
      <family val="2"/>
      <charset val="204"/>
    </font>
  </fonts>
  <fills count="15">
    <fill>
      <patternFill patternType="none"/>
    </fill>
    <fill>
      <patternFill patternType="gray125"/>
    </fill>
    <fill>
      <patternFill patternType="solid">
        <fgColor theme="6" tint="0.39988402966399123"/>
        <bgColor indexed="64"/>
      </patternFill>
    </fill>
    <fill>
      <patternFill patternType="solid">
        <fgColor rgb="FFFFFF00"/>
        <bgColor indexed="64"/>
      </patternFill>
    </fill>
    <fill>
      <patternFill patternType="solid">
        <fgColor theme="0"/>
        <bgColor indexed="64"/>
      </patternFill>
    </fill>
    <fill>
      <patternFill patternType="solid">
        <fgColor theme="6" tint="0.59999389629810485"/>
        <bgColor indexed="64"/>
      </patternFill>
    </fill>
    <fill>
      <patternFill patternType="solid">
        <fgColor theme="9" tint="0.59999389629810485"/>
        <bgColor indexed="64"/>
      </patternFill>
    </fill>
    <fill>
      <patternFill patternType="solid">
        <fgColor theme="6"/>
        <bgColor indexed="64"/>
      </patternFill>
    </fill>
    <fill>
      <patternFill patternType="solid">
        <fgColor rgb="FFFFFF66"/>
        <bgColor indexed="64"/>
      </patternFill>
    </fill>
    <fill>
      <patternFill patternType="solid">
        <fgColor rgb="FFFFC000"/>
        <bgColor indexed="64"/>
      </patternFill>
    </fill>
    <fill>
      <patternFill patternType="solid">
        <fgColor rgb="FF92D050"/>
        <bgColor indexed="64"/>
      </patternFill>
    </fill>
    <fill>
      <patternFill patternType="solid">
        <fgColor theme="5" tint="0.39988402966399123"/>
        <bgColor indexed="64"/>
      </patternFill>
    </fill>
    <fill>
      <patternFill patternType="solid">
        <fgColor theme="8" tint="0.39988402966399123"/>
        <bgColor indexed="64"/>
      </patternFill>
    </fill>
    <fill>
      <patternFill patternType="solid">
        <fgColor rgb="FF00B0F0"/>
        <bgColor indexed="64"/>
      </patternFill>
    </fill>
    <fill>
      <patternFill patternType="solid">
        <fgColor theme="3" tint="0.59999389629810485"/>
        <bgColor indexed="64"/>
      </patternFill>
    </fill>
  </fills>
  <borders count="17">
    <border>
      <left/>
      <right/>
      <top/>
      <bottom/>
      <diagonal/>
    </border>
    <border>
      <left style="thin">
        <color auto="1"/>
      </left>
      <right/>
      <top/>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style="medium">
        <color auto="1"/>
      </right>
      <top style="medium">
        <color auto="1"/>
      </top>
      <bottom style="medium">
        <color auto="1"/>
      </bottom>
      <diagonal/>
    </border>
    <border>
      <left/>
      <right/>
      <top/>
      <bottom style="thin">
        <color auto="1"/>
      </bottom>
      <diagonal/>
    </border>
    <border>
      <left style="thin">
        <color auto="1"/>
      </left>
      <right style="thin">
        <color auto="1"/>
      </right>
      <top/>
      <bottom/>
      <diagonal/>
    </border>
    <border>
      <left style="medium">
        <color auto="1"/>
      </left>
      <right style="medium">
        <color auto="1"/>
      </right>
      <top/>
      <bottom/>
      <diagonal/>
    </border>
    <border>
      <left/>
      <right/>
      <top style="medium">
        <color auto="1"/>
      </top>
      <bottom/>
      <diagonal/>
    </border>
    <border>
      <left/>
      <right/>
      <top/>
      <bottom style="medium">
        <color auto="1"/>
      </bottom>
      <diagonal/>
    </border>
    <border>
      <left style="medium">
        <color auto="1"/>
      </left>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style="thin">
        <color auto="1"/>
      </bottom>
      <diagonal/>
    </border>
    <border>
      <left style="medium">
        <color auto="1"/>
      </left>
      <right style="medium">
        <color auto="1"/>
      </right>
      <top style="thin">
        <color auto="1"/>
      </top>
      <bottom style="medium">
        <color auto="1"/>
      </bottom>
      <diagonal/>
    </border>
  </borders>
  <cellStyleXfs count="13">
    <xf numFmtId="0" fontId="0" fillId="0" borderId="0"/>
    <xf numFmtId="0" fontId="37" fillId="0" borderId="0"/>
    <xf numFmtId="0" fontId="59" fillId="0" borderId="0"/>
    <xf numFmtId="0" fontId="37" fillId="0" borderId="0"/>
    <xf numFmtId="0" fontId="59"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59" fillId="0" borderId="0"/>
  </cellStyleXfs>
  <cellXfs count="258">
    <xf numFmtId="0" fontId="0" fillId="0" borderId="0" xfId="0"/>
    <xf numFmtId="0" fontId="1" fillId="0" borderId="0" xfId="0" applyFont="1" applyFill="1" applyAlignment="1">
      <alignment horizontal="center" vertical="center"/>
    </xf>
    <xf numFmtId="0" fontId="1" fillId="0" borderId="0" xfId="0" applyFont="1" applyFill="1"/>
    <xf numFmtId="0" fontId="2" fillId="0" borderId="0" xfId="0" applyFont="1" applyFill="1"/>
    <xf numFmtId="0" fontId="2" fillId="0" borderId="1" xfId="0" applyFont="1" applyFill="1" applyBorder="1" applyAlignment="1">
      <alignment horizontal="left"/>
    </xf>
    <xf numFmtId="0" fontId="2" fillId="2" borderId="2" xfId="0" applyFont="1" applyFill="1" applyBorder="1" applyAlignment="1">
      <alignment horizontal="left" vertical="center"/>
    </xf>
    <xf numFmtId="0" fontId="3" fillId="0" borderId="3" xfId="0" applyFont="1" applyFill="1" applyBorder="1" applyAlignment="1">
      <alignment horizontal="center" vertical="center" wrapText="1"/>
    </xf>
    <xf numFmtId="164" fontId="4" fillId="3" borderId="3" xfId="0" applyNumberFormat="1" applyFont="1" applyFill="1" applyBorder="1" applyAlignment="1">
      <alignment horizontal="center" vertical="center" wrapText="1"/>
    </xf>
    <xf numFmtId="164" fontId="4" fillId="4" borderId="3" xfId="0" applyNumberFormat="1" applyFont="1" applyFill="1" applyBorder="1" applyAlignment="1">
      <alignment horizontal="center" vertical="center" wrapText="1"/>
    </xf>
    <xf numFmtId="0" fontId="3" fillId="0" borderId="4" xfId="0" applyFont="1" applyFill="1" applyBorder="1" applyAlignment="1">
      <alignment horizontal="center" vertical="center" wrapText="1"/>
    </xf>
    <xf numFmtId="0" fontId="1" fillId="0" borderId="4" xfId="0" applyFont="1" applyFill="1" applyBorder="1" applyAlignment="1">
      <alignment horizontal="left" vertical="center" wrapText="1"/>
    </xf>
    <xf numFmtId="0" fontId="1" fillId="4" borderId="0" xfId="0" applyFont="1" applyFill="1"/>
    <xf numFmtId="0" fontId="1" fillId="0" borderId="3" xfId="0" applyFont="1" applyFill="1" applyBorder="1" applyAlignment="1">
      <alignment horizontal="right"/>
    </xf>
    <xf numFmtId="1" fontId="1" fillId="4" borderId="3" xfId="0" applyNumberFormat="1" applyFont="1" applyFill="1" applyBorder="1"/>
    <xf numFmtId="0" fontId="1" fillId="4" borderId="4" xfId="0" applyFont="1" applyFill="1" applyBorder="1" applyAlignment="1">
      <alignment horizontal="left" wrapText="1"/>
    </xf>
    <xf numFmtId="0" fontId="1" fillId="0" borderId="4" xfId="0" applyFont="1" applyFill="1" applyBorder="1" applyAlignment="1">
      <alignment horizontal="left" wrapText="1"/>
    </xf>
    <xf numFmtId="0" fontId="1" fillId="0" borderId="3" xfId="0" applyFont="1" applyFill="1" applyBorder="1" applyAlignment="1">
      <alignment wrapText="1"/>
    </xf>
    <xf numFmtId="0" fontId="1" fillId="0" borderId="3" xfId="0" applyFont="1" applyFill="1" applyBorder="1"/>
    <xf numFmtId="0" fontId="1" fillId="0" borderId="0" xfId="0" applyFont="1" applyFill="1" applyBorder="1" applyAlignment="1">
      <alignment horizontal="right"/>
    </xf>
    <xf numFmtId="1" fontId="1" fillId="4" borderId="0" xfId="0" applyNumberFormat="1" applyFont="1" applyFill="1" applyBorder="1"/>
    <xf numFmtId="0" fontId="3" fillId="5" borderId="0" xfId="5" applyFont="1" applyFill="1" applyAlignment="1">
      <alignment horizontal="left" vertical="center"/>
    </xf>
    <xf numFmtId="0" fontId="5" fillId="6" borderId="0" xfId="0" applyFont="1" applyFill="1"/>
    <xf numFmtId="0" fontId="5" fillId="0" borderId="0" xfId="0" applyFont="1" applyFill="1"/>
    <xf numFmtId="0" fontId="5" fillId="0" borderId="0" xfId="2" applyFont="1" applyFill="1" applyAlignment="1">
      <alignment horizontal="left" vertical="center"/>
    </xf>
    <xf numFmtId="0" fontId="5" fillId="0" borderId="0" xfId="2" applyFont="1" applyFill="1" applyAlignment="1">
      <alignment horizontal="left" vertical="center" wrapText="1"/>
    </xf>
    <xf numFmtId="0" fontId="3" fillId="5" borderId="0" xfId="10" applyFont="1" applyFill="1" applyAlignment="1">
      <alignment horizontal="left" vertical="center"/>
    </xf>
    <xf numFmtId="0" fontId="5" fillId="0" borderId="0" xfId="10" applyFont="1" applyAlignment="1">
      <alignment vertical="center" wrapText="1"/>
    </xf>
    <xf numFmtId="0" fontId="3" fillId="5" borderId="5" xfId="0" applyFont="1" applyFill="1" applyBorder="1"/>
    <xf numFmtId="0" fontId="3" fillId="3" borderId="0" xfId="0" applyFont="1" applyFill="1" applyAlignment="1">
      <alignment wrapText="1"/>
    </xf>
    <xf numFmtId="0" fontId="2" fillId="2" borderId="2" xfId="0" applyFont="1" applyFill="1" applyBorder="1" applyAlignment="1">
      <alignment vertical="center"/>
    </xf>
    <xf numFmtId="1" fontId="1" fillId="0" borderId="3" xfId="0" applyNumberFormat="1" applyFont="1" applyFill="1" applyBorder="1"/>
    <xf numFmtId="0" fontId="1" fillId="4" borderId="0" xfId="0" applyFont="1" applyFill="1" applyAlignment="1">
      <alignment horizontal="center" vertical="center"/>
    </xf>
    <xf numFmtId="0" fontId="6" fillId="4" borderId="0" xfId="0" applyFont="1" applyFill="1"/>
    <xf numFmtId="0" fontId="1" fillId="4" borderId="4" xfId="0" applyFont="1" applyFill="1" applyBorder="1" applyAlignment="1">
      <alignment horizontal="left" vertical="center" wrapText="1"/>
    </xf>
    <xf numFmtId="0" fontId="1" fillId="4" borderId="3" xfId="0" applyFont="1" applyFill="1" applyBorder="1" applyAlignment="1">
      <alignment wrapText="1"/>
    </xf>
    <xf numFmtId="0" fontId="1" fillId="4" borderId="3" xfId="0" applyFont="1" applyFill="1" applyBorder="1"/>
    <xf numFmtId="0" fontId="7" fillId="3" borderId="0" xfId="0" applyFont="1" applyFill="1" applyAlignment="1">
      <alignment wrapText="1"/>
    </xf>
    <xf numFmtId="0" fontId="2" fillId="3" borderId="5" xfId="0" applyFont="1" applyFill="1" applyBorder="1"/>
    <xf numFmtId="164" fontId="8" fillId="4" borderId="3" xfId="0" applyNumberFormat="1" applyFont="1" applyFill="1" applyBorder="1" applyAlignment="1">
      <alignment horizontal="center" vertical="center" wrapText="1"/>
    </xf>
    <xf numFmtId="1" fontId="6" fillId="4" borderId="3" xfId="0" applyNumberFormat="1" applyFont="1" applyFill="1" applyBorder="1"/>
    <xf numFmtId="1" fontId="6" fillId="4" borderId="0" xfId="0" applyNumberFormat="1" applyFont="1" applyFill="1" applyBorder="1"/>
    <xf numFmtId="0" fontId="2" fillId="3" borderId="0" xfId="0" applyFont="1" applyFill="1" applyAlignment="1">
      <alignment horizontal="center"/>
    </xf>
    <xf numFmtId="0" fontId="3" fillId="7" borderId="6" xfId="0" applyFont="1" applyFill="1" applyBorder="1" applyAlignment="1">
      <alignment horizontal="center" vertical="center"/>
    </xf>
    <xf numFmtId="164" fontId="9" fillId="4" borderId="3" xfId="0" applyNumberFormat="1" applyFont="1" applyFill="1" applyBorder="1" applyAlignment="1">
      <alignment horizontal="center" vertical="center" wrapText="1"/>
    </xf>
    <xf numFmtId="0" fontId="10" fillId="3" borderId="0" xfId="0" applyFont="1" applyFill="1" applyAlignment="1">
      <alignment horizontal="center" vertical="center" wrapText="1"/>
    </xf>
    <xf numFmtId="0" fontId="3" fillId="7" borderId="0" xfId="0" applyFont="1" applyFill="1"/>
    <xf numFmtId="0" fontId="1" fillId="0" borderId="3" xfId="0" applyFont="1" applyFill="1" applyBorder="1" applyAlignment="1">
      <alignment horizontal="left" vertical="top" wrapText="1"/>
    </xf>
    <xf numFmtId="0" fontId="1" fillId="0" borderId="0" xfId="2" applyFont="1" applyFill="1" applyAlignment="1">
      <alignment horizontal="left" vertical="center"/>
    </xf>
    <xf numFmtId="0" fontId="1" fillId="0" borderId="0" xfId="2" applyFont="1" applyFill="1" applyAlignment="1">
      <alignment horizontal="left" vertical="center" wrapText="1"/>
    </xf>
    <xf numFmtId="0" fontId="5" fillId="0" borderId="0" xfId="2" applyFont="1" applyFill="1" applyAlignment="1">
      <alignment horizontal="left" vertical="top" wrapText="1"/>
    </xf>
    <xf numFmtId="0" fontId="11" fillId="7" borderId="0" xfId="0" applyFont="1" applyFill="1" applyAlignment="1">
      <alignment vertical="center" wrapText="1"/>
    </xf>
    <xf numFmtId="0" fontId="11" fillId="8" borderId="7" xfId="0" applyFont="1" applyFill="1" applyBorder="1" applyAlignment="1">
      <alignment horizontal="left" vertical="center" wrapText="1" indent="1"/>
    </xf>
    <xf numFmtId="0" fontId="12" fillId="9" borderId="3" xfId="0" applyFont="1" applyFill="1" applyBorder="1" applyAlignment="1">
      <alignment vertical="center" wrapText="1"/>
    </xf>
    <xf numFmtId="0" fontId="11" fillId="10" borderId="3" xfId="0" applyFont="1" applyFill="1" applyBorder="1" applyAlignment="1">
      <alignment vertical="center" wrapText="1"/>
    </xf>
    <xf numFmtId="0" fontId="11" fillId="0" borderId="3" xfId="0" applyFont="1" applyBorder="1" applyAlignment="1">
      <alignment wrapText="1"/>
    </xf>
    <xf numFmtId="0" fontId="11" fillId="0" borderId="3" xfId="0" applyFont="1" applyBorder="1" applyAlignment="1">
      <alignment vertical="center" wrapText="1"/>
    </xf>
    <xf numFmtId="0" fontId="5" fillId="0" borderId="0" xfId="0" applyFont="1" applyAlignment="1">
      <alignment horizontal="right" vertical="center" wrapText="1"/>
    </xf>
    <xf numFmtId="0" fontId="3" fillId="5" borderId="0" xfId="0" applyFont="1" applyFill="1" applyAlignment="1">
      <alignment horizontal="left" vertical="center" wrapText="1"/>
    </xf>
    <xf numFmtId="0" fontId="5" fillId="0" borderId="0" xfId="0" applyFont="1" applyAlignment="1">
      <alignment horizontal="left" vertical="center" wrapText="1"/>
    </xf>
    <xf numFmtId="0" fontId="2" fillId="7" borderId="2" xfId="0" applyFont="1" applyFill="1" applyBorder="1" applyAlignment="1">
      <alignment horizontal="center" vertical="center"/>
    </xf>
    <xf numFmtId="0" fontId="0" fillId="0" borderId="0" xfId="0" applyFill="1"/>
    <xf numFmtId="0" fontId="2" fillId="10" borderId="0" xfId="0" applyFont="1" applyFill="1" applyBorder="1" applyAlignment="1"/>
    <xf numFmtId="1" fontId="1" fillId="0" borderId="0" xfId="0" applyNumberFormat="1" applyFont="1" applyFill="1" applyBorder="1"/>
    <xf numFmtId="0" fontId="5" fillId="0" borderId="0" xfId="2" applyFont="1" applyAlignment="1">
      <alignment horizontal="left" vertical="center" wrapText="1"/>
    </xf>
    <xf numFmtId="0" fontId="3" fillId="10" borderId="3" xfId="0" applyFont="1" applyFill="1" applyBorder="1" applyAlignment="1">
      <alignment wrapText="1"/>
    </xf>
    <xf numFmtId="0" fontId="3" fillId="10" borderId="5" xfId="0" applyFont="1" applyFill="1" applyBorder="1" applyAlignment="1">
      <alignment horizontal="left" vertical="center"/>
    </xf>
    <xf numFmtId="0" fontId="1" fillId="10" borderId="3" xfId="0" applyFont="1" applyFill="1" applyBorder="1" applyAlignment="1">
      <alignment wrapText="1"/>
    </xf>
    <xf numFmtId="0" fontId="1" fillId="0" borderId="0" xfId="0" applyFont="1" applyFill="1" applyBorder="1" applyAlignment="1">
      <alignment wrapText="1"/>
    </xf>
    <xf numFmtId="0" fontId="13" fillId="10" borderId="3" xfId="0" applyFont="1" applyFill="1" applyBorder="1" applyAlignment="1">
      <alignment horizontal="left" vertical="center" wrapText="1"/>
    </xf>
    <xf numFmtId="0" fontId="11" fillId="3" borderId="3" xfId="0" applyFont="1" applyFill="1" applyBorder="1" applyAlignment="1">
      <alignment horizontal="left" vertical="center" wrapText="1" indent="1"/>
    </xf>
    <xf numFmtId="0" fontId="14" fillId="0" borderId="0" xfId="0" applyFont="1" applyFill="1"/>
    <xf numFmtId="0" fontId="5" fillId="4" borderId="0" xfId="0" applyFont="1" applyFill="1"/>
    <xf numFmtId="0" fontId="0" fillId="4" borderId="0" xfId="0" applyFont="1" applyFill="1"/>
    <xf numFmtId="0" fontId="0" fillId="4" borderId="0" xfId="0" applyFill="1"/>
    <xf numFmtId="0" fontId="15" fillId="4" borderId="0" xfId="0" applyFont="1" applyFill="1"/>
    <xf numFmtId="0" fontId="3" fillId="0" borderId="1" xfId="0" applyFont="1" applyFill="1" applyBorder="1" applyAlignment="1">
      <alignment horizontal="left"/>
    </xf>
    <xf numFmtId="0" fontId="16" fillId="0" borderId="3" xfId="0" applyFont="1" applyFill="1" applyBorder="1" applyAlignment="1">
      <alignment wrapText="1"/>
    </xf>
    <xf numFmtId="0" fontId="17" fillId="4" borderId="3" xfId="0" applyFont="1" applyFill="1" applyBorder="1" applyAlignment="1">
      <alignment wrapText="1"/>
    </xf>
    <xf numFmtId="0" fontId="17" fillId="4" borderId="3" xfId="0" applyFont="1" applyFill="1" applyBorder="1"/>
    <xf numFmtId="0" fontId="16" fillId="0" borderId="0" xfId="0" applyFont="1" applyFill="1" applyBorder="1" applyAlignment="1">
      <alignment wrapText="1"/>
    </xf>
    <xf numFmtId="0" fontId="16" fillId="4" borderId="0" xfId="0" applyFont="1" applyFill="1" applyBorder="1" applyAlignment="1">
      <alignment wrapText="1"/>
    </xf>
    <xf numFmtId="0" fontId="18" fillId="2" borderId="0" xfId="0" applyFont="1" applyFill="1"/>
    <xf numFmtId="1" fontId="17" fillId="4" borderId="3" xfId="0" applyNumberFormat="1" applyFont="1" applyFill="1" applyBorder="1" applyAlignment="1">
      <alignment wrapText="1"/>
    </xf>
    <xf numFmtId="0" fontId="3" fillId="5" borderId="0" xfId="2" applyFont="1" applyFill="1" applyBorder="1" applyAlignment="1">
      <alignment horizontal="left" vertical="center"/>
    </xf>
    <xf numFmtId="0" fontId="5" fillId="0" borderId="0" xfId="2" applyFont="1" applyFill="1" applyBorder="1" applyAlignment="1">
      <alignment horizontal="left" vertical="center"/>
    </xf>
    <xf numFmtId="0" fontId="3" fillId="5" borderId="0" xfId="0" applyFont="1" applyFill="1" applyAlignment="1">
      <alignment horizontal="left" vertical="center"/>
    </xf>
    <xf numFmtId="0" fontId="3" fillId="0" borderId="0" xfId="0" applyFont="1" applyFill="1" applyAlignment="1">
      <alignment vertical="center" wrapText="1"/>
    </xf>
    <xf numFmtId="0" fontId="19" fillId="4" borderId="3" xfId="0" applyFont="1" applyFill="1" applyBorder="1" applyAlignment="1">
      <alignment wrapText="1"/>
    </xf>
    <xf numFmtId="0" fontId="19" fillId="4" borderId="3" xfId="0" applyFont="1" applyFill="1" applyBorder="1"/>
    <xf numFmtId="0" fontId="20" fillId="4" borderId="0" xfId="0" applyFont="1" applyFill="1" applyBorder="1" applyAlignment="1">
      <alignment wrapText="1"/>
    </xf>
    <xf numFmtId="1" fontId="19" fillId="4" borderId="3" xfId="0" applyNumberFormat="1" applyFont="1" applyFill="1" applyBorder="1" applyAlignment="1">
      <alignment wrapText="1"/>
    </xf>
    <xf numFmtId="0" fontId="1" fillId="10" borderId="0" xfId="0" applyFont="1" applyFill="1" applyBorder="1" applyAlignment="1">
      <alignment horizontal="left" vertical="top"/>
    </xf>
    <xf numFmtId="0" fontId="2" fillId="5" borderId="0" xfId="0" applyFont="1" applyFill="1" applyBorder="1" applyAlignment="1"/>
    <xf numFmtId="164" fontId="4" fillId="0" borderId="3" xfId="0" applyNumberFormat="1" applyFont="1" applyFill="1" applyBorder="1" applyAlignment="1">
      <alignment horizontal="center" vertical="center" wrapText="1"/>
    </xf>
    <xf numFmtId="0" fontId="2" fillId="11" borderId="3" xfId="0" applyFont="1" applyFill="1" applyBorder="1" applyAlignment="1">
      <alignment horizontal="right"/>
    </xf>
    <xf numFmtId="0" fontId="1" fillId="0" borderId="0" xfId="0" applyFont="1" applyFill="1" applyBorder="1"/>
    <xf numFmtId="0" fontId="1" fillId="11" borderId="3" xfId="0" applyFont="1" applyFill="1" applyBorder="1" applyAlignment="1">
      <alignment horizontal="right"/>
    </xf>
    <xf numFmtId="0" fontId="5" fillId="12" borderId="3" xfId="0" applyFont="1" applyFill="1" applyBorder="1" applyAlignment="1">
      <alignment vertical="center"/>
    </xf>
    <xf numFmtId="0" fontId="1" fillId="0" borderId="8" xfId="0" applyFont="1" applyFill="1" applyBorder="1"/>
    <xf numFmtId="0" fontId="1" fillId="0" borderId="3" xfId="0" applyFont="1" applyFill="1" applyBorder="1" applyAlignment="1">
      <alignment horizontal="left" wrapText="1"/>
    </xf>
    <xf numFmtId="0" fontId="11" fillId="0" borderId="0" xfId="0" applyFont="1" applyBorder="1" applyAlignment="1">
      <alignment vertical="center" wrapText="1"/>
    </xf>
    <xf numFmtId="0" fontId="3" fillId="2" borderId="0" xfId="0" applyFont="1" applyFill="1"/>
    <xf numFmtId="0" fontId="1" fillId="3" borderId="0" xfId="0" applyFont="1" applyFill="1"/>
    <xf numFmtId="0" fontId="7" fillId="3" borderId="0" xfId="0" applyFont="1" applyFill="1"/>
    <xf numFmtId="0" fontId="7" fillId="0" borderId="0" xfId="0" applyFont="1" applyFill="1"/>
    <xf numFmtId="0" fontId="3" fillId="2" borderId="11" xfId="0" applyFont="1" applyFill="1" applyBorder="1" applyAlignment="1">
      <alignment vertical="center" wrapText="1"/>
    </xf>
    <xf numFmtId="0" fontId="5" fillId="4" borderId="12" xfId="0" applyFont="1" applyFill="1" applyBorder="1" applyAlignment="1">
      <alignment vertical="center" wrapText="1"/>
    </xf>
    <xf numFmtId="0" fontId="5" fillId="0" borderId="13" xfId="0" applyFont="1" applyFill="1" applyBorder="1" applyAlignment="1">
      <alignment vertical="center" wrapText="1"/>
    </xf>
    <xf numFmtId="0" fontId="5" fillId="0" borderId="0" xfId="0" applyFont="1" applyFill="1" applyBorder="1" applyAlignment="1">
      <alignment vertical="center"/>
    </xf>
    <xf numFmtId="0" fontId="3" fillId="2" borderId="5" xfId="0" applyFont="1" applyFill="1" applyBorder="1" applyAlignment="1">
      <alignment horizontal="left" vertical="center"/>
    </xf>
    <xf numFmtId="0" fontId="22" fillId="0" borderId="0" xfId="0" applyFont="1" applyFill="1" applyAlignment="1">
      <alignment vertical="center" wrapText="1"/>
    </xf>
    <xf numFmtId="0" fontId="2" fillId="3" borderId="2" xfId="0" applyFont="1" applyFill="1" applyBorder="1" applyAlignment="1">
      <alignment horizontal="left" vertical="center"/>
    </xf>
    <xf numFmtId="0" fontId="23" fillId="10" borderId="2" xfId="0" applyFont="1" applyFill="1" applyBorder="1" applyAlignment="1">
      <alignment horizontal="center" vertical="center"/>
    </xf>
    <xf numFmtId="1" fontId="1" fillId="10" borderId="0" xfId="0" applyNumberFormat="1" applyFont="1" applyFill="1" applyBorder="1"/>
    <xf numFmtId="1" fontId="1" fillId="9" borderId="0" xfId="0" applyNumberFormat="1" applyFont="1" applyFill="1" applyBorder="1"/>
    <xf numFmtId="0" fontId="1" fillId="10" borderId="0" xfId="0" applyFont="1" applyFill="1"/>
    <xf numFmtId="0" fontId="1" fillId="9" borderId="0" xfId="0" applyFont="1" applyFill="1"/>
    <xf numFmtId="1" fontId="1" fillId="0" borderId="0" xfId="0" applyNumberFormat="1" applyFont="1" applyFill="1"/>
    <xf numFmtId="1" fontId="1" fillId="13" borderId="0" xfId="0" applyNumberFormat="1" applyFont="1" applyFill="1" applyBorder="1"/>
    <xf numFmtId="0" fontId="1" fillId="13" borderId="0" xfId="0" applyFont="1" applyFill="1"/>
    <xf numFmtId="0" fontId="24" fillId="5" borderId="6" xfId="0" applyFont="1" applyFill="1" applyBorder="1"/>
    <xf numFmtId="0" fontId="2" fillId="5" borderId="0" xfId="2" applyFont="1" applyFill="1" applyAlignment="1">
      <alignment horizontal="left" vertical="center"/>
    </xf>
    <xf numFmtId="0" fontId="3" fillId="7" borderId="0" xfId="0" applyFont="1" applyFill="1" applyAlignment="1">
      <alignment wrapText="1"/>
    </xf>
    <xf numFmtId="0" fontId="11" fillId="0" borderId="3" xfId="0" applyFont="1" applyFill="1" applyBorder="1" applyAlignment="1">
      <alignment horizontal="left" vertical="center" wrapText="1" indent="1"/>
    </xf>
    <xf numFmtId="0" fontId="4" fillId="4" borderId="0" xfId="0" applyFont="1" applyFill="1"/>
    <xf numFmtId="0" fontId="3" fillId="7" borderId="6" xfId="0" applyFont="1" applyFill="1" applyBorder="1"/>
    <xf numFmtId="0" fontId="5" fillId="3" borderId="0" xfId="2" applyFont="1" applyFill="1" applyAlignment="1">
      <alignment horizontal="left" vertical="center"/>
    </xf>
    <xf numFmtId="0" fontId="11" fillId="0" borderId="7" xfId="0" applyFont="1" applyFill="1" applyBorder="1" applyAlignment="1">
      <alignment horizontal="left" vertical="center" wrapText="1" indent="1"/>
    </xf>
    <xf numFmtId="0" fontId="11" fillId="3" borderId="7" xfId="0" applyFont="1" applyFill="1" applyBorder="1" applyAlignment="1">
      <alignment horizontal="left" vertical="center" wrapText="1" indent="1"/>
    </xf>
    <xf numFmtId="0" fontId="11" fillId="3" borderId="7" xfId="0" applyFont="1" applyFill="1" applyBorder="1" applyAlignment="1">
      <alignment vertical="center" wrapText="1"/>
    </xf>
    <xf numFmtId="0" fontId="5" fillId="3" borderId="0" xfId="2" applyFont="1" applyFill="1" applyAlignment="1">
      <alignment horizontal="left" vertical="top" wrapText="1"/>
    </xf>
    <xf numFmtId="0" fontId="17" fillId="0" borderId="3" xfId="0" applyFont="1" applyFill="1" applyBorder="1" applyAlignment="1">
      <alignment wrapText="1"/>
    </xf>
    <xf numFmtId="0" fontId="17" fillId="0" borderId="3" xfId="0" applyFont="1" applyFill="1" applyBorder="1"/>
    <xf numFmtId="0" fontId="25" fillId="0" borderId="0" xfId="0" applyFont="1" applyFill="1" applyAlignment="1">
      <alignment wrapText="1"/>
    </xf>
    <xf numFmtId="0" fontId="18" fillId="3" borderId="0" xfId="0" applyFont="1" applyFill="1"/>
    <xf numFmtId="1" fontId="17" fillId="0" borderId="3" xfId="0" applyNumberFormat="1" applyFont="1" applyFill="1" applyBorder="1" applyAlignment="1">
      <alignment wrapText="1"/>
    </xf>
    <xf numFmtId="0" fontId="2" fillId="3" borderId="2" xfId="0" applyFont="1" applyFill="1" applyBorder="1" applyAlignment="1">
      <alignment vertical="center"/>
    </xf>
    <xf numFmtId="0" fontId="16" fillId="0" borderId="0" xfId="0" applyFont="1" applyFill="1" applyAlignment="1">
      <alignment horizontal="center" vertical="center"/>
    </xf>
    <xf numFmtId="0" fontId="1" fillId="0" borderId="0" xfId="0" applyFont="1" applyFill="1" applyAlignment="1">
      <alignment vertical="center"/>
    </xf>
    <xf numFmtId="0" fontId="2" fillId="0" borderId="0" xfId="0" applyFont="1" applyFill="1" applyBorder="1" applyAlignment="1">
      <alignment horizontal="center"/>
    </xf>
    <xf numFmtId="0" fontId="26" fillId="0" borderId="4" xfId="0" applyFont="1" applyFill="1" applyBorder="1" applyAlignment="1">
      <alignment horizontal="center" vertical="center" wrapText="1"/>
    </xf>
    <xf numFmtId="0" fontId="1" fillId="0" borderId="0" xfId="0" applyFont="1" applyFill="1" applyAlignment="1">
      <alignment wrapText="1"/>
    </xf>
    <xf numFmtId="0" fontId="26" fillId="0" borderId="3" xfId="0" applyFont="1" applyFill="1" applyBorder="1" applyAlignment="1">
      <alignment horizontal="center" vertical="center" wrapText="1"/>
    </xf>
    <xf numFmtId="0" fontId="1" fillId="0" borderId="0" xfId="0" applyFont="1" applyFill="1" applyAlignment="1">
      <alignment vertical="center" wrapText="1"/>
    </xf>
    <xf numFmtId="0" fontId="2" fillId="5" borderId="14" xfId="2" applyFont="1" applyFill="1" applyBorder="1" applyAlignment="1">
      <alignment horizontal="left" vertical="center"/>
    </xf>
    <xf numFmtId="0" fontId="5" fillId="0" borderId="5" xfId="0" applyFont="1" applyFill="1" applyBorder="1" applyAlignment="1">
      <alignment vertical="center" wrapText="1"/>
    </xf>
    <xf numFmtId="0" fontId="6" fillId="0" borderId="0" xfId="0" applyFont="1" applyFill="1"/>
    <xf numFmtId="0" fontId="1" fillId="4" borderId="0" xfId="0" applyFont="1" applyFill="1" applyAlignment="1">
      <alignment wrapText="1"/>
    </xf>
    <xf numFmtId="0" fontId="1" fillId="4" borderId="0" xfId="0" applyFont="1" applyFill="1" applyBorder="1"/>
    <xf numFmtId="0" fontId="1" fillId="4" borderId="0" xfId="0" applyFont="1" applyFill="1" applyAlignment="1">
      <alignment vertical="center" wrapText="1"/>
    </xf>
    <xf numFmtId="0" fontId="5" fillId="3" borderId="5" xfId="0" applyFont="1" applyFill="1" applyBorder="1" applyAlignment="1">
      <alignment vertical="center" wrapText="1"/>
    </xf>
    <xf numFmtId="0" fontId="3" fillId="5" borderId="5" xfId="0" applyFont="1" applyFill="1" applyBorder="1" applyAlignment="1">
      <alignment horizontal="left" vertical="center"/>
    </xf>
    <xf numFmtId="0" fontId="2" fillId="5" borderId="5" xfId="0" applyFont="1" applyFill="1" applyBorder="1"/>
    <xf numFmtId="0" fontId="5" fillId="9" borderId="3" xfId="0" applyFont="1" applyFill="1" applyBorder="1" applyAlignment="1">
      <alignment wrapText="1"/>
    </xf>
    <xf numFmtId="0" fontId="6" fillId="4" borderId="0" xfId="0" applyFont="1" applyFill="1" applyAlignment="1">
      <alignment wrapText="1"/>
    </xf>
    <xf numFmtId="0" fontId="6" fillId="4" borderId="3" xfId="0" applyFont="1" applyFill="1" applyBorder="1"/>
    <xf numFmtId="0" fontId="6" fillId="4" borderId="0" xfId="0" applyFont="1" applyFill="1" applyBorder="1"/>
    <xf numFmtId="0" fontId="6" fillId="4" borderId="0" xfId="0" applyFont="1" applyFill="1" applyAlignment="1">
      <alignment vertical="center" wrapText="1"/>
    </xf>
    <xf numFmtId="0" fontId="1" fillId="4" borderId="3" xfId="0" applyFont="1" applyFill="1" applyBorder="1" applyAlignment="1">
      <alignment horizontal="right"/>
    </xf>
    <xf numFmtId="0" fontId="10" fillId="9" borderId="0" xfId="0" applyFont="1" applyFill="1" applyAlignment="1">
      <alignment horizontal="center" vertical="center" wrapText="1"/>
    </xf>
    <xf numFmtId="0" fontId="1" fillId="0" borderId="0" xfId="2" applyFont="1" applyAlignment="1">
      <alignment horizontal="left" vertical="center"/>
    </xf>
    <xf numFmtId="0" fontId="3" fillId="0" borderId="0" xfId="2" applyFont="1" applyAlignment="1">
      <alignment horizontal="left" vertical="center"/>
    </xf>
    <xf numFmtId="0" fontId="5" fillId="0" borderId="0" xfId="2" applyFont="1" applyAlignment="1">
      <alignment horizontal="left" vertical="center"/>
    </xf>
    <xf numFmtId="0" fontId="1" fillId="0" borderId="0" xfId="0" applyFont="1" applyFill="1" applyAlignment="1">
      <alignment horizontal="left" vertical="center" wrapText="1"/>
    </xf>
    <xf numFmtId="0" fontId="11" fillId="0" borderId="0" xfId="0" applyFont="1" applyFill="1" applyAlignment="1">
      <alignment horizontal="left" vertical="center" wrapText="1" indent="1"/>
    </xf>
    <xf numFmtId="0" fontId="27" fillId="2" borderId="3" xfId="0" applyFont="1" applyFill="1" applyBorder="1" applyAlignment="1">
      <alignment horizontal="left" vertical="center" wrapText="1"/>
    </xf>
    <xf numFmtId="0" fontId="28" fillId="0" borderId="3" xfId="0" applyFont="1" applyFill="1" applyBorder="1" applyAlignment="1">
      <alignment horizontal="left" vertical="center" wrapText="1"/>
    </xf>
    <xf numFmtId="0" fontId="29" fillId="0" borderId="3" xfId="0" applyFont="1" applyFill="1" applyBorder="1" applyAlignment="1">
      <alignment horizontal="left" vertical="center" wrapText="1"/>
    </xf>
    <xf numFmtId="0" fontId="29" fillId="0" borderId="3" xfId="0" applyFont="1" applyFill="1" applyBorder="1" applyAlignment="1">
      <alignment horizontal="left" vertical="center"/>
    </xf>
    <xf numFmtId="0" fontId="30" fillId="0" borderId="3" xfId="0" applyFont="1" applyFill="1" applyBorder="1" applyAlignment="1">
      <alignment horizontal="left" vertical="center" wrapText="1" indent="1"/>
    </xf>
    <xf numFmtId="0" fontId="0" fillId="0" borderId="3" xfId="0" applyFill="1" applyBorder="1" applyAlignment="1">
      <alignment wrapText="1"/>
    </xf>
    <xf numFmtId="0" fontId="1" fillId="4" borderId="0" xfId="0" applyFont="1" applyFill="1" applyBorder="1" applyAlignment="1">
      <alignment horizontal="right"/>
    </xf>
    <xf numFmtId="0" fontId="31" fillId="3" borderId="3" xfId="0" applyFont="1" applyFill="1" applyBorder="1" applyAlignment="1">
      <alignment horizontal="left" vertical="center" wrapText="1" indent="1"/>
    </xf>
    <xf numFmtId="0" fontId="1" fillId="14" borderId="3" xfId="0" applyFont="1" applyFill="1" applyBorder="1" applyAlignment="1">
      <alignment vertical="center"/>
    </xf>
    <xf numFmtId="0" fontId="3" fillId="2" borderId="5" xfId="0" applyFont="1" applyFill="1" applyBorder="1"/>
    <xf numFmtId="0" fontId="1" fillId="3" borderId="15" xfId="0" applyFont="1" applyFill="1" applyBorder="1"/>
    <xf numFmtId="0" fontId="1" fillId="3" borderId="16" xfId="0" applyFont="1" applyFill="1" applyBorder="1" applyAlignment="1">
      <alignment horizontal="left" vertical="top" wrapText="1"/>
    </xf>
    <xf numFmtId="0" fontId="3" fillId="2" borderId="5" xfId="0" applyFont="1" applyFill="1" applyBorder="1" applyAlignment="1">
      <alignment vertical="center" wrapText="1"/>
    </xf>
    <xf numFmtId="0" fontId="5" fillId="3" borderId="15" xfId="0" applyFont="1" applyFill="1" applyBorder="1" applyAlignment="1">
      <alignment vertical="center" wrapText="1"/>
    </xf>
    <xf numFmtId="0" fontId="5" fillId="3" borderId="16" xfId="0" applyFont="1" applyFill="1" applyBorder="1" applyAlignment="1">
      <alignment vertical="center" wrapText="1"/>
    </xf>
    <xf numFmtId="0" fontId="5" fillId="0" borderId="0" xfId="0" applyFont="1" applyFill="1" applyBorder="1" applyAlignment="1">
      <alignment vertical="center" wrapText="1"/>
    </xf>
    <xf numFmtId="0" fontId="5" fillId="14" borderId="3" xfId="0" applyFont="1" applyFill="1" applyBorder="1" applyAlignment="1">
      <alignment vertical="center"/>
    </xf>
    <xf numFmtId="0" fontId="32" fillId="3" borderId="3" xfId="0" applyFont="1" applyFill="1" applyBorder="1" applyAlignment="1">
      <alignment horizontal="center" vertical="center" wrapText="1"/>
    </xf>
    <xf numFmtId="0" fontId="11" fillId="8" borderId="3" xfId="0" applyFont="1" applyFill="1" applyBorder="1" applyAlignment="1">
      <alignment horizontal="left" vertical="center" wrapText="1" indent="1"/>
    </xf>
    <xf numFmtId="0" fontId="5" fillId="0" borderId="0" xfId="0" applyFont="1" applyFill="1" applyAlignment="1">
      <alignment horizontal="left" vertical="center" wrapText="1"/>
    </xf>
    <xf numFmtId="0" fontId="23" fillId="5" borderId="3" xfId="0" applyFont="1" applyFill="1" applyBorder="1" applyAlignment="1">
      <alignment horizontal="center" vertical="center"/>
    </xf>
    <xf numFmtId="0" fontId="2" fillId="5" borderId="3" xfId="0" applyFont="1" applyFill="1" applyBorder="1" applyAlignment="1">
      <alignment horizontal="center" vertical="center"/>
    </xf>
    <xf numFmtId="165" fontId="3" fillId="0" borderId="3" xfId="0" applyNumberFormat="1" applyFont="1" applyFill="1" applyBorder="1" applyAlignment="1">
      <alignment horizontal="center" vertical="center" wrapText="1"/>
    </xf>
    <xf numFmtId="165" fontId="33" fillId="0" borderId="3" xfId="0" applyNumberFormat="1" applyFont="1" applyFill="1" applyBorder="1" applyAlignment="1">
      <alignment horizontal="center" vertical="center" wrapText="1"/>
    </xf>
    <xf numFmtId="0" fontId="3" fillId="5" borderId="3" xfId="0" applyFont="1" applyFill="1" applyBorder="1" applyAlignment="1">
      <alignment horizontal="left" vertical="center"/>
    </xf>
    <xf numFmtId="0" fontId="1" fillId="0" borderId="3" xfId="0" applyFont="1" applyFill="1" applyBorder="1" applyAlignment="1">
      <alignment horizontal="left" vertical="center" wrapText="1"/>
    </xf>
    <xf numFmtId="0" fontId="2" fillId="5" borderId="3" xfId="2" applyFont="1" applyFill="1" applyBorder="1" applyAlignment="1">
      <alignment horizontal="left" vertical="center"/>
    </xf>
    <xf numFmtId="0" fontId="5" fillId="0" borderId="3" xfId="2" applyFont="1" applyFill="1" applyBorder="1" applyAlignment="1">
      <alignment horizontal="left" vertical="center" wrapText="1"/>
    </xf>
    <xf numFmtId="0" fontId="2" fillId="0" borderId="3" xfId="2" applyFont="1" applyFill="1" applyBorder="1" applyAlignment="1">
      <alignment horizontal="left" vertical="center" wrapText="1"/>
    </xf>
    <xf numFmtId="165" fontId="33" fillId="0" borderId="0" xfId="0" applyNumberFormat="1" applyFont="1" applyFill="1" applyAlignment="1">
      <alignment horizontal="center" vertical="center"/>
    </xf>
    <xf numFmtId="0" fontId="1" fillId="0" borderId="3" xfId="2" applyFont="1" applyFill="1" applyBorder="1" applyAlignment="1">
      <alignment horizontal="left" vertical="center" wrapText="1"/>
    </xf>
    <xf numFmtId="0" fontId="2" fillId="5" borderId="0" xfId="0" applyFont="1" applyFill="1" applyBorder="1" applyAlignment="1">
      <alignment horizontal="center" vertical="center"/>
    </xf>
    <xf numFmtId="0" fontId="5" fillId="0" borderId="3" xfId="0" applyFont="1" applyFill="1" applyBorder="1" applyAlignment="1">
      <alignment horizontal="left" vertical="center" wrapText="1"/>
    </xf>
    <xf numFmtId="165" fontId="33" fillId="0" borderId="0" xfId="0" applyNumberFormat="1" applyFont="1" applyFill="1"/>
    <xf numFmtId="165" fontId="1" fillId="0" borderId="0" xfId="0" applyNumberFormat="1" applyFont="1" applyFill="1" applyAlignment="1">
      <alignment horizontal="center" vertical="center"/>
    </xf>
    <xf numFmtId="0" fontId="3" fillId="5" borderId="3" xfId="0" applyFont="1" applyFill="1" applyBorder="1" applyAlignment="1">
      <alignment horizontal="center" vertical="center"/>
    </xf>
    <xf numFmtId="165" fontId="28" fillId="0" borderId="3" xfId="0" applyNumberFormat="1" applyFont="1" applyFill="1" applyBorder="1" applyAlignment="1">
      <alignment horizontal="center" vertical="center" wrapText="1"/>
    </xf>
    <xf numFmtId="165" fontId="34" fillId="0" borderId="3" xfId="0" applyNumberFormat="1" applyFont="1" applyFill="1" applyBorder="1" applyAlignment="1">
      <alignment horizontal="center" vertical="center" wrapText="1"/>
    </xf>
    <xf numFmtId="0" fontId="2" fillId="5" borderId="3" xfId="2" applyFont="1" applyFill="1" applyBorder="1" applyAlignment="1">
      <alignment horizontal="left" vertical="center" wrapText="1"/>
    </xf>
    <xf numFmtId="0" fontId="2" fillId="3" borderId="0" xfId="2" applyFont="1" applyFill="1" applyAlignment="1">
      <alignment horizontal="left" vertical="center"/>
    </xf>
    <xf numFmtId="0" fontId="3" fillId="5" borderId="5" xfId="2" applyFont="1" applyFill="1" applyBorder="1" applyAlignment="1">
      <alignment horizontal="left" vertical="center"/>
    </xf>
    <xf numFmtId="0" fontId="22" fillId="0" borderId="0" xfId="2" applyFont="1" applyFill="1" applyAlignment="1">
      <alignment vertical="center" wrapText="1"/>
    </xf>
    <xf numFmtId="0" fontId="3" fillId="3" borderId="5" xfId="0" applyFont="1" applyFill="1" applyBorder="1" applyAlignment="1">
      <alignment horizontal="left" vertical="center"/>
    </xf>
    <xf numFmtId="0" fontId="1" fillId="3" borderId="3" xfId="0" applyFont="1" applyFill="1" applyBorder="1" applyAlignment="1">
      <alignment wrapText="1"/>
    </xf>
    <xf numFmtId="0" fontId="5" fillId="0" borderId="0" xfId="2" applyFont="1" applyFill="1"/>
    <xf numFmtId="0" fontId="3" fillId="3" borderId="0" xfId="2" applyFont="1" applyFill="1"/>
    <xf numFmtId="0" fontId="1" fillId="0" borderId="3" xfId="0" applyFont="1" applyFill="1" applyBorder="1" applyAlignment="1">
      <alignment vertical="center" wrapText="1"/>
    </xf>
    <xf numFmtId="0" fontId="2" fillId="5" borderId="1" xfId="0" applyFont="1" applyFill="1" applyBorder="1" applyAlignment="1">
      <alignment horizontal="center" vertical="center"/>
    </xf>
    <xf numFmtId="166" fontId="1" fillId="0" borderId="3" xfId="0" applyNumberFormat="1" applyFont="1" applyFill="1" applyBorder="1"/>
    <xf numFmtId="165" fontId="35" fillId="0" borderId="3" xfId="0" applyNumberFormat="1" applyFont="1" applyFill="1" applyBorder="1" applyAlignment="1">
      <alignment horizontal="center" vertical="center" wrapText="1"/>
    </xf>
    <xf numFmtId="0" fontId="4" fillId="4" borderId="3" xfId="0" applyFont="1" applyFill="1" applyBorder="1" applyAlignment="1">
      <alignment wrapText="1"/>
    </xf>
    <xf numFmtId="165" fontId="0" fillId="0" borderId="0" xfId="0" applyNumberFormat="1" applyFill="1"/>
    <xf numFmtId="0" fontId="36" fillId="0" borderId="0" xfId="0" applyFont="1" applyFill="1"/>
    <xf numFmtId="0" fontId="2" fillId="5" borderId="0" xfId="1" applyFont="1" applyFill="1" applyBorder="1" applyAlignment="1">
      <alignment horizontal="left" vertical="top"/>
    </xf>
    <xf numFmtId="0" fontId="2" fillId="3" borderId="15" xfId="0" applyFont="1" applyFill="1" applyBorder="1"/>
    <xf numFmtId="0" fontId="3" fillId="2" borderId="14" xfId="0" applyFont="1" applyFill="1" applyBorder="1" applyAlignment="1">
      <alignment horizontal="left" vertical="center"/>
    </xf>
    <xf numFmtId="0" fontId="22" fillId="0" borderId="3" xfId="0" applyFont="1" applyFill="1" applyBorder="1" applyAlignment="1">
      <alignment vertical="center" wrapText="1"/>
    </xf>
    <xf numFmtId="0" fontId="28" fillId="0" borderId="3" xfId="0" applyFont="1" applyFill="1" applyBorder="1" applyAlignment="1">
      <alignment horizontal="center" vertical="center" wrapText="1"/>
    </xf>
    <xf numFmtId="1" fontId="5" fillId="0" borderId="3" xfId="0" applyNumberFormat="1" applyFont="1" applyFill="1" applyBorder="1"/>
    <xf numFmtId="0" fontId="13" fillId="0" borderId="3" xfId="0" applyFont="1" applyFill="1" applyBorder="1" applyAlignment="1">
      <alignment wrapText="1"/>
    </xf>
    <xf numFmtId="0" fontId="13" fillId="0" borderId="3" xfId="0" applyFont="1" applyFill="1" applyBorder="1"/>
    <xf numFmtId="0" fontId="23" fillId="5" borderId="1" xfId="0" applyFont="1" applyFill="1" applyBorder="1" applyAlignment="1">
      <alignment horizontal="center" vertical="center"/>
    </xf>
    <xf numFmtId="0" fontId="1" fillId="4" borderId="3" xfId="2" applyFont="1" applyFill="1" applyBorder="1" applyAlignment="1">
      <alignment horizontal="left" vertical="center" wrapText="1"/>
    </xf>
    <xf numFmtId="0" fontId="1" fillId="0" borderId="4" xfId="0" applyFont="1" applyFill="1" applyBorder="1" applyAlignment="1">
      <alignment horizontal="right"/>
    </xf>
    <xf numFmtId="0" fontId="1" fillId="0" borderId="4" xfId="0" applyFont="1" applyFill="1" applyBorder="1" applyAlignment="1">
      <alignment wrapText="1"/>
    </xf>
    <xf numFmtId="0" fontId="1" fillId="0" borderId="4" xfId="0" applyFont="1" applyFill="1" applyBorder="1"/>
    <xf numFmtId="3" fontId="1" fillId="0" borderId="3" xfId="0" applyNumberFormat="1" applyFont="1" applyFill="1" applyBorder="1"/>
    <xf numFmtId="0" fontId="2" fillId="5" borderId="3" xfId="0" applyFont="1" applyFill="1" applyBorder="1" applyAlignment="1">
      <alignment wrapText="1"/>
    </xf>
    <xf numFmtId="0" fontId="3" fillId="5" borderId="3" xfId="0" applyFont="1" applyFill="1" applyBorder="1"/>
    <xf numFmtId="0" fontId="51" fillId="0" borderId="0" xfId="0" applyFont="1" applyFill="1"/>
    <xf numFmtId="165" fontId="27" fillId="0" borderId="3" xfId="0" applyNumberFormat="1" applyFont="1" applyFill="1" applyBorder="1" applyAlignment="1">
      <alignment horizontal="center" vertical="center" wrapText="1"/>
    </xf>
    <xf numFmtId="165" fontId="61" fillId="0" borderId="3" xfId="0" applyNumberFormat="1" applyFont="1" applyFill="1" applyBorder="1" applyAlignment="1">
      <alignment horizontal="center" vertical="center" wrapText="1"/>
    </xf>
    <xf numFmtId="165" fontId="23" fillId="0" borderId="0" xfId="0" applyNumberFormat="1" applyFont="1" applyFill="1" applyAlignment="1">
      <alignment horizontal="center" vertical="center"/>
    </xf>
    <xf numFmtId="165" fontId="2" fillId="0" borderId="0" xfId="0" applyNumberFormat="1" applyFont="1" applyFill="1" applyAlignment="1">
      <alignment horizontal="center" vertical="center"/>
    </xf>
    <xf numFmtId="1" fontId="51" fillId="0" borderId="3" xfId="0" applyNumberFormat="1" applyFont="1" applyFill="1" applyBorder="1"/>
    <xf numFmtId="0" fontId="51" fillId="4" borderId="0" xfId="0" applyFont="1" applyFill="1"/>
    <xf numFmtId="166" fontId="51" fillId="0" borderId="3" xfId="0" applyNumberFormat="1" applyFont="1" applyFill="1" applyBorder="1"/>
    <xf numFmtId="0" fontId="51" fillId="0" borderId="3" xfId="0" applyFont="1" applyFill="1" applyBorder="1" applyAlignment="1">
      <alignment horizontal="left" vertical="justify" wrapText="1"/>
    </xf>
    <xf numFmtId="165" fontId="62" fillId="0" borderId="3" xfId="0" applyNumberFormat="1" applyFont="1" applyFill="1" applyBorder="1" applyAlignment="1">
      <alignment horizontal="center" vertical="center" wrapText="1"/>
    </xf>
    <xf numFmtId="165" fontId="3" fillId="4" borderId="3" xfId="0" applyNumberFormat="1" applyFont="1" applyFill="1" applyBorder="1" applyAlignment="1">
      <alignment horizontal="center" vertical="center" wrapText="1"/>
    </xf>
    <xf numFmtId="165" fontId="61" fillId="4" borderId="3" xfId="0" applyNumberFormat="1" applyFont="1" applyFill="1" applyBorder="1" applyAlignment="1">
      <alignment horizontal="center" vertical="center" wrapText="1"/>
    </xf>
    <xf numFmtId="165" fontId="33" fillId="4" borderId="0" xfId="0" applyNumberFormat="1" applyFont="1" applyFill="1" applyAlignment="1">
      <alignment horizontal="center" vertical="center"/>
    </xf>
    <xf numFmtId="165" fontId="1" fillId="4" borderId="0" xfId="0" applyNumberFormat="1" applyFont="1" applyFill="1" applyAlignment="1">
      <alignment horizontal="center" vertical="center"/>
    </xf>
    <xf numFmtId="0" fontId="5" fillId="4" borderId="0" xfId="0" applyFont="1" applyFill="1" applyAlignment="1">
      <alignment horizontal="left" vertical="center" wrapText="1"/>
    </xf>
    <xf numFmtId="0" fontId="5" fillId="4" borderId="3" xfId="2" applyFont="1" applyFill="1" applyBorder="1" applyAlignment="1">
      <alignment horizontal="left" vertical="center" wrapText="1"/>
    </xf>
    <xf numFmtId="0" fontId="1" fillId="4" borderId="3" xfId="0" applyFont="1" applyFill="1" applyBorder="1" applyAlignment="1">
      <alignment horizontal="left" vertical="center" wrapText="1"/>
    </xf>
    <xf numFmtId="0" fontId="5" fillId="0" borderId="0" xfId="0" applyFont="1" applyFill="1" applyBorder="1"/>
    <xf numFmtId="0" fontId="1" fillId="3" borderId="0" xfId="0" applyFont="1" applyFill="1" applyAlignment="1">
      <alignment vertical="center" wrapText="1"/>
    </xf>
    <xf numFmtId="165" fontId="61" fillId="3" borderId="3" xfId="0" applyNumberFormat="1" applyFont="1" applyFill="1" applyBorder="1" applyAlignment="1">
      <alignment horizontal="center" vertical="center" wrapText="1"/>
    </xf>
    <xf numFmtId="0" fontId="21" fillId="0" borderId="9" xfId="0" applyFont="1" applyFill="1" applyBorder="1" applyAlignment="1">
      <alignment horizontal="center" vertical="center" wrapText="1"/>
    </xf>
    <xf numFmtId="0" fontId="21" fillId="0" borderId="10" xfId="0" applyFont="1" applyFill="1" applyBorder="1" applyAlignment="1">
      <alignment horizontal="center" vertical="center" wrapText="1"/>
    </xf>
    <xf numFmtId="0" fontId="21" fillId="3" borderId="9" xfId="0" applyFont="1" applyFill="1" applyBorder="1" applyAlignment="1">
      <alignment horizontal="center" vertical="center" wrapText="1"/>
    </xf>
    <xf numFmtId="0" fontId="21" fillId="3" borderId="10" xfId="0" applyFont="1" applyFill="1" applyBorder="1" applyAlignment="1">
      <alignment horizontal="center" vertical="center" wrapText="1"/>
    </xf>
  </cellXfs>
  <cellStyles count="13">
    <cellStyle name="Normal 2" xfId="1" xr:uid="{00000000-0005-0000-0000-000000000000}"/>
    <cellStyle name="Обычный" xfId="0" builtinId="0"/>
    <cellStyle name="Обычный 2" xfId="2" xr:uid="{00000000-0005-0000-0000-000002000000}"/>
    <cellStyle name="Обычный 3" xfId="3" xr:uid="{00000000-0005-0000-0000-000003000000}"/>
    <cellStyle name="Обычный 3 2" xfId="4" xr:uid="{00000000-0005-0000-0000-000004000000}"/>
    <cellStyle name="Обычный 3 3" xfId="5" xr:uid="{00000000-0005-0000-0000-000005000000}"/>
    <cellStyle name="Обычный 3 3 2" xfId="6" xr:uid="{00000000-0005-0000-0000-000006000000}"/>
    <cellStyle name="Обычный 3 4" xfId="7" xr:uid="{00000000-0005-0000-0000-000007000000}"/>
    <cellStyle name="Обычный 4" xfId="8" xr:uid="{00000000-0005-0000-0000-000008000000}"/>
    <cellStyle name="Обычный 4 2" xfId="9" xr:uid="{00000000-0005-0000-0000-000009000000}"/>
    <cellStyle name="Обычный 5" xfId="10" xr:uid="{00000000-0005-0000-0000-00000A000000}"/>
    <cellStyle name="Обычный 5 2" xfId="11" xr:uid="{00000000-0005-0000-0000-00000B000000}"/>
    <cellStyle name="Обычный 7" xfId="12" xr:uid="{00000000-0005-0000-0000-00000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sharedStrings" Target="sharedString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61" Type="http://schemas.openxmlformats.org/officeDocument/2006/relationships/worksheet" Target="worksheets/sheet61.xml"/><Relationship Id="rId82"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39988402966399123"/>
  </sheetPr>
  <dimension ref="A1:GN35"/>
  <sheetViews>
    <sheetView tabSelected="1" workbookViewId="0">
      <pane xSplit="1" topLeftCell="B1" activePane="topRight" state="frozen"/>
      <selection pane="topRight" activeCell="A31" sqref="A31"/>
    </sheetView>
  </sheetViews>
  <sheetFormatPr defaultColWidth="8.5703125" defaultRowHeight="12" x14ac:dyDescent="0.2"/>
  <cols>
    <col min="1" max="1" width="67.7109375" style="2" customWidth="1"/>
    <col min="2" max="103" width="8.85546875" style="2" customWidth="1"/>
    <col min="104" max="16384" width="8.5703125" style="2"/>
  </cols>
  <sheetData>
    <row r="1" spans="1:196" ht="15" customHeight="1" x14ac:dyDescent="0.2">
      <c r="A1" s="185" t="s">
        <v>0</v>
      </c>
    </row>
    <row r="2" spans="1:196" ht="15" customHeight="1" x14ac:dyDescent="0.2">
      <c r="A2" s="212" t="s">
        <v>1</v>
      </c>
    </row>
    <row r="3" spans="1:196" ht="15" customHeight="1" x14ac:dyDescent="0.2">
      <c r="A3" s="186" t="s">
        <v>2</v>
      </c>
    </row>
    <row r="4" spans="1:196" s="237" customFormat="1" ht="15" x14ac:dyDescent="0.2">
      <c r="A4" s="235" t="s">
        <v>3</v>
      </c>
      <c r="B4" s="253">
        <v>46283</v>
      </c>
      <c r="C4" s="253">
        <v>46284</v>
      </c>
      <c r="D4" s="236">
        <v>46285</v>
      </c>
      <c r="E4" s="236">
        <v>46286</v>
      </c>
      <c r="F4" s="236">
        <v>46287</v>
      </c>
      <c r="G4" s="236">
        <v>46288</v>
      </c>
      <c r="H4" s="236">
        <v>46289</v>
      </c>
      <c r="I4" s="236">
        <v>46290</v>
      </c>
      <c r="J4" s="236">
        <v>46291</v>
      </c>
      <c r="K4" s="236">
        <v>46292</v>
      </c>
      <c r="L4" s="236">
        <v>46293</v>
      </c>
      <c r="M4" s="236">
        <v>46294</v>
      </c>
      <c r="N4" s="236">
        <v>46295</v>
      </c>
      <c r="O4" s="236">
        <v>46296</v>
      </c>
      <c r="P4" s="236">
        <v>46297</v>
      </c>
      <c r="Q4" s="236">
        <v>46298</v>
      </c>
      <c r="R4" s="236">
        <v>46299</v>
      </c>
      <c r="S4" s="236">
        <v>46300</v>
      </c>
      <c r="T4" s="236">
        <v>46301</v>
      </c>
      <c r="U4" s="236">
        <v>46302</v>
      </c>
      <c r="V4" s="236">
        <v>46303</v>
      </c>
      <c r="W4" s="236">
        <v>46304</v>
      </c>
      <c r="X4" s="236">
        <v>46305</v>
      </c>
      <c r="Y4" s="236">
        <v>46306</v>
      </c>
      <c r="Z4" s="236">
        <v>46307</v>
      </c>
      <c r="AA4" s="236">
        <v>46308</v>
      </c>
      <c r="AB4" s="236">
        <v>46309</v>
      </c>
      <c r="AC4" s="236">
        <v>46310</v>
      </c>
      <c r="AD4" s="236">
        <v>46311</v>
      </c>
      <c r="AE4" s="236">
        <v>46312</v>
      </c>
      <c r="AF4" s="236">
        <v>46313</v>
      </c>
      <c r="AG4" s="236">
        <v>46314</v>
      </c>
      <c r="AH4" s="236">
        <v>46315</v>
      </c>
      <c r="AI4" s="236">
        <v>46316</v>
      </c>
      <c r="AJ4" s="236">
        <v>46317</v>
      </c>
      <c r="AK4" s="236">
        <v>46318</v>
      </c>
      <c r="AL4" s="236">
        <v>46319</v>
      </c>
      <c r="AM4" s="236">
        <v>46320</v>
      </c>
      <c r="AN4" s="236">
        <v>46321</v>
      </c>
      <c r="AO4" s="236">
        <v>46322</v>
      </c>
      <c r="AP4" s="236">
        <v>46323</v>
      </c>
      <c r="AQ4" s="236">
        <v>46324</v>
      </c>
      <c r="AR4" s="236">
        <v>46325</v>
      </c>
      <c r="AS4" s="236">
        <v>46326</v>
      </c>
      <c r="AT4" s="236">
        <v>46327</v>
      </c>
      <c r="AU4" s="236">
        <v>46328</v>
      </c>
      <c r="AV4" s="236">
        <v>46329</v>
      </c>
      <c r="AW4" s="236">
        <v>46330</v>
      </c>
      <c r="AX4" s="236">
        <v>46331</v>
      </c>
      <c r="AY4" s="236">
        <v>46332</v>
      </c>
      <c r="AZ4" s="236">
        <v>46333</v>
      </c>
      <c r="BA4" s="236">
        <v>46334</v>
      </c>
      <c r="BB4" s="236">
        <v>46335</v>
      </c>
      <c r="BC4" s="236">
        <v>46336</v>
      </c>
      <c r="BD4" s="236">
        <v>46337</v>
      </c>
      <c r="BE4" s="236">
        <v>46338</v>
      </c>
      <c r="BF4" s="236">
        <v>46339</v>
      </c>
      <c r="BG4" s="236">
        <v>46340</v>
      </c>
      <c r="BH4" s="236">
        <v>46341</v>
      </c>
      <c r="BI4" s="236">
        <v>46342</v>
      </c>
      <c r="BJ4" s="236">
        <v>46343</v>
      </c>
      <c r="BK4" s="236">
        <v>46344</v>
      </c>
      <c r="BL4" s="236">
        <v>46345</v>
      </c>
      <c r="BM4" s="236">
        <v>46346</v>
      </c>
      <c r="BN4" s="236">
        <v>46347</v>
      </c>
      <c r="BO4" s="236">
        <v>46348</v>
      </c>
      <c r="BP4" s="236">
        <v>46349</v>
      </c>
      <c r="BQ4" s="236">
        <v>46350</v>
      </c>
      <c r="BR4" s="236">
        <v>46351</v>
      </c>
      <c r="BS4" s="236">
        <v>46352</v>
      </c>
      <c r="BT4" s="236">
        <v>46353</v>
      </c>
      <c r="BU4" s="236">
        <v>46354</v>
      </c>
      <c r="BV4" s="236">
        <v>46355</v>
      </c>
      <c r="BW4" s="236">
        <v>46356</v>
      </c>
      <c r="BX4" s="236">
        <v>46357</v>
      </c>
      <c r="BY4" s="236">
        <v>46358</v>
      </c>
      <c r="BZ4" s="236">
        <v>46359</v>
      </c>
      <c r="CA4" s="236">
        <v>46360</v>
      </c>
      <c r="CB4" s="236">
        <v>46361</v>
      </c>
      <c r="CC4" s="236">
        <v>46362</v>
      </c>
      <c r="CD4" s="236">
        <v>46363</v>
      </c>
      <c r="CE4" s="236">
        <v>46364</v>
      </c>
      <c r="CF4" s="236">
        <v>46365</v>
      </c>
      <c r="CG4" s="236">
        <v>46366</v>
      </c>
      <c r="CH4" s="236">
        <v>46367</v>
      </c>
      <c r="CI4" s="236">
        <v>46368</v>
      </c>
      <c r="CJ4" s="236">
        <v>46369</v>
      </c>
      <c r="CK4" s="236">
        <v>46370</v>
      </c>
      <c r="CL4" s="236">
        <v>46371</v>
      </c>
      <c r="CM4" s="236">
        <v>46372</v>
      </c>
      <c r="CN4" s="236">
        <v>46373</v>
      </c>
      <c r="CO4" s="236">
        <v>46374</v>
      </c>
      <c r="CP4" s="236">
        <v>46375</v>
      </c>
      <c r="CQ4" s="236">
        <v>46376</v>
      </c>
      <c r="CR4" s="236">
        <v>46377</v>
      </c>
      <c r="CS4" s="236">
        <v>46378</v>
      </c>
      <c r="CT4" s="236">
        <v>46379</v>
      </c>
      <c r="CU4" s="236">
        <v>46380</v>
      </c>
      <c r="CV4" s="236">
        <v>46381</v>
      </c>
      <c r="CW4" s="236">
        <v>46382</v>
      </c>
      <c r="CX4" s="236">
        <v>46383</v>
      </c>
      <c r="CY4" s="236">
        <v>46384</v>
      </c>
      <c r="CZ4" s="236">
        <v>46385</v>
      </c>
      <c r="DA4" s="236">
        <v>46386</v>
      </c>
      <c r="DB4" s="236">
        <v>46387</v>
      </c>
      <c r="DC4" s="236">
        <v>46388</v>
      </c>
      <c r="DD4" s="236">
        <v>46389</v>
      </c>
      <c r="DE4" s="236">
        <v>46390</v>
      </c>
      <c r="DF4" s="236">
        <v>46391</v>
      </c>
      <c r="DG4" s="236">
        <v>46392</v>
      </c>
      <c r="DH4" s="236">
        <v>46393</v>
      </c>
      <c r="DI4" s="236">
        <v>46394</v>
      </c>
      <c r="DJ4" s="236">
        <v>46395</v>
      </c>
      <c r="DK4" s="236">
        <v>46396</v>
      </c>
      <c r="DL4" s="236">
        <v>46397</v>
      </c>
      <c r="DM4" s="236">
        <v>46398</v>
      </c>
      <c r="DN4" s="236">
        <v>46399</v>
      </c>
      <c r="DO4" s="236">
        <v>46400</v>
      </c>
      <c r="DP4" s="236">
        <v>46401</v>
      </c>
      <c r="DQ4" s="236">
        <v>46402</v>
      </c>
      <c r="DR4" s="236">
        <v>46403</v>
      </c>
      <c r="DS4" s="236">
        <v>46404</v>
      </c>
      <c r="DT4" s="236">
        <v>46405</v>
      </c>
      <c r="DU4" s="236">
        <v>46406</v>
      </c>
      <c r="DV4" s="236">
        <v>46407</v>
      </c>
      <c r="DW4" s="236">
        <v>46408</v>
      </c>
      <c r="DX4" s="236">
        <v>46409</v>
      </c>
      <c r="DY4" s="236">
        <v>46410</v>
      </c>
      <c r="DZ4" s="236">
        <v>46411</v>
      </c>
      <c r="EA4" s="236">
        <v>46412</v>
      </c>
      <c r="EB4" s="236">
        <v>46413</v>
      </c>
      <c r="EC4" s="236">
        <v>46414</v>
      </c>
      <c r="ED4" s="236">
        <v>46415</v>
      </c>
      <c r="EE4" s="236">
        <v>46416</v>
      </c>
      <c r="EF4" s="236">
        <v>46417</v>
      </c>
      <c r="EG4" s="236">
        <v>46418</v>
      </c>
      <c r="EH4" s="236">
        <v>46419</v>
      </c>
      <c r="EI4" s="236">
        <v>46420</v>
      </c>
      <c r="EJ4" s="236">
        <v>46421</v>
      </c>
      <c r="EK4" s="236">
        <v>46422</v>
      </c>
      <c r="EL4" s="236">
        <v>46423</v>
      </c>
      <c r="EM4" s="236">
        <v>46424</v>
      </c>
      <c r="EN4" s="236">
        <v>46425</v>
      </c>
      <c r="EO4" s="236">
        <v>46426</v>
      </c>
      <c r="EP4" s="236">
        <v>46427</v>
      </c>
      <c r="EQ4" s="236">
        <v>46428</v>
      </c>
      <c r="ER4" s="236">
        <v>46429</v>
      </c>
      <c r="ES4" s="236">
        <v>46430</v>
      </c>
      <c r="ET4" s="236">
        <v>46431</v>
      </c>
      <c r="EU4" s="236">
        <v>46432</v>
      </c>
      <c r="EV4" s="236">
        <v>46433</v>
      </c>
      <c r="EW4" s="236">
        <v>46434</v>
      </c>
      <c r="EX4" s="236">
        <v>46435</v>
      </c>
      <c r="EY4" s="236">
        <v>46436</v>
      </c>
      <c r="EZ4" s="236">
        <v>46437</v>
      </c>
      <c r="FA4" s="236">
        <v>46438</v>
      </c>
      <c r="FB4" s="236">
        <v>46439</v>
      </c>
      <c r="FC4" s="236">
        <v>46440</v>
      </c>
      <c r="FD4" s="236">
        <v>46441</v>
      </c>
      <c r="FE4" s="236">
        <v>46442</v>
      </c>
      <c r="FF4" s="236">
        <v>46443</v>
      </c>
      <c r="FG4" s="236">
        <v>46444</v>
      </c>
      <c r="FH4" s="236">
        <v>46445</v>
      </c>
      <c r="FI4" s="236">
        <v>46446</v>
      </c>
      <c r="FJ4" s="236">
        <v>46447</v>
      </c>
      <c r="FK4" s="236">
        <v>46448</v>
      </c>
      <c r="FL4" s="236">
        <v>46449</v>
      </c>
      <c r="FM4" s="236">
        <v>46450</v>
      </c>
      <c r="FN4" s="236">
        <v>46451</v>
      </c>
      <c r="FO4" s="236">
        <v>46452</v>
      </c>
      <c r="FP4" s="236">
        <v>46453</v>
      </c>
      <c r="FQ4" s="236">
        <v>46454</v>
      </c>
      <c r="FR4" s="236">
        <v>46455</v>
      </c>
      <c r="FS4" s="236">
        <v>46456</v>
      </c>
      <c r="FT4" s="236">
        <v>46457</v>
      </c>
      <c r="FU4" s="236">
        <v>46458</v>
      </c>
      <c r="FV4" s="236">
        <v>46459</v>
      </c>
      <c r="FW4" s="236">
        <v>46460</v>
      </c>
      <c r="FX4" s="236">
        <v>46461</v>
      </c>
      <c r="FY4" s="236">
        <v>46462</v>
      </c>
      <c r="FZ4" s="236">
        <v>46463</v>
      </c>
      <c r="GA4" s="236">
        <v>46464</v>
      </c>
      <c r="GB4" s="236">
        <v>46465</v>
      </c>
      <c r="GC4" s="236">
        <v>46466</v>
      </c>
      <c r="GD4" s="236">
        <v>46467</v>
      </c>
      <c r="GE4" s="236">
        <v>46468</v>
      </c>
      <c r="GF4" s="236">
        <v>46469</v>
      </c>
      <c r="GG4" s="236">
        <v>46470</v>
      </c>
      <c r="GH4" s="236">
        <v>46471</v>
      </c>
      <c r="GI4" s="236">
        <v>46472</v>
      </c>
      <c r="GJ4" s="236">
        <v>46473</v>
      </c>
      <c r="GK4" s="236">
        <v>46474</v>
      </c>
      <c r="GL4" s="236">
        <v>46475</v>
      </c>
      <c r="GM4" s="236">
        <v>46476</v>
      </c>
      <c r="GN4" s="236">
        <v>46477</v>
      </c>
    </row>
    <row r="5" spans="1:196" x14ac:dyDescent="0.2">
      <c r="A5" s="10" t="s">
        <v>4</v>
      </c>
    </row>
    <row r="6" spans="1:196" x14ac:dyDescent="0.2">
      <c r="A6" s="12">
        <v>1</v>
      </c>
      <c r="B6" s="17">
        <v>8150</v>
      </c>
      <c r="C6" s="17">
        <v>8150</v>
      </c>
      <c r="D6" s="17">
        <v>6550</v>
      </c>
      <c r="E6" s="17">
        <v>6550</v>
      </c>
      <c r="F6" s="17">
        <v>6550</v>
      </c>
      <c r="G6" s="17">
        <v>6550</v>
      </c>
      <c r="H6" s="17">
        <v>6550</v>
      </c>
      <c r="I6" s="17">
        <v>6850</v>
      </c>
      <c r="J6" s="17">
        <v>6850</v>
      </c>
      <c r="K6" s="17">
        <v>6550</v>
      </c>
      <c r="L6" s="17">
        <v>6550</v>
      </c>
      <c r="M6" s="17">
        <v>6550</v>
      </c>
      <c r="N6" s="17">
        <v>6550</v>
      </c>
      <c r="O6" s="17">
        <v>6550</v>
      </c>
      <c r="P6" s="17">
        <v>6550</v>
      </c>
      <c r="Q6" s="17">
        <v>6550</v>
      </c>
      <c r="R6" s="17">
        <v>6250</v>
      </c>
      <c r="S6" s="17">
        <v>6250</v>
      </c>
      <c r="T6" s="17">
        <v>6250</v>
      </c>
      <c r="U6" s="17">
        <v>6250</v>
      </c>
      <c r="V6" s="17">
        <v>6250</v>
      </c>
      <c r="W6" s="17">
        <v>6550</v>
      </c>
      <c r="X6" s="17">
        <v>6550</v>
      </c>
      <c r="Y6" s="17">
        <v>6250</v>
      </c>
      <c r="Z6" s="17">
        <v>6250</v>
      </c>
      <c r="AA6" s="17">
        <v>6250</v>
      </c>
      <c r="AB6" s="17">
        <v>6250</v>
      </c>
      <c r="AC6" s="17">
        <v>6250</v>
      </c>
      <c r="AD6" s="17">
        <v>6550</v>
      </c>
      <c r="AE6" s="17">
        <v>6550</v>
      </c>
      <c r="AF6" s="17">
        <v>5950</v>
      </c>
      <c r="AG6" s="17">
        <v>5950</v>
      </c>
      <c r="AH6" s="17">
        <v>5950</v>
      </c>
      <c r="AI6" s="17">
        <v>5950</v>
      </c>
      <c r="AJ6" s="17">
        <v>5950</v>
      </c>
      <c r="AK6" s="17">
        <v>6250</v>
      </c>
      <c r="AL6" s="17">
        <v>6250</v>
      </c>
      <c r="AM6" s="17">
        <v>5950</v>
      </c>
      <c r="AN6" s="17">
        <v>5950</v>
      </c>
      <c r="AO6" s="17">
        <v>6850</v>
      </c>
      <c r="AP6" s="17">
        <v>6850</v>
      </c>
      <c r="AQ6" s="17">
        <v>6850</v>
      </c>
      <c r="AR6" s="17">
        <v>6250</v>
      </c>
      <c r="AS6" s="17">
        <v>6250</v>
      </c>
      <c r="AT6" s="17">
        <v>5950</v>
      </c>
      <c r="AU6" s="17">
        <v>5950</v>
      </c>
      <c r="AV6" s="17">
        <v>5950</v>
      </c>
      <c r="AW6" s="17">
        <v>6250</v>
      </c>
      <c r="AX6" s="17">
        <v>6250</v>
      </c>
      <c r="AY6" s="17">
        <v>6250</v>
      </c>
      <c r="AZ6" s="17">
        <v>6250</v>
      </c>
      <c r="BA6" s="17">
        <v>5650</v>
      </c>
      <c r="BB6" s="17">
        <v>5650</v>
      </c>
      <c r="BC6" s="17">
        <v>5650</v>
      </c>
      <c r="BD6" s="17">
        <v>5650</v>
      </c>
      <c r="BE6" s="17">
        <v>5650</v>
      </c>
      <c r="BF6" s="17">
        <v>5950</v>
      </c>
      <c r="BG6" s="17">
        <v>5950</v>
      </c>
      <c r="BH6" s="17">
        <v>5650</v>
      </c>
      <c r="BI6" s="17">
        <v>5650</v>
      </c>
      <c r="BJ6" s="17">
        <v>5650</v>
      </c>
      <c r="BK6" s="17">
        <v>5650</v>
      </c>
      <c r="BL6" s="17">
        <v>5650</v>
      </c>
      <c r="BM6" s="17">
        <v>5950</v>
      </c>
      <c r="BN6" s="17">
        <v>5950</v>
      </c>
      <c r="BO6" s="17">
        <v>5650</v>
      </c>
      <c r="BP6" s="17">
        <v>5650</v>
      </c>
      <c r="BQ6" s="17">
        <v>5650</v>
      </c>
      <c r="BR6" s="17">
        <v>5650</v>
      </c>
      <c r="BS6" s="17">
        <v>5650</v>
      </c>
      <c r="BT6" s="17">
        <v>5950</v>
      </c>
      <c r="BU6" s="17">
        <v>5950</v>
      </c>
      <c r="BV6" s="17">
        <v>5650</v>
      </c>
      <c r="BW6" s="17">
        <v>5650</v>
      </c>
      <c r="BX6" s="17">
        <v>5650</v>
      </c>
      <c r="BY6" s="17">
        <v>5650</v>
      </c>
      <c r="BZ6" s="17">
        <v>5650</v>
      </c>
      <c r="CA6" s="17">
        <v>5950</v>
      </c>
      <c r="CB6" s="17">
        <v>5950</v>
      </c>
      <c r="CC6" s="17">
        <v>5650</v>
      </c>
      <c r="CD6" s="17">
        <v>5650</v>
      </c>
      <c r="CE6" s="17">
        <v>5650</v>
      </c>
      <c r="CF6" s="17">
        <v>5650</v>
      </c>
      <c r="CG6" s="17">
        <v>5650</v>
      </c>
      <c r="CH6" s="17">
        <v>7150</v>
      </c>
      <c r="CI6" s="17">
        <v>7150</v>
      </c>
      <c r="CJ6" s="17">
        <v>7150</v>
      </c>
      <c r="CK6" s="17">
        <v>7150</v>
      </c>
      <c r="CL6" s="17">
        <v>7150</v>
      </c>
      <c r="CM6" s="17">
        <v>7150</v>
      </c>
      <c r="CN6" s="17">
        <v>7150</v>
      </c>
      <c r="CO6" s="17">
        <v>7650</v>
      </c>
      <c r="CP6" s="17">
        <v>7650</v>
      </c>
      <c r="CQ6" s="17">
        <v>7650</v>
      </c>
      <c r="CR6" s="17">
        <v>7650</v>
      </c>
      <c r="CS6" s="17">
        <v>7650</v>
      </c>
      <c r="CT6" s="17">
        <v>7650</v>
      </c>
      <c r="CU6" s="17">
        <v>7650</v>
      </c>
      <c r="CV6" s="17">
        <v>8150</v>
      </c>
      <c r="CW6" s="17">
        <v>8150</v>
      </c>
      <c r="CX6" s="17">
        <v>8150</v>
      </c>
      <c r="CY6" s="17">
        <v>8150</v>
      </c>
      <c r="CZ6" s="17">
        <v>16000</v>
      </c>
      <c r="DA6" s="17">
        <v>24300</v>
      </c>
      <c r="DB6" s="17">
        <v>26300</v>
      </c>
      <c r="DC6" s="17">
        <v>26300</v>
      </c>
      <c r="DD6" s="17">
        <v>26300</v>
      </c>
      <c r="DE6" s="17">
        <v>26300</v>
      </c>
      <c r="DF6" s="17">
        <v>26300</v>
      </c>
      <c r="DG6" s="17">
        <v>26300</v>
      </c>
      <c r="DH6" s="17">
        <v>26300</v>
      </c>
      <c r="DI6" s="17">
        <v>26300</v>
      </c>
      <c r="DJ6" s="17">
        <v>24300</v>
      </c>
      <c r="DK6" s="17">
        <v>16650</v>
      </c>
      <c r="DL6" s="17">
        <v>16650</v>
      </c>
      <c r="DM6" s="17">
        <v>16650</v>
      </c>
      <c r="DN6" s="17">
        <v>16650</v>
      </c>
      <c r="DO6" s="17">
        <v>16650</v>
      </c>
      <c r="DP6" s="17">
        <v>16650</v>
      </c>
      <c r="DQ6" s="17">
        <v>17550</v>
      </c>
      <c r="DR6" s="17">
        <v>17550</v>
      </c>
      <c r="DS6" s="17">
        <v>17550</v>
      </c>
      <c r="DT6" s="17">
        <v>17550</v>
      </c>
      <c r="DU6" s="17">
        <v>17550</v>
      </c>
      <c r="DV6" s="17">
        <v>17550</v>
      </c>
      <c r="DW6" s="17">
        <v>17550</v>
      </c>
      <c r="DX6" s="17">
        <v>17550</v>
      </c>
      <c r="DY6" s="17">
        <v>17550</v>
      </c>
      <c r="DZ6" s="17">
        <v>19350</v>
      </c>
      <c r="EA6" s="17">
        <v>19350</v>
      </c>
      <c r="EB6" s="17">
        <v>19350</v>
      </c>
      <c r="EC6" s="17">
        <v>19350</v>
      </c>
      <c r="ED6" s="17">
        <v>19350</v>
      </c>
      <c r="EE6" s="17">
        <v>17550</v>
      </c>
      <c r="EF6" s="17">
        <v>17550</v>
      </c>
      <c r="EG6" s="17">
        <v>17550</v>
      </c>
      <c r="EH6" s="17">
        <v>19350</v>
      </c>
      <c r="EI6" s="17">
        <v>19350</v>
      </c>
      <c r="EJ6" s="17">
        <v>19350</v>
      </c>
      <c r="EK6" s="17">
        <v>19350</v>
      </c>
      <c r="EL6" s="17">
        <v>19350</v>
      </c>
      <c r="EM6" s="17">
        <v>19350</v>
      </c>
      <c r="EN6" s="17">
        <v>19350</v>
      </c>
      <c r="EO6" s="17">
        <v>19350</v>
      </c>
      <c r="EP6" s="17">
        <v>19350</v>
      </c>
      <c r="EQ6" s="17">
        <v>19350</v>
      </c>
      <c r="ER6" s="17">
        <v>19350</v>
      </c>
      <c r="ES6" s="17">
        <v>19350</v>
      </c>
      <c r="ET6" s="17">
        <v>19350</v>
      </c>
      <c r="EU6" s="17">
        <v>19350</v>
      </c>
      <c r="EV6" s="17">
        <v>19350</v>
      </c>
      <c r="EW6" s="17">
        <v>19350</v>
      </c>
      <c r="EX6" s="17">
        <v>19350</v>
      </c>
      <c r="EY6" s="17">
        <v>19350</v>
      </c>
      <c r="EZ6" s="17">
        <v>19350</v>
      </c>
      <c r="FA6" s="17">
        <v>19350</v>
      </c>
      <c r="FB6" s="17">
        <v>21750</v>
      </c>
      <c r="FC6" s="17">
        <v>21750</v>
      </c>
      <c r="FD6" s="17">
        <v>21750</v>
      </c>
      <c r="FE6" s="17">
        <v>19350</v>
      </c>
      <c r="FF6" s="17">
        <v>19350</v>
      </c>
      <c r="FG6" s="17">
        <v>19350</v>
      </c>
      <c r="FH6" s="17">
        <v>19350</v>
      </c>
      <c r="FI6" s="17">
        <v>19350</v>
      </c>
      <c r="FJ6" s="17">
        <v>17550</v>
      </c>
      <c r="FK6" s="17">
        <v>17550</v>
      </c>
      <c r="FL6" s="17">
        <v>17550</v>
      </c>
      <c r="FM6" s="17">
        <v>17550</v>
      </c>
      <c r="FN6" s="17">
        <v>17550</v>
      </c>
      <c r="FO6" s="17">
        <v>17550</v>
      </c>
      <c r="FP6" s="17">
        <v>17550</v>
      </c>
      <c r="FQ6" s="17">
        <v>22950</v>
      </c>
      <c r="FR6" s="17">
        <v>18450</v>
      </c>
      <c r="FS6" s="17">
        <v>14750</v>
      </c>
      <c r="FT6" s="17">
        <v>14750</v>
      </c>
      <c r="FU6" s="17">
        <v>14750</v>
      </c>
      <c r="FV6" s="17">
        <v>14750</v>
      </c>
      <c r="FW6" s="17">
        <v>14750</v>
      </c>
      <c r="FX6" s="17">
        <v>14750</v>
      </c>
      <c r="FY6" s="17">
        <v>14750</v>
      </c>
      <c r="FZ6" s="17">
        <v>14750</v>
      </c>
      <c r="GA6" s="17">
        <v>14750</v>
      </c>
      <c r="GB6" s="17">
        <v>14750</v>
      </c>
      <c r="GC6" s="17">
        <v>14750</v>
      </c>
      <c r="GD6" s="17">
        <v>14750</v>
      </c>
      <c r="GE6" s="17">
        <v>14750</v>
      </c>
      <c r="GF6" s="17">
        <v>14750</v>
      </c>
      <c r="GG6" s="17">
        <v>14750</v>
      </c>
      <c r="GH6" s="17">
        <v>14750</v>
      </c>
      <c r="GI6" s="17">
        <v>14750</v>
      </c>
      <c r="GJ6" s="17">
        <v>14750</v>
      </c>
      <c r="GK6" s="17">
        <v>14750</v>
      </c>
      <c r="GL6" s="17">
        <v>14750</v>
      </c>
      <c r="GM6" s="17">
        <v>14750</v>
      </c>
      <c r="GN6" s="17">
        <v>14750</v>
      </c>
    </row>
    <row r="7" spans="1:196" x14ac:dyDescent="0.2">
      <c r="A7" s="12">
        <v>2</v>
      </c>
      <c r="B7" s="17">
        <f t="shared" ref="B7:N7" si="0">B6+1650</f>
        <v>9800</v>
      </c>
      <c r="C7" s="17">
        <f t="shared" si="0"/>
        <v>9800</v>
      </c>
      <c r="D7" s="17">
        <f t="shared" si="0"/>
        <v>8200</v>
      </c>
      <c r="E7" s="17">
        <f t="shared" si="0"/>
        <v>8200</v>
      </c>
      <c r="F7" s="17">
        <f t="shared" si="0"/>
        <v>8200</v>
      </c>
      <c r="G7" s="17">
        <f t="shared" si="0"/>
        <v>8200</v>
      </c>
      <c r="H7" s="17">
        <f t="shared" si="0"/>
        <v>8200</v>
      </c>
      <c r="I7" s="17">
        <f t="shared" si="0"/>
        <v>8500</v>
      </c>
      <c r="J7" s="17">
        <f t="shared" si="0"/>
        <v>8500</v>
      </c>
      <c r="K7" s="17">
        <f t="shared" si="0"/>
        <v>8200</v>
      </c>
      <c r="L7" s="17">
        <f t="shared" si="0"/>
        <v>8200</v>
      </c>
      <c r="M7" s="17">
        <f t="shared" si="0"/>
        <v>8200</v>
      </c>
      <c r="N7" s="17">
        <f t="shared" si="0"/>
        <v>8200</v>
      </c>
      <c r="O7" s="17">
        <f t="shared" ref="O7:BZ7" si="1">O6+1650</f>
        <v>8200</v>
      </c>
      <c r="P7" s="17">
        <f t="shared" si="1"/>
        <v>8200</v>
      </c>
      <c r="Q7" s="17">
        <f t="shared" si="1"/>
        <v>8200</v>
      </c>
      <c r="R7" s="17">
        <f t="shared" si="1"/>
        <v>7900</v>
      </c>
      <c r="S7" s="17">
        <f t="shared" si="1"/>
        <v>7900</v>
      </c>
      <c r="T7" s="17">
        <f t="shared" si="1"/>
        <v>7900</v>
      </c>
      <c r="U7" s="17">
        <f t="shared" si="1"/>
        <v>7900</v>
      </c>
      <c r="V7" s="17">
        <f t="shared" si="1"/>
        <v>7900</v>
      </c>
      <c r="W7" s="17">
        <f t="shared" si="1"/>
        <v>8200</v>
      </c>
      <c r="X7" s="17">
        <f t="shared" si="1"/>
        <v>8200</v>
      </c>
      <c r="Y7" s="17">
        <f t="shared" si="1"/>
        <v>7900</v>
      </c>
      <c r="Z7" s="17">
        <f t="shared" si="1"/>
        <v>7900</v>
      </c>
      <c r="AA7" s="17">
        <f t="shared" si="1"/>
        <v>7900</v>
      </c>
      <c r="AB7" s="17">
        <f t="shared" si="1"/>
        <v>7900</v>
      </c>
      <c r="AC7" s="17">
        <f t="shared" si="1"/>
        <v>7900</v>
      </c>
      <c r="AD7" s="17">
        <f t="shared" si="1"/>
        <v>8200</v>
      </c>
      <c r="AE7" s="17">
        <f t="shared" si="1"/>
        <v>8200</v>
      </c>
      <c r="AF7" s="17">
        <f t="shared" si="1"/>
        <v>7600</v>
      </c>
      <c r="AG7" s="17">
        <f t="shared" si="1"/>
        <v>7600</v>
      </c>
      <c r="AH7" s="17">
        <f t="shared" si="1"/>
        <v>7600</v>
      </c>
      <c r="AI7" s="17">
        <f t="shared" si="1"/>
        <v>7600</v>
      </c>
      <c r="AJ7" s="17">
        <f t="shared" si="1"/>
        <v>7600</v>
      </c>
      <c r="AK7" s="17">
        <f t="shared" si="1"/>
        <v>7900</v>
      </c>
      <c r="AL7" s="17">
        <f t="shared" si="1"/>
        <v>7900</v>
      </c>
      <c r="AM7" s="17">
        <f t="shared" si="1"/>
        <v>7600</v>
      </c>
      <c r="AN7" s="17">
        <f t="shared" si="1"/>
        <v>7600</v>
      </c>
      <c r="AO7" s="17">
        <f t="shared" si="1"/>
        <v>8500</v>
      </c>
      <c r="AP7" s="17">
        <f t="shared" si="1"/>
        <v>8500</v>
      </c>
      <c r="AQ7" s="17">
        <f t="shared" si="1"/>
        <v>8500</v>
      </c>
      <c r="AR7" s="17">
        <f t="shared" si="1"/>
        <v>7900</v>
      </c>
      <c r="AS7" s="17">
        <f t="shared" si="1"/>
        <v>7900</v>
      </c>
      <c r="AT7" s="17">
        <f t="shared" si="1"/>
        <v>7600</v>
      </c>
      <c r="AU7" s="17">
        <f t="shared" si="1"/>
        <v>7600</v>
      </c>
      <c r="AV7" s="17">
        <f t="shared" si="1"/>
        <v>7600</v>
      </c>
      <c r="AW7" s="17">
        <f t="shared" si="1"/>
        <v>7900</v>
      </c>
      <c r="AX7" s="17">
        <f t="shared" si="1"/>
        <v>7900</v>
      </c>
      <c r="AY7" s="17">
        <f t="shared" si="1"/>
        <v>7900</v>
      </c>
      <c r="AZ7" s="17">
        <f t="shared" si="1"/>
        <v>7900</v>
      </c>
      <c r="BA7" s="17">
        <f t="shared" si="1"/>
        <v>7300</v>
      </c>
      <c r="BB7" s="17">
        <f t="shared" si="1"/>
        <v>7300</v>
      </c>
      <c r="BC7" s="17">
        <f t="shared" si="1"/>
        <v>7300</v>
      </c>
      <c r="BD7" s="17">
        <f t="shared" si="1"/>
        <v>7300</v>
      </c>
      <c r="BE7" s="17">
        <f t="shared" si="1"/>
        <v>7300</v>
      </c>
      <c r="BF7" s="17">
        <f t="shared" si="1"/>
        <v>7600</v>
      </c>
      <c r="BG7" s="17">
        <f t="shared" si="1"/>
        <v>7600</v>
      </c>
      <c r="BH7" s="17">
        <f t="shared" si="1"/>
        <v>7300</v>
      </c>
      <c r="BI7" s="17">
        <f t="shared" si="1"/>
        <v>7300</v>
      </c>
      <c r="BJ7" s="17">
        <f t="shared" si="1"/>
        <v>7300</v>
      </c>
      <c r="BK7" s="17">
        <f t="shared" si="1"/>
        <v>7300</v>
      </c>
      <c r="BL7" s="17">
        <f t="shared" si="1"/>
        <v>7300</v>
      </c>
      <c r="BM7" s="17">
        <f t="shared" si="1"/>
        <v>7600</v>
      </c>
      <c r="BN7" s="17">
        <f t="shared" si="1"/>
        <v>7600</v>
      </c>
      <c r="BO7" s="17">
        <f t="shared" si="1"/>
        <v>7300</v>
      </c>
      <c r="BP7" s="17">
        <f t="shared" si="1"/>
        <v>7300</v>
      </c>
      <c r="BQ7" s="17">
        <f t="shared" si="1"/>
        <v>7300</v>
      </c>
      <c r="BR7" s="17">
        <f t="shared" si="1"/>
        <v>7300</v>
      </c>
      <c r="BS7" s="17">
        <f t="shared" si="1"/>
        <v>7300</v>
      </c>
      <c r="BT7" s="17">
        <f t="shared" si="1"/>
        <v>7600</v>
      </c>
      <c r="BU7" s="17">
        <f t="shared" si="1"/>
        <v>7600</v>
      </c>
      <c r="BV7" s="17">
        <f t="shared" si="1"/>
        <v>7300</v>
      </c>
      <c r="BW7" s="17">
        <f t="shared" si="1"/>
        <v>7300</v>
      </c>
      <c r="BX7" s="17">
        <f t="shared" si="1"/>
        <v>7300</v>
      </c>
      <c r="BY7" s="17">
        <f t="shared" si="1"/>
        <v>7300</v>
      </c>
      <c r="BZ7" s="17">
        <f t="shared" si="1"/>
        <v>7300</v>
      </c>
      <c r="CA7" s="17">
        <f t="shared" ref="CA7:CU7" si="2">CA6+1650</f>
        <v>7600</v>
      </c>
      <c r="CB7" s="17">
        <f t="shared" si="2"/>
        <v>7600</v>
      </c>
      <c r="CC7" s="17">
        <f t="shared" si="2"/>
        <v>7300</v>
      </c>
      <c r="CD7" s="17">
        <f t="shared" si="2"/>
        <v>7300</v>
      </c>
      <c r="CE7" s="17">
        <f t="shared" si="2"/>
        <v>7300</v>
      </c>
      <c r="CF7" s="17">
        <f t="shared" si="2"/>
        <v>7300</v>
      </c>
      <c r="CG7" s="17">
        <f t="shared" si="2"/>
        <v>7300</v>
      </c>
      <c r="CH7" s="17">
        <f t="shared" si="2"/>
        <v>8800</v>
      </c>
      <c r="CI7" s="17">
        <f t="shared" si="2"/>
        <v>8800</v>
      </c>
      <c r="CJ7" s="17">
        <f t="shared" si="2"/>
        <v>8800</v>
      </c>
      <c r="CK7" s="17">
        <f t="shared" si="2"/>
        <v>8800</v>
      </c>
      <c r="CL7" s="17">
        <f t="shared" si="2"/>
        <v>8800</v>
      </c>
      <c r="CM7" s="17">
        <f t="shared" si="2"/>
        <v>8800</v>
      </c>
      <c r="CN7" s="17">
        <f t="shared" si="2"/>
        <v>8800</v>
      </c>
      <c r="CO7" s="17">
        <f t="shared" si="2"/>
        <v>9300</v>
      </c>
      <c r="CP7" s="17">
        <f t="shared" si="2"/>
        <v>9300</v>
      </c>
      <c r="CQ7" s="17">
        <f t="shared" si="2"/>
        <v>9300</v>
      </c>
      <c r="CR7" s="17">
        <f t="shared" si="2"/>
        <v>9300</v>
      </c>
      <c r="CS7" s="17">
        <f t="shared" si="2"/>
        <v>9300</v>
      </c>
      <c r="CT7" s="17">
        <f t="shared" si="2"/>
        <v>9300</v>
      </c>
      <c r="CU7" s="17">
        <f t="shared" si="2"/>
        <v>9300</v>
      </c>
      <c r="CV7" s="17">
        <f t="shared" ref="CV7:CY7" si="3">CV6+1650</f>
        <v>9800</v>
      </c>
      <c r="CW7" s="17">
        <f t="shared" si="3"/>
        <v>9800</v>
      </c>
      <c r="CX7" s="17">
        <f t="shared" si="3"/>
        <v>9800</v>
      </c>
      <c r="CY7" s="17">
        <f t="shared" si="3"/>
        <v>9800</v>
      </c>
      <c r="CZ7" s="17">
        <f>CZ6+2000</f>
        <v>18000</v>
      </c>
      <c r="DA7" s="17">
        <f>DA6+2000</f>
        <v>26300</v>
      </c>
      <c r="DB7" s="17">
        <f>DB6+2000</f>
        <v>28300</v>
      </c>
      <c r="DC7" s="17">
        <f>DC6+2000</f>
        <v>28300</v>
      </c>
      <c r="DD7" s="17">
        <f t="shared" ref="DD7:DJ7" si="4">DD6+2000</f>
        <v>28300</v>
      </c>
      <c r="DE7" s="17">
        <f t="shared" si="4"/>
        <v>28300</v>
      </c>
      <c r="DF7" s="17">
        <f t="shared" si="4"/>
        <v>28300</v>
      </c>
      <c r="DG7" s="17">
        <f t="shared" si="4"/>
        <v>28300</v>
      </c>
      <c r="DH7" s="17">
        <f t="shared" si="4"/>
        <v>28300</v>
      </c>
      <c r="DI7" s="17">
        <f t="shared" si="4"/>
        <v>28300</v>
      </c>
      <c r="DJ7" s="17">
        <f t="shared" si="4"/>
        <v>26300</v>
      </c>
      <c r="DK7" s="17">
        <f>DK6+1850</f>
        <v>18500</v>
      </c>
      <c r="DL7" s="17">
        <f t="shared" ref="DL7:EG7" si="5">DL6+1850</f>
        <v>18500</v>
      </c>
      <c r="DM7" s="17">
        <f t="shared" si="5"/>
        <v>18500</v>
      </c>
      <c r="DN7" s="17">
        <f t="shared" si="5"/>
        <v>18500</v>
      </c>
      <c r="DO7" s="17">
        <f t="shared" si="5"/>
        <v>18500</v>
      </c>
      <c r="DP7" s="17">
        <f t="shared" si="5"/>
        <v>18500</v>
      </c>
      <c r="DQ7" s="17">
        <f t="shared" si="5"/>
        <v>19400</v>
      </c>
      <c r="DR7" s="17">
        <f t="shared" si="5"/>
        <v>19400</v>
      </c>
      <c r="DS7" s="17">
        <f t="shared" si="5"/>
        <v>19400</v>
      </c>
      <c r="DT7" s="17">
        <f t="shared" si="5"/>
        <v>19400</v>
      </c>
      <c r="DU7" s="17">
        <f t="shared" si="5"/>
        <v>19400</v>
      </c>
      <c r="DV7" s="17">
        <f t="shared" si="5"/>
        <v>19400</v>
      </c>
      <c r="DW7" s="17">
        <f t="shared" si="5"/>
        <v>19400</v>
      </c>
      <c r="DX7" s="17">
        <f t="shared" si="5"/>
        <v>19400</v>
      </c>
      <c r="DY7" s="17">
        <f t="shared" si="5"/>
        <v>19400</v>
      </c>
      <c r="DZ7" s="17">
        <f t="shared" si="5"/>
        <v>21200</v>
      </c>
      <c r="EA7" s="17">
        <f t="shared" si="5"/>
        <v>21200</v>
      </c>
      <c r="EB7" s="17">
        <f t="shared" si="5"/>
        <v>21200</v>
      </c>
      <c r="EC7" s="17">
        <f t="shared" si="5"/>
        <v>21200</v>
      </c>
      <c r="ED7" s="17">
        <f t="shared" si="5"/>
        <v>21200</v>
      </c>
      <c r="EE7" s="17">
        <f t="shared" si="5"/>
        <v>19400</v>
      </c>
      <c r="EF7" s="17">
        <f t="shared" si="5"/>
        <v>19400</v>
      </c>
      <c r="EG7" s="17">
        <f t="shared" si="5"/>
        <v>19400</v>
      </c>
      <c r="EH7" s="17">
        <f>EH6+1850</f>
        <v>21200</v>
      </c>
      <c r="EI7" s="17">
        <f t="shared" ref="EI7:FI7" si="6">EI6+1850</f>
        <v>21200</v>
      </c>
      <c r="EJ7" s="17">
        <f t="shared" si="6"/>
        <v>21200</v>
      </c>
      <c r="EK7" s="17">
        <f t="shared" si="6"/>
        <v>21200</v>
      </c>
      <c r="EL7" s="17">
        <f t="shared" si="6"/>
        <v>21200</v>
      </c>
      <c r="EM7" s="17">
        <f t="shared" si="6"/>
        <v>21200</v>
      </c>
      <c r="EN7" s="17">
        <f t="shared" si="6"/>
        <v>21200</v>
      </c>
      <c r="EO7" s="17">
        <f t="shared" si="6"/>
        <v>21200</v>
      </c>
      <c r="EP7" s="17">
        <f t="shared" si="6"/>
        <v>21200</v>
      </c>
      <c r="EQ7" s="17">
        <f t="shared" si="6"/>
        <v>21200</v>
      </c>
      <c r="ER7" s="17">
        <f t="shared" si="6"/>
        <v>21200</v>
      </c>
      <c r="ES7" s="17">
        <f t="shared" si="6"/>
        <v>21200</v>
      </c>
      <c r="ET7" s="17">
        <f t="shared" si="6"/>
        <v>21200</v>
      </c>
      <c r="EU7" s="17">
        <f t="shared" si="6"/>
        <v>21200</v>
      </c>
      <c r="EV7" s="17">
        <f t="shared" si="6"/>
        <v>21200</v>
      </c>
      <c r="EW7" s="17">
        <f t="shared" si="6"/>
        <v>21200</v>
      </c>
      <c r="EX7" s="17">
        <f t="shared" si="6"/>
        <v>21200</v>
      </c>
      <c r="EY7" s="17">
        <f t="shared" si="6"/>
        <v>21200</v>
      </c>
      <c r="EZ7" s="17">
        <f t="shared" si="6"/>
        <v>21200</v>
      </c>
      <c r="FA7" s="17">
        <f t="shared" si="6"/>
        <v>21200</v>
      </c>
      <c r="FB7" s="17">
        <f t="shared" si="6"/>
        <v>23600</v>
      </c>
      <c r="FC7" s="17">
        <f t="shared" si="6"/>
        <v>23600</v>
      </c>
      <c r="FD7" s="17">
        <f t="shared" si="6"/>
        <v>23600</v>
      </c>
      <c r="FE7" s="17">
        <f t="shared" si="6"/>
        <v>21200</v>
      </c>
      <c r="FF7" s="17">
        <f t="shared" si="6"/>
        <v>21200</v>
      </c>
      <c r="FG7" s="17">
        <f t="shared" si="6"/>
        <v>21200</v>
      </c>
      <c r="FH7" s="17">
        <f t="shared" si="6"/>
        <v>21200</v>
      </c>
      <c r="FI7" s="17">
        <f t="shared" si="6"/>
        <v>21200</v>
      </c>
      <c r="FJ7" s="17">
        <f>FJ6+1850</f>
        <v>19400</v>
      </c>
      <c r="FK7" s="17">
        <f t="shared" ref="FK7:FS7" si="7">FK6+1850</f>
        <v>19400</v>
      </c>
      <c r="FL7" s="17">
        <f t="shared" si="7"/>
        <v>19400</v>
      </c>
      <c r="FM7" s="17">
        <f t="shared" si="7"/>
        <v>19400</v>
      </c>
      <c r="FN7" s="17">
        <f t="shared" si="7"/>
        <v>19400</v>
      </c>
      <c r="FO7" s="17">
        <f t="shared" si="7"/>
        <v>19400</v>
      </c>
      <c r="FP7" s="17">
        <f t="shared" si="7"/>
        <v>19400</v>
      </c>
      <c r="FQ7" s="17">
        <f t="shared" si="7"/>
        <v>24800</v>
      </c>
      <c r="FR7" s="17">
        <f t="shared" si="7"/>
        <v>20300</v>
      </c>
      <c r="FS7" s="17">
        <f t="shared" si="7"/>
        <v>16600</v>
      </c>
      <c r="FT7" s="17">
        <f t="shared" ref="FT7" si="8">FT6+1850</f>
        <v>16600</v>
      </c>
      <c r="FU7" s="17">
        <f t="shared" ref="FU7" si="9">FU6+1850</f>
        <v>16600</v>
      </c>
      <c r="FV7" s="17">
        <f t="shared" ref="FV7" si="10">FV6+1850</f>
        <v>16600</v>
      </c>
      <c r="FW7" s="17">
        <f t="shared" ref="FW7" si="11">FW6+1850</f>
        <v>16600</v>
      </c>
      <c r="FX7" s="17">
        <f t="shared" ref="FX7" si="12">FX6+1850</f>
        <v>16600</v>
      </c>
      <c r="FY7" s="17">
        <f t="shared" ref="FY7" si="13">FY6+1850</f>
        <v>16600</v>
      </c>
      <c r="FZ7" s="17">
        <f t="shared" ref="FZ7" si="14">FZ6+1850</f>
        <v>16600</v>
      </c>
      <c r="GA7" s="17">
        <f t="shared" ref="GA7" si="15">GA6+1850</f>
        <v>16600</v>
      </c>
      <c r="GB7" s="17">
        <f t="shared" ref="GB7" si="16">GB6+1850</f>
        <v>16600</v>
      </c>
      <c r="GC7" s="17">
        <f t="shared" ref="GC7" si="17">GC6+1850</f>
        <v>16600</v>
      </c>
      <c r="GD7" s="17">
        <f t="shared" ref="GD7" si="18">GD6+1850</f>
        <v>16600</v>
      </c>
      <c r="GE7" s="17">
        <f t="shared" ref="GE7" si="19">GE6+1850</f>
        <v>16600</v>
      </c>
      <c r="GF7" s="17">
        <f t="shared" ref="GF7" si="20">GF6+1850</f>
        <v>16600</v>
      </c>
      <c r="GG7" s="17">
        <f t="shared" ref="GG7" si="21">GG6+1850</f>
        <v>16600</v>
      </c>
      <c r="GH7" s="17">
        <f t="shared" ref="GH7" si="22">GH6+1850</f>
        <v>16600</v>
      </c>
      <c r="GI7" s="17">
        <f t="shared" ref="GI7" si="23">GI6+1850</f>
        <v>16600</v>
      </c>
      <c r="GJ7" s="17">
        <f t="shared" ref="GJ7" si="24">GJ6+1850</f>
        <v>16600</v>
      </c>
      <c r="GK7" s="17">
        <f t="shared" ref="GK7" si="25">GK6+1850</f>
        <v>16600</v>
      </c>
      <c r="GL7" s="17">
        <f t="shared" ref="GL7" si="26">GL6+1850</f>
        <v>16600</v>
      </c>
      <c r="GM7" s="17">
        <f t="shared" ref="GM7" si="27">GM6+1850</f>
        <v>16600</v>
      </c>
      <c r="GN7" s="17">
        <f t="shared" ref="GN7" si="28">GN6+1850</f>
        <v>16600</v>
      </c>
    </row>
    <row r="8" spans="1:196" ht="14.25" customHeight="1" x14ac:dyDescent="0.2">
      <c r="A8" s="15" t="s">
        <v>5</v>
      </c>
    </row>
    <row r="9" spans="1:196" x14ac:dyDescent="0.2">
      <c r="A9" s="12">
        <v>1</v>
      </c>
      <c r="B9" s="17">
        <f t="shared" ref="B9:N9" si="29">B6+1000</f>
        <v>9150</v>
      </c>
      <c r="C9" s="17">
        <f t="shared" si="29"/>
        <v>9150</v>
      </c>
      <c r="D9" s="17">
        <f t="shared" si="29"/>
        <v>7550</v>
      </c>
      <c r="E9" s="17">
        <f t="shared" si="29"/>
        <v>7550</v>
      </c>
      <c r="F9" s="17">
        <f t="shared" si="29"/>
        <v>7550</v>
      </c>
      <c r="G9" s="17">
        <f t="shared" si="29"/>
        <v>7550</v>
      </c>
      <c r="H9" s="17">
        <f t="shared" si="29"/>
        <v>7550</v>
      </c>
      <c r="I9" s="17">
        <f t="shared" si="29"/>
        <v>7850</v>
      </c>
      <c r="J9" s="17">
        <f t="shared" si="29"/>
        <v>7850</v>
      </c>
      <c r="K9" s="17">
        <f t="shared" si="29"/>
        <v>7550</v>
      </c>
      <c r="L9" s="17">
        <f t="shared" si="29"/>
        <v>7550</v>
      </c>
      <c r="M9" s="17">
        <f t="shared" si="29"/>
        <v>7550</v>
      </c>
      <c r="N9" s="17">
        <f t="shared" si="29"/>
        <v>7550</v>
      </c>
      <c r="O9" s="17">
        <f t="shared" ref="O9:BZ9" si="30">O6+1000</f>
        <v>7550</v>
      </c>
      <c r="P9" s="17">
        <f t="shared" si="30"/>
        <v>7550</v>
      </c>
      <c r="Q9" s="17">
        <f t="shared" si="30"/>
        <v>7550</v>
      </c>
      <c r="R9" s="17">
        <f t="shared" si="30"/>
        <v>7250</v>
      </c>
      <c r="S9" s="17">
        <f t="shared" si="30"/>
        <v>7250</v>
      </c>
      <c r="T9" s="17">
        <f t="shared" si="30"/>
        <v>7250</v>
      </c>
      <c r="U9" s="17">
        <f t="shared" si="30"/>
        <v>7250</v>
      </c>
      <c r="V9" s="17">
        <f t="shared" si="30"/>
        <v>7250</v>
      </c>
      <c r="W9" s="17">
        <f t="shared" si="30"/>
        <v>7550</v>
      </c>
      <c r="X9" s="17">
        <f t="shared" si="30"/>
        <v>7550</v>
      </c>
      <c r="Y9" s="17">
        <f t="shared" si="30"/>
        <v>7250</v>
      </c>
      <c r="Z9" s="17">
        <f t="shared" si="30"/>
        <v>7250</v>
      </c>
      <c r="AA9" s="17">
        <f t="shared" si="30"/>
        <v>7250</v>
      </c>
      <c r="AB9" s="17">
        <f t="shared" si="30"/>
        <v>7250</v>
      </c>
      <c r="AC9" s="17">
        <f t="shared" si="30"/>
        <v>7250</v>
      </c>
      <c r="AD9" s="17">
        <f t="shared" si="30"/>
        <v>7550</v>
      </c>
      <c r="AE9" s="17">
        <f t="shared" si="30"/>
        <v>7550</v>
      </c>
      <c r="AF9" s="17">
        <f t="shared" si="30"/>
        <v>6950</v>
      </c>
      <c r="AG9" s="17">
        <f t="shared" si="30"/>
        <v>6950</v>
      </c>
      <c r="AH9" s="17">
        <f t="shared" si="30"/>
        <v>6950</v>
      </c>
      <c r="AI9" s="17">
        <f t="shared" si="30"/>
        <v>6950</v>
      </c>
      <c r="AJ9" s="17">
        <f t="shared" si="30"/>
        <v>6950</v>
      </c>
      <c r="AK9" s="17">
        <f t="shared" si="30"/>
        <v>7250</v>
      </c>
      <c r="AL9" s="17">
        <f t="shared" si="30"/>
        <v>7250</v>
      </c>
      <c r="AM9" s="17">
        <f t="shared" si="30"/>
        <v>6950</v>
      </c>
      <c r="AN9" s="17">
        <f t="shared" si="30"/>
        <v>6950</v>
      </c>
      <c r="AO9" s="17">
        <f t="shared" si="30"/>
        <v>7850</v>
      </c>
      <c r="AP9" s="17">
        <f t="shared" si="30"/>
        <v>7850</v>
      </c>
      <c r="AQ9" s="17">
        <f t="shared" si="30"/>
        <v>7850</v>
      </c>
      <c r="AR9" s="17">
        <f t="shared" si="30"/>
        <v>7250</v>
      </c>
      <c r="AS9" s="17">
        <f t="shared" si="30"/>
        <v>7250</v>
      </c>
      <c r="AT9" s="17">
        <f t="shared" si="30"/>
        <v>6950</v>
      </c>
      <c r="AU9" s="17">
        <f t="shared" si="30"/>
        <v>6950</v>
      </c>
      <c r="AV9" s="17">
        <f t="shared" si="30"/>
        <v>6950</v>
      </c>
      <c r="AW9" s="17">
        <f t="shared" si="30"/>
        <v>7250</v>
      </c>
      <c r="AX9" s="17">
        <f t="shared" si="30"/>
        <v>7250</v>
      </c>
      <c r="AY9" s="17">
        <f t="shared" si="30"/>
        <v>7250</v>
      </c>
      <c r="AZ9" s="17">
        <f t="shared" si="30"/>
        <v>7250</v>
      </c>
      <c r="BA9" s="17">
        <f t="shared" si="30"/>
        <v>6650</v>
      </c>
      <c r="BB9" s="17">
        <f t="shared" si="30"/>
        <v>6650</v>
      </c>
      <c r="BC9" s="17">
        <f t="shared" si="30"/>
        <v>6650</v>
      </c>
      <c r="BD9" s="17">
        <f t="shared" si="30"/>
        <v>6650</v>
      </c>
      <c r="BE9" s="17">
        <f t="shared" si="30"/>
        <v>6650</v>
      </c>
      <c r="BF9" s="17">
        <f t="shared" si="30"/>
        <v>6950</v>
      </c>
      <c r="BG9" s="17">
        <f t="shared" si="30"/>
        <v>6950</v>
      </c>
      <c r="BH9" s="17">
        <f t="shared" si="30"/>
        <v>6650</v>
      </c>
      <c r="BI9" s="17">
        <f t="shared" si="30"/>
        <v>6650</v>
      </c>
      <c r="BJ9" s="17">
        <f t="shared" si="30"/>
        <v>6650</v>
      </c>
      <c r="BK9" s="17">
        <f t="shared" si="30"/>
        <v>6650</v>
      </c>
      <c r="BL9" s="17">
        <f t="shared" si="30"/>
        <v>6650</v>
      </c>
      <c r="BM9" s="17">
        <f t="shared" si="30"/>
        <v>6950</v>
      </c>
      <c r="BN9" s="17">
        <f t="shared" si="30"/>
        <v>6950</v>
      </c>
      <c r="BO9" s="17">
        <f t="shared" si="30"/>
        <v>6650</v>
      </c>
      <c r="BP9" s="17">
        <f t="shared" si="30"/>
        <v>6650</v>
      </c>
      <c r="BQ9" s="17">
        <f t="shared" si="30"/>
        <v>6650</v>
      </c>
      <c r="BR9" s="17">
        <f t="shared" si="30"/>
        <v>6650</v>
      </c>
      <c r="BS9" s="17">
        <f t="shared" si="30"/>
        <v>6650</v>
      </c>
      <c r="BT9" s="17">
        <f t="shared" si="30"/>
        <v>6950</v>
      </c>
      <c r="BU9" s="17">
        <f t="shared" si="30"/>
        <v>6950</v>
      </c>
      <c r="BV9" s="17">
        <f t="shared" si="30"/>
        <v>6650</v>
      </c>
      <c r="BW9" s="17">
        <f t="shared" si="30"/>
        <v>6650</v>
      </c>
      <c r="BX9" s="17">
        <f t="shared" si="30"/>
        <v>6650</v>
      </c>
      <c r="BY9" s="17">
        <f t="shared" si="30"/>
        <v>6650</v>
      </c>
      <c r="BZ9" s="17">
        <f t="shared" si="30"/>
        <v>6650</v>
      </c>
      <c r="CA9" s="17">
        <f t="shared" ref="CA9:CU9" si="31">CA6+1000</f>
        <v>6950</v>
      </c>
      <c r="CB9" s="17">
        <f t="shared" si="31"/>
        <v>6950</v>
      </c>
      <c r="CC9" s="17">
        <f t="shared" si="31"/>
        <v>6650</v>
      </c>
      <c r="CD9" s="17">
        <f t="shared" si="31"/>
        <v>6650</v>
      </c>
      <c r="CE9" s="17">
        <f t="shared" si="31"/>
        <v>6650</v>
      </c>
      <c r="CF9" s="17">
        <f t="shared" si="31"/>
        <v>6650</v>
      </c>
      <c r="CG9" s="17">
        <f t="shared" si="31"/>
        <v>6650</v>
      </c>
      <c r="CH9" s="17">
        <f t="shared" si="31"/>
        <v>8150</v>
      </c>
      <c r="CI9" s="17">
        <f t="shared" si="31"/>
        <v>8150</v>
      </c>
      <c r="CJ9" s="17">
        <f t="shared" si="31"/>
        <v>8150</v>
      </c>
      <c r="CK9" s="17">
        <f t="shared" si="31"/>
        <v>8150</v>
      </c>
      <c r="CL9" s="17">
        <f t="shared" si="31"/>
        <v>8150</v>
      </c>
      <c r="CM9" s="17">
        <f t="shared" si="31"/>
        <v>8150</v>
      </c>
      <c r="CN9" s="17">
        <f t="shared" si="31"/>
        <v>8150</v>
      </c>
      <c r="CO9" s="17">
        <f t="shared" si="31"/>
        <v>8650</v>
      </c>
      <c r="CP9" s="17">
        <f t="shared" si="31"/>
        <v>8650</v>
      </c>
      <c r="CQ9" s="17">
        <f t="shared" si="31"/>
        <v>8650</v>
      </c>
      <c r="CR9" s="17">
        <f t="shared" si="31"/>
        <v>8650</v>
      </c>
      <c r="CS9" s="17">
        <f t="shared" si="31"/>
        <v>8650</v>
      </c>
      <c r="CT9" s="17">
        <f t="shared" si="31"/>
        <v>8650</v>
      </c>
      <c r="CU9" s="17">
        <f t="shared" si="31"/>
        <v>8650</v>
      </c>
      <c r="CV9" s="17">
        <f t="shared" ref="CV9:CY9" si="32">CV6+1000</f>
        <v>9150</v>
      </c>
      <c r="CW9" s="17">
        <f t="shared" si="32"/>
        <v>9150</v>
      </c>
      <c r="CX9" s="17">
        <f t="shared" si="32"/>
        <v>9150</v>
      </c>
      <c r="CY9" s="17">
        <f t="shared" si="32"/>
        <v>9150</v>
      </c>
      <c r="CZ9" s="17">
        <f>CZ6+2000</f>
        <v>18000</v>
      </c>
      <c r="DA9" s="17">
        <f>DA6+2000</f>
        <v>26300</v>
      </c>
      <c r="DB9" s="17">
        <f>DB6+2000</f>
        <v>28300</v>
      </c>
      <c r="DC9" s="17">
        <f>DC6+2000</f>
        <v>28300</v>
      </c>
      <c r="DD9" s="17">
        <f t="shared" ref="DD9:DJ9" si="33">DD6+2000</f>
        <v>28300</v>
      </c>
      <c r="DE9" s="17">
        <f t="shared" si="33"/>
        <v>28300</v>
      </c>
      <c r="DF9" s="17">
        <f t="shared" si="33"/>
        <v>28300</v>
      </c>
      <c r="DG9" s="17">
        <f t="shared" si="33"/>
        <v>28300</v>
      </c>
      <c r="DH9" s="17">
        <f t="shared" si="33"/>
        <v>28300</v>
      </c>
      <c r="DI9" s="17">
        <f t="shared" si="33"/>
        <v>28300</v>
      </c>
      <c r="DJ9" s="17">
        <f t="shared" si="33"/>
        <v>26300</v>
      </c>
      <c r="DK9" s="17">
        <f>DK6+1800</f>
        <v>18450</v>
      </c>
      <c r="DL9" s="17">
        <f t="shared" ref="DL9:EG9" si="34">DL6+1800</f>
        <v>18450</v>
      </c>
      <c r="DM9" s="17">
        <f t="shared" si="34"/>
        <v>18450</v>
      </c>
      <c r="DN9" s="17">
        <f t="shared" si="34"/>
        <v>18450</v>
      </c>
      <c r="DO9" s="17">
        <f t="shared" si="34"/>
        <v>18450</v>
      </c>
      <c r="DP9" s="17">
        <f t="shared" si="34"/>
        <v>18450</v>
      </c>
      <c r="DQ9" s="17">
        <f t="shared" si="34"/>
        <v>19350</v>
      </c>
      <c r="DR9" s="17">
        <f t="shared" si="34"/>
        <v>19350</v>
      </c>
      <c r="DS9" s="17">
        <f t="shared" si="34"/>
        <v>19350</v>
      </c>
      <c r="DT9" s="17">
        <f t="shared" si="34"/>
        <v>19350</v>
      </c>
      <c r="DU9" s="17">
        <f t="shared" si="34"/>
        <v>19350</v>
      </c>
      <c r="DV9" s="17">
        <f t="shared" si="34"/>
        <v>19350</v>
      </c>
      <c r="DW9" s="17">
        <f t="shared" si="34"/>
        <v>19350</v>
      </c>
      <c r="DX9" s="17">
        <f t="shared" si="34"/>
        <v>19350</v>
      </c>
      <c r="DY9" s="17">
        <f t="shared" si="34"/>
        <v>19350</v>
      </c>
      <c r="DZ9" s="17">
        <f t="shared" si="34"/>
        <v>21150</v>
      </c>
      <c r="EA9" s="17">
        <f t="shared" si="34"/>
        <v>21150</v>
      </c>
      <c r="EB9" s="17">
        <f t="shared" si="34"/>
        <v>21150</v>
      </c>
      <c r="EC9" s="17">
        <f t="shared" si="34"/>
        <v>21150</v>
      </c>
      <c r="ED9" s="17">
        <f t="shared" si="34"/>
        <v>21150</v>
      </c>
      <c r="EE9" s="17">
        <f t="shared" si="34"/>
        <v>19350</v>
      </c>
      <c r="EF9" s="17">
        <f t="shared" si="34"/>
        <v>19350</v>
      </c>
      <c r="EG9" s="17">
        <f t="shared" si="34"/>
        <v>19350</v>
      </c>
      <c r="EH9" s="17">
        <f>EH6+1800</f>
        <v>21150</v>
      </c>
      <c r="EI9" s="17">
        <f t="shared" ref="EI9:FI9" si="35">EI6+1800</f>
        <v>21150</v>
      </c>
      <c r="EJ9" s="17">
        <f t="shared" si="35"/>
        <v>21150</v>
      </c>
      <c r="EK9" s="17">
        <f t="shared" si="35"/>
        <v>21150</v>
      </c>
      <c r="EL9" s="17">
        <f t="shared" si="35"/>
        <v>21150</v>
      </c>
      <c r="EM9" s="17">
        <f t="shared" si="35"/>
        <v>21150</v>
      </c>
      <c r="EN9" s="17">
        <f t="shared" si="35"/>
        <v>21150</v>
      </c>
      <c r="EO9" s="17">
        <f t="shared" si="35"/>
        <v>21150</v>
      </c>
      <c r="EP9" s="17">
        <f t="shared" si="35"/>
        <v>21150</v>
      </c>
      <c r="EQ9" s="17">
        <f t="shared" si="35"/>
        <v>21150</v>
      </c>
      <c r="ER9" s="17">
        <f t="shared" si="35"/>
        <v>21150</v>
      </c>
      <c r="ES9" s="17">
        <f t="shared" si="35"/>
        <v>21150</v>
      </c>
      <c r="ET9" s="17">
        <f t="shared" si="35"/>
        <v>21150</v>
      </c>
      <c r="EU9" s="17">
        <f t="shared" si="35"/>
        <v>21150</v>
      </c>
      <c r="EV9" s="17">
        <f t="shared" si="35"/>
        <v>21150</v>
      </c>
      <c r="EW9" s="17">
        <f t="shared" si="35"/>
        <v>21150</v>
      </c>
      <c r="EX9" s="17">
        <f t="shared" si="35"/>
        <v>21150</v>
      </c>
      <c r="EY9" s="17">
        <f t="shared" si="35"/>
        <v>21150</v>
      </c>
      <c r="EZ9" s="17">
        <f t="shared" si="35"/>
        <v>21150</v>
      </c>
      <c r="FA9" s="17">
        <f t="shared" si="35"/>
        <v>21150</v>
      </c>
      <c r="FB9" s="17">
        <f t="shared" si="35"/>
        <v>23550</v>
      </c>
      <c r="FC9" s="17">
        <f t="shared" si="35"/>
        <v>23550</v>
      </c>
      <c r="FD9" s="17">
        <f t="shared" si="35"/>
        <v>23550</v>
      </c>
      <c r="FE9" s="17">
        <f t="shared" si="35"/>
        <v>21150</v>
      </c>
      <c r="FF9" s="17">
        <f t="shared" si="35"/>
        <v>21150</v>
      </c>
      <c r="FG9" s="17">
        <f t="shared" si="35"/>
        <v>21150</v>
      </c>
      <c r="FH9" s="17">
        <f t="shared" si="35"/>
        <v>21150</v>
      </c>
      <c r="FI9" s="17">
        <f t="shared" si="35"/>
        <v>21150</v>
      </c>
      <c r="FJ9" s="17">
        <f>FJ6+1800</f>
        <v>19350</v>
      </c>
      <c r="FK9" s="17">
        <f t="shared" ref="FK9:FR9" si="36">FK6+1800</f>
        <v>19350</v>
      </c>
      <c r="FL9" s="17">
        <f t="shared" si="36"/>
        <v>19350</v>
      </c>
      <c r="FM9" s="17">
        <f t="shared" si="36"/>
        <v>19350</v>
      </c>
      <c r="FN9" s="17">
        <f t="shared" si="36"/>
        <v>19350</v>
      </c>
      <c r="FO9" s="17">
        <f t="shared" si="36"/>
        <v>19350</v>
      </c>
      <c r="FP9" s="17">
        <f t="shared" si="36"/>
        <v>19350</v>
      </c>
      <c r="FQ9" s="17">
        <f t="shared" si="36"/>
        <v>24750</v>
      </c>
      <c r="FR9" s="17">
        <f t="shared" si="36"/>
        <v>20250</v>
      </c>
      <c r="FS9" s="17">
        <f>FS6+1500</f>
        <v>16250</v>
      </c>
      <c r="FT9" s="17">
        <f t="shared" ref="FT9:GN9" si="37">FT6+1500</f>
        <v>16250</v>
      </c>
      <c r="FU9" s="17">
        <f t="shared" si="37"/>
        <v>16250</v>
      </c>
      <c r="FV9" s="17">
        <f t="shared" si="37"/>
        <v>16250</v>
      </c>
      <c r="FW9" s="17">
        <f t="shared" si="37"/>
        <v>16250</v>
      </c>
      <c r="FX9" s="17">
        <f t="shared" si="37"/>
        <v>16250</v>
      </c>
      <c r="FY9" s="17">
        <f t="shared" si="37"/>
        <v>16250</v>
      </c>
      <c r="FZ9" s="17">
        <f t="shared" si="37"/>
        <v>16250</v>
      </c>
      <c r="GA9" s="17">
        <f t="shared" si="37"/>
        <v>16250</v>
      </c>
      <c r="GB9" s="17">
        <f t="shared" si="37"/>
        <v>16250</v>
      </c>
      <c r="GC9" s="17">
        <f t="shared" si="37"/>
        <v>16250</v>
      </c>
      <c r="GD9" s="17">
        <f t="shared" si="37"/>
        <v>16250</v>
      </c>
      <c r="GE9" s="17">
        <f t="shared" si="37"/>
        <v>16250</v>
      </c>
      <c r="GF9" s="17">
        <f t="shared" si="37"/>
        <v>16250</v>
      </c>
      <c r="GG9" s="17">
        <f t="shared" si="37"/>
        <v>16250</v>
      </c>
      <c r="GH9" s="17">
        <f t="shared" si="37"/>
        <v>16250</v>
      </c>
      <c r="GI9" s="17">
        <f t="shared" si="37"/>
        <v>16250</v>
      </c>
      <c r="GJ9" s="17">
        <f t="shared" si="37"/>
        <v>16250</v>
      </c>
      <c r="GK9" s="17">
        <f t="shared" si="37"/>
        <v>16250</v>
      </c>
      <c r="GL9" s="17">
        <f t="shared" si="37"/>
        <v>16250</v>
      </c>
      <c r="GM9" s="17">
        <f t="shared" si="37"/>
        <v>16250</v>
      </c>
      <c r="GN9" s="17">
        <f t="shared" si="37"/>
        <v>16250</v>
      </c>
    </row>
    <row r="10" spans="1:196" x14ac:dyDescent="0.2">
      <c r="A10" s="12">
        <v>2</v>
      </c>
      <c r="B10" s="17">
        <f t="shared" ref="B10:N10" si="38">B9+1650</f>
        <v>10800</v>
      </c>
      <c r="C10" s="17">
        <f t="shared" si="38"/>
        <v>10800</v>
      </c>
      <c r="D10" s="17">
        <f t="shared" si="38"/>
        <v>9200</v>
      </c>
      <c r="E10" s="17">
        <f t="shared" si="38"/>
        <v>9200</v>
      </c>
      <c r="F10" s="17">
        <f t="shared" si="38"/>
        <v>9200</v>
      </c>
      <c r="G10" s="17">
        <f t="shared" si="38"/>
        <v>9200</v>
      </c>
      <c r="H10" s="17">
        <f t="shared" si="38"/>
        <v>9200</v>
      </c>
      <c r="I10" s="17">
        <f t="shared" si="38"/>
        <v>9500</v>
      </c>
      <c r="J10" s="17">
        <f t="shared" si="38"/>
        <v>9500</v>
      </c>
      <c r="K10" s="17">
        <f t="shared" si="38"/>
        <v>9200</v>
      </c>
      <c r="L10" s="17">
        <f t="shared" si="38"/>
        <v>9200</v>
      </c>
      <c r="M10" s="17">
        <f t="shared" si="38"/>
        <v>9200</v>
      </c>
      <c r="N10" s="17">
        <f t="shared" si="38"/>
        <v>9200</v>
      </c>
      <c r="O10" s="17">
        <f t="shared" ref="O10:BZ10" si="39">O9+1650</f>
        <v>9200</v>
      </c>
      <c r="P10" s="17">
        <f t="shared" si="39"/>
        <v>9200</v>
      </c>
      <c r="Q10" s="17">
        <f t="shared" si="39"/>
        <v>9200</v>
      </c>
      <c r="R10" s="17">
        <f t="shared" si="39"/>
        <v>8900</v>
      </c>
      <c r="S10" s="17">
        <f t="shared" si="39"/>
        <v>8900</v>
      </c>
      <c r="T10" s="17">
        <f t="shared" si="39"/>
        <v>8900</v>
      </c>
      <c r="U10" s="17">
        <f t="shared" si="39"/>
        <v>8900</v>
      </c>
      <c r="V10" s="17">
        <f t="shared" si="39"/>
        <v>8900</v>
      </c>
      <c r="W10" s="17">
        <f t="shared" si="39"/>
        <v>9200</v>
      </c>
      <c r="X10" s="17">
        <f t="shared" si="39"/>
        <v>9200</v>
      </c>
      <c r="Y10" s="17">
        <f t="shared" si="39"/>
        <v>8900</v>
      </c>
      <c r="Z10" s="17">
        <f t="shared" si="39"/>
        <v>8900</v>
      </c>
      <c r="AA10" s="17">
        <f t="shared" si="39"/>
        <v>8900</v>
      </c>
      <c r="AB10" s="17">
        <f t="shared" si="39"/>
        <v>8900</v>
      </c>
      <c r="AC10" s="17">
        <f t="shared" si="39"/>
        <v>8900</v>
      </c>
      <c r="AD10" s="17">
        <f t="shared" si="39"/>
        <v>9200</v>
      </c>
      <c r="AE10" s="17">
        <f t="shared" si="39"/>
        <v>9200</v>
      </c>
      <c r="AF10" s="17">
        <f t="shared" si="39"/>
        <v>8600</v>
      </c>
      <c r="AG10" s="17">
        <f t="shared" si="39"/>
        <v>8600</v>
      </c>
      <c r="AH10" s="17">
        <f t="shared" si="39"/>
        <v>8600</v>
      </c>
      <c r="AI10" s="17">
        <f t="shared" si="39"/>
        <v>8600</v>
      </c>
      <c r="AJ10" s="17">
        <f t="shared" si="39"/>
        <v>8600</v>
      </c>
      <c r="AK10" s="17">
        <f t="shared" si="39"/>
        <v>8900</v>
      </c>
      <c r="AL10" s="17">
        <f t="shared" si="39"/>
        <v>8900</v>
      </c>
      <c r="AM10" s="17">
        <f t="shared" si="39"/>
        <v>8600</v>
      </c>
      <c r="AN10" s="17">
        <f t="shared" si="39"/>
        <v>8600</v>
      </c>
      <c r="AO10" s="17">
        <f t="shared" si="39"/>
        <v>9500</v>
      </c>
      <c r="AP10" s="17">
        <f t="shared" si="39"/>
        <v>9500</v>
      </c>
      <c r="AQ10" s="17">
        <f t="shared" si="39"/>
        <v>9500</v>
      </c>
      <c r="AR10" s="17">
        <f t="shared" si="39"/>
        <v>8900</v>
      </c>
      <c r="AS10" s="17">
        <f t="shared" si="39"/>
        <v>8900</v>
      </c>
      <c r="AT10" s="17">
        <f t="shared" si="39"/>
        <v>8600</v>
      </c>
      <c r="AU10" s="17">
        <f t="shared" si="39"/>
        <v>8600</v>
      </c>
      <c r="AV10" s="17">
        <f t="shared" si="39"/>
        <v>8600</v>
      </c>
      <c r="AW10" s="17">
        <f t="shared" si="39"/>
        <v>8900</v>
      </c>
      <c r="AX10" s="17">
        <f t="shared" si="39"/>
        <v>8900</v>
      </c>
      <c r="AY10" s="17">
        <f t="shared" si="39"/>
        <v>8900</v>
      </c>
      <c r="AZ10" s="17">
        <f t="shared" si="39"/>
        <v>8900</v>
      </c>
      <c r="BA10" s="17">
        <f t="shared" si="39"/>
        <v>8300</v>
      </c>
      <c r="BB10" s="17">
        <f t="shared" si="39"/>
        <v>8300</v>
      </c>
      <c r="BC10" s="17">
        <f t="shared" si="39"/>
        <v>8300</v>
      </c>
      <c r="BD10" s="17">
        <f t="shared" si="39"/>
        <v>8300</v>
      </c>
      <c r="BE10" s="17">
        <f t="shared" si="39"/>
        <v>8300</v>
      </c>
      <c r="BF10" s="17">
        <f t="shared" si="39"/>
        <v>8600</v>
      </c>
      <c r="BG10" s="17">
        <f t="shared" si="39"/>
        <v>8600</v>
      </c>
      <c r="BH10" s="17">
        <f t="shared" si="39"/>
        <v>8300</v>
      </c>
      <c r="BI10" s="17">
        <f t="shared" si="39"/>
        <v>8300</v>
      </c>
      <c r="BJ10" s="17">
        <f t="shared" si="39"/>
        <v>8300</v>
      </c>
      <c r="BK10" s="17">
        <f t="shared" si="39"/>
        <v>8300</v>
      </c>
      <c r="BL10" s="17">
        <f t="shared" si="39"/>
        <v>8300</v>
      </c>
      <c r="BM10" s="17">
        <f t="shared" si="39"/>
        <v>8600</v>
      </c>
      <c r="BN10" s="17">
        <f t="shared" si="39"/>
        <v>8600</v>
      </c>
      <c r="BO10" s="17">
        <f t="shared" si="39"/>
        <v>8300</v>
      </c>
      <c r="BP10" s="17">
        <f t="shared" si="39"/>
        <v>8300</v>
      </c>
      <c r="BQ10" s="17">
        <f t="shared" si="39"/>
        <v>8300</v>
      </c>
      <c r="BR10" s="17">
        <f t="shared" si="39"/>
        <v>8300</v>
      </c>
      <c r="BS10" s="17">
        <f t="shared" si="39"/>
        <v>8300</v>
      </c>
      <c r="BT10" s="17">
        <f t="shared" si="39"/>
        <v>8600</v>
      </c>
      <c r="BU10" s="17">
        <f t="shared" si="39"/>
        <v>8600</v>
      </c>
      <c r="BV10" s="17">
        <f t="shared" si="39"/>
        <v>8300</v>
      </c>
      <c r="BW10" s="17">
        <f t="shared" si="39"/>
        <v>8300</v>
      </c>
      <c r="BX10" s="17">
        <f t="shared" si="39"/>
        <v>8300</v>
      </c>
      <c r="BY10" s="17">
        <f t="shared" si="39"/>
        <v>8300</v>
      </c>
      <c r="BZ10" s="17">
        <f t="shared" si="39"/>
        <v>8300</v>
      </c>
      <c r="CA10" s="17">
        <f t="shared" ref="CA10:CU10" si="40">CA9+1650</f>
        <v>8600</v>
      </c>
      <c r="CB10" s="17">
        <f t="shared" si="40"/>
        <v>8600</v>
      </c>
      <c r="CC10" s="17">
        <f t="shared" si="40"/>
        <v>8300</v>
      </c>
      <c r="CD10" s="17">
        <f t="shared" si="40"/>
        <v>8300</v>
      </c>
      <c r="CE10" s="17">
        <f t="shared" si="40"/>
        <v>8300</v>
      </c>
      <c r="CF10" s="17">
        <f t="shared" si="40"/>
        <v>8300</v>
      </c>
      <c r="CG10" s="17">
        <f t="shared" si="40"/>
        <v>8300</v>
      </c>
      <c r="CH10" s="17">
        <f t="shared" si="40"/>
        <v>9800</v>
      </c>
      <c r="CI10" s="17">
        <f t="shared" si="40"/>
        <v>9800</v>
      </c>
      <c r="CJ10" s="17">
        <f t="shared" si="40"/>
        <v>9800</v>
      </c>
      <c r="CK10" s="17">
        <f t="shared" si="40"/>
        <v>9800</v>
      </c>
      <c r="CL10" s="17">
        <f t="shared" si="40"/>
        <v>9800</v>
      </c>
      <c r="CM10" s="17">
        <f t="shared" si="40"/>
        <v>9800</v>
      </c>
      <c r="CN10" s="17">
        <f t="shared" si="40"/>
        <v>9800</v>
      </c>
      <c r="CO10" s="17">
        <f t="shared" si="40"/>
        <v>10300</v>
      </c>
      <c r="CP10" s="17">
        <f t="shared" si="40"/>
        <v>10300</v>
      </c>
      <c r="CQ10" s="17">
        <f t="shared" si="40"/>
        <v>10300</v>
      </c>
      <c r="CR10" s="17">
        <f t="shared" si="40"/>
        <v>10300</v>
      </c>
      <c r="CS10" s="17">
        <f t="shared" si="40"/>
        <v>10300</v>
      </c>
      <c r="CT10" s="17">
        <f t="shared" si="40"/>
        <v>10300</v>
      </c>
      <c r="CU10" s="17">
        <f t="shared" si="40"/>
        <v>10300</v>
      </c>
      <c r="CV10" s="17">
        <f t="shared" ref="CV10:CY10" si="41">CV9+1650</f>
        <v>10800</v>
      </c>
      <c r="CW10" s="17">
        <f t="shared" si="41"/>
        <v>10800</v>
      </c>
      <c r="CX10" s="17">
        <f t="shared" si="41"/>
        <v>10800</v>
      </c>
      <c r="CY10" s="17">
        <f t="shared" si="41"/>
        <v>10800</v>
      </c>
      <c r="CZ10" s="17">
        <f>CZ9+2000</f>
        <v>20000</v>
      </c>
      <c r="DA10" s="17">
        <f>DA9+2000</f>
        <v>28300</v>
      </c>
      <c r="DB10" s="17">
        <f>DB9+2000</f>
        <v>30300</v>
      </c>
      <c r="DC10" s="17">
        <f>DC9+2000</f>
        <v>30300</v>
      </c>
      <c r="DD10" s="17">
        <f t="shared" ref="DD10:DJ10" si="42">DD9+2000</f>
        <v>30300</v>
      </c>
      <c r="DE10" s="17">
        <f t="shared" si="42"/>
        <v>30300</v>
      </c>
      <c r="DF10" s="17">
        <f t="shared" si="42"/>
        <v>30300</v>
      </c>
      <c r="DG10" s="17">
        <f t="shared" si="42"/>
        <v>30300</v>
      </c>
      <c r="DH10" s="17">
        <f t="shared" si="42"/>
        <v>30300</v>
      </c>
      <c r="DI10" s="17">
        <f t="shared" si="42"/>
        <v>30300</v>
      </c>
      <c r="DJ10" s="17">
        <f t="shared" si="42"/>
        <v>28300</v>
      </c>
      <c r="DK10" s="17">
        <f>DK9+1850</f>
        <v>20300</v>
      </c>
      <c r="DL10" s="17">
        <f t="shared" ref="DL10:EG10" si="43">DL9+1850</f>
        <v>20300</v>
      </c>
      <c r="DM10" s="17">
        <f t="shared" si="43"/>
        <v>20300</v>
      </c>
      <c r="DN10" s="17">
        <f t="shared" si="43"/>
        <v>20300</v>
      </c>
      <c r="DO10" s="17">
        <f t="shared" si="43"/>
        <v>20300</v>
      </c>
      <c r="DP10" s="17">
        <f t="shared" si="43"/>
        <v>20300</v>
      </c>
      <c r="DQ10" s="17">
        <f t="shared" si="43"/>
        <v>21200</v>
      </c>
      <c r="DR10" s="17">
        <f t="shared" si="43"/>
        <v>21200</v>
      </c>
      <c r="DS10" s="17">
        <f t="shared" si="43"/>
        <v>21200</v>
      </c>
      <c r="DT10" s="17">
        <f t="shared" si="43"/>
        <v>21200</v>
      </c>
      <c r="DU10" s="17">
        <f t="shared" si="43"/>
        <v>21200</v>
      </c>
      <c r="DV10" s="17">
        <f t="shared" si="43"/>
        <v>21200</v>
      </c>
      <c r="DW10" s="17">
        <f t="shared" si="43"/>
        <v>21200</v>
      </c>
      <c r="DX10" s="17">
        <f t="shared" si="43"/>
        <v>21200</v>
      </c>
      <c r="DY10" s="17">
        <f t="shared" si="43"/>
        <v>21200</v>
      </c>
      <c r="DZ10" s="17">
        <f t="shared" si="43"/>
        <v>23000</v>
      </c>
      <c r="EA10" s="17">
        <f t="shared" si="43"/>
        <v>23000</v>
      </c>
      <c r="EB10" s="17">
        <f t="shared" si="43"/>
        <v>23000</v>
      </c>
      <c r="EC10" s="17">
        <f t="shared" si="43"/>
        <v>23000</v>
      </c>
      <c r="ED10" s="17">
        <f t="shared" si="43"/>
        <v>23000</v>
      </c>
      <c r="EE10" s="17">
        <f t="shared" si="43"/>
        <v>21200</v>
      </c>
      <c r="EF10" s="17">
        <f t="shared" si="43"/>
        <v>21200</v>
      </c>
      <c r="EG10" s="17">
        <f t="shared" si="43"/>
        <v>21200</v>
      </c>
      <c r="EH10" s="17">
        <f>EH9+1850</f>
        <v>23000</v>
      </c>
      <c r="EI10" s="17">
        <f t="shared" ref="EI10:FI10" si="44">EI9+1850</f>
        <v>23000</v>
      </c>
      <c r="EJ10" s="17">
        <f t="shared" si="44"/>
        <v>23000</v>
      </c>
      <c r="EK10" s="17">
        <f t="shared" si="44"/>
        <v>23000</v>
      </c>
      <c r="EL10" s="17">
        <f t="shared" si="44"/>
        <v>23000</v>
      </c>
      <c r="EM10" s="17">
        <f t="shared" si="44"/>
        <v>23000</v>
      </c>
      <c r="EN10" s="17">
        <f t="shared" si="44"/>
        <v>23000</v>
      </c>
      <c r="EO10" s="17">
        <f t="shared" si="44"/>
        <v>23000</v>
      </c>
      <c r="EP10" s="17">
        <f t="shared" si="44"/>
        <v>23000</v>
      </c>
      <c r="EQ10" s="17">
        <f t="shared" si="44"/>
        <v>23000</v>
      </c>
      <c r="ER10" s="17">
        <f t="shared" si="44"/>
        <v>23000</v>
      </c>
      <c r="ES10" s="17">
        <f t="shared" si="44"/>
        <v>23000</v>
      </c>
      <c r="ET10" s="17">
        <f t="shared" si="44"/>
        <v>23000</v>
      </c>
      <c r="EU10" s="17">
        <f t="shared" si="44"/>
        <v>23000</v>
      </c>
      <c r="EV10" s="17">
        <f t="shared" si="44"/>
        <v>23000</v>
      </c>
      <c r="EW10" s="17">
        <f t="shared" si="44"/>
        <v>23000</v>
      </c>
      <c r="EX10" s="17">
        <f t="shared" si="44"/>
        <v>23000</v>
      </c>
      <c r="EY10" s="17">
        <f t="shared" si="44"/>
        <v>23000</v>
      </c>
      <c r="EZ10" s="17">
        <f t="shared" si="44"/>
        <v>23000</v>
      </c>
      <c r="FA10" s="17">
        <f t="shared" si="44"/>
        <v>23000</v>
      </c>
      <c r="FB10" s="17">
        <f t="shared" si="44"/>
        <v>25400</v>
      </c>
      <c r="FC10" s="17">
        <f t="shared" si="44"/>
        <v>25400</v>
      </c>
      <c r="FD10" s="17">
        <f t="shared" si="44"/>
        <v>25400</v>
      </c>
      <c r="FE10" s="17">
        <f t="shared" si="44"/>
        <v>23000</v>
      </c>
      <c r="FF10" s="17">
        <f t="shared" si="44"/>
        <v>23000</v>
      </c>
      <c r="FG10" s="17">
        <f t="shared" si="44"/>
        <v>23000</v>
      </c>
      <c r="FH10" s="17">
        <f t="shared" si="44"/>
        <v>23000</v>
      </c>
      <c r="FI10" s="17">
        <f t="shared" si="44"/>
        <v>23000</v>
      </c>
      <c r="FJ10" s="17">
        <f>FJ9+1850</f>
        <v>21200</v>
      </c>
      <c r="FK10" s="17">
        <f t="shared" ref="FK10:FS10" si="45">FK9+1850</f>
        <v>21200</v>
      </c>
      <c r="FL10" s="17">
        <f t="shared" si="45"/>
        <v>21200</v>
      </c>
      <c r="FM10" s="17">
        <f t="shared" si="45"/>
        <v>21200</v>
      </c>
      <c r="FN10" s="17">
        <f t="shared" si="45"/>
        <v>21200</v>
      </c>
      <c r="FO10" s="17">
        <f t="shared" si="45"/>
        <v>21200</v>
      </c>
      <c r="FP10" s="17">
        <f t="shared" si="45"/>
        <v>21200</v>
      </c>
      <c r="FQ10" s="17">
        <f t="shared" si="45"/>
        <v>26600</v>
      </c>
      <c r="FR10" s="17">
        <f t="shared" si="45"/>
        <v>22100</v>
      </c>
      <c r="FS10" s="17">
        <f t="shared" si="45"/>
        <v>18100</v>
      </c>
      <c r="FT10" s="17">
        <f t="shared" ref="FT10" si="46">FT9+1850</f>
        <v>18100</v>
      </c>
      <c r="FU10" s="17">
        <f t="shared" ref="FU10" si="47">FU9+1850</f>
        <v>18100</v>
      </c>
      <c r="FV10" s="17">
        <f t="shared" ref="FV10" si="48">FV9+1850</f>
        <v>18100</v>
      </c>
      <c r="FW10" s="17">
        <f t="shared" ref="FW10" si="49">FW9+1850</f>
        <v>18100</v>
      </c>
      <c r="FX10" s="17">
        <f t="shared" ref="FX10" si="50">FX9+1850</f>
        <v>18100</v>
      </c>
      <c r="FY10" s="17">
        <f t="shared" ref="FY10" si="51">FY9+1850</f>
        <v>18100</v>
      </c>
      <c r="FZ10" s="17">
        <f t="shared" ref="FZ10" si="52">FZ9+1850</f>
        <v>18100</v>
      </c>
      <c r="GA10" s="17">
        <f t="shared" ref="GA10" si="53">GA9+1850</f>
        <v>18100</v>
      </c>
      <c r="GB10" s="17">
        <f t="shared" ref="GB10" si="54">GB9+1850</f>
        <v>18100</v>
      </c>
      <c r="GC10" s="17">
        <f t="shared" ref="GC10" si="55">GC9+1850</f>
        <v>18100</v>
      </c>
      <c r="GD10" s="17">
        <f t="shared" ref="GD10" si="56">GD9+1850</f>
        <v>18100</v>
      </c>
      <c r="GE10" s="17">
        <f t="shared" ref="GE10" si="57">GE9+1850</f>
        <v>18100</v>
      </c>
      <c r="GF10" s="17">
        <f t="shared" ref="GF10" si="58">GF9+1850</f>
        <v>18100</v>
      </c>
      <c r="GG10" s="17">
        <f t="shared" ref="GG10" si="59">GG9+1850</f>
        <v>18100</v>
      </c>
      <c r="GH10" s="17">
        <f t="shared" ref="GH10" si="60">GH9+1850</f>
        <v>18100</v>
      </c>
      <c r="GI10" s="17">
        <f t="shared" ref="GI10" si="61">GI9+1850</f>
        <v>18100</v>
      </c>
      <c r="GJ10" s="17">
        <f t="shared" ref="GJ10" si="62">GJ9+1850</f>
        <v>18100</v>
      </c>
      <c r="GK10" s="17">
        <f t="shared" ref="GK10" si="63">GK9+1850</f>
        <v>18100</v>
      </c>
      <c r="GL10" s="17">
        <f t="shared" ref="GL10" si="64">GL9+1850</f>
        <v>18100</v>
      </c>
      <c r="GM10" s="17">
        <f t="shared" ref="GM10" si="65">GM9+1850</f>
        <v>18100</v>
      </c>
      <c r="GN10" s="17">
        <f t="shared" ref="GN10" si="66">GN9+1850</f>
        <v>18100</v>
      </c>
    </row>
    <row r="11" spans="1:196" x14ac:dyDescent="0.2">
      <c r="A11" s="15" t="s">
        <v>6</v>
      </c>
    </row>
    <row r="12" spans="1:196" x14ac:dyDescent="0.2">
      <c r="A12" s="12">
        <v>1</v>
      </c>
      <c r="B12" s="17">
        <f t="shared" ref="B12:N12" si="67">B6+3500</f>
        <v>11650</v>
      </c>
      <c r="C12" s="17">
        <f t="shared" si="67"/>
        <v>11650</v>
      </c>
      <c r="D12" s="17">
        <f t="shared" si="67"/>
        <v>10050</v>
      </c>
      <c r="E12" s="17">
        <f t="shared" si="67"/>
        <v>10050</v>
      </c>
      <c r="F12" s="17">
        <f t="shared" si="67"/>
        <v>10050</v>
      </c>
      <c r="G12" s="17">
        <f t="shared" si="67"/>
        <v>10050</v>
      </c>
      <c r="H12" s="17">
        <f t="shared" si="67"/>
        <v>10050</v>
      </c>
      <c r="I12" s="17">
        <f t="shared" si="67"/>
        <v>10350</v>
      </c>
      <c r="J12" s="17">
        <f t="shared" si="67"/>
        <v>10350</v>
      </c>
      <c r="K12" s="17">
        <f t="shared" si="67"/>
        <v>10050</v>
      </c>
      <c r="L12" s="17">
        <f t="shared" si="67"/>
        <v>10050</v>
      </c>
      <c r="M12" s="17">
        <f t="shared" si="67"/>
        <v>10050</v>
      </c>
      <c r="N12" s="17">
        <f t="shared" si="67"/>
        <v>10050</v>
      </c>
      <c r="O12" s="17">
        <f t="shared" ref="O12:BZ12" si="68">O6+3500</f>
        <v>10050</v>
      </c>
      <c r="P12" s="17">
        <f t="shared" si="68"/>
        <v>10050</v>
      </c>
      <c r="Q12" s="17">
        <f t="shared" si="68"/>
        <v>10050</v>
      </c>
      <c r="R12" s="17">
        <f t="shared" si="68"/>
        <v>9750</v>
      </c>
      <c r="S12" s="17">
        <f t="shared" si="68"/>
        <v>9750</v>
      </c>
      <c r="T12" s="17">
        <f t="shared" si="68"/>
        <v>9750</v>
      </c>
      <c r="U12" s="17">
        <f t="shared" si="68"/>
        <v>9750</v>
      </c>
      <c r="V12" s="17">
        <f t="shared" si="68"/>
        <v>9750</v>
      </c>
      <c r="W12" s="17">
        <f t="shared" si="68"/>
        <v>10050</v>
      </c>
      <c r="X12" s="17">
        <f t="shared" si="68"/>
        <v>10050</v>
      </c>
      <c r="Y12" s="17">
        <f t="shared" si="68"/>
        <v>9750</v>
      </c>
      <c r="Z12" s="17">
        <f t="shared" si="68"/>
        <v>9750</v>
      </c>
      <c r="AA12" s="17">
        <f t="shared" si="68"/>
        <v>9750</v>
      </c>
      <c r="AB12" s="17">
        <f t="shared" si="68"/>
        <v>9750</v>
      </c>
      <c r="AC12" s="17">
        <f t="shared" si="68"/>
        <v>9750</v>
      </c>
      <c r="AD12" s="17">
        <f t="shared" si="68"/>
        <v>10050</v>
      </c>
      <c r="AE12" s="17">
        <f t="shared" si="68"/>
        <v>10050</v>
      </c>
      <c r="AF12" s="17">
        <f t="shared" si="68"/>
        <v>9450</v>
      </c>
      <c r="AG12" s="17">
        <f t="shared" si="68"/>
        <v>9450</v>
      </c>
      <c r="AH12" s="17">
        <f t="shared" si="68"/>
        <v>9450</v>
      </c>
      <c r="AI12" s="17">
        <f t="shared" si="68"/>
        <v>9450</v>
      </c>
      <c r="AJ12" s="17">
        <f t="shared" si="68"/>
        <v>9450</v>
      </c>
      <c r="AK12" s="17">
        <f t="shared" si="68"/>
        <v>9750</v>
      </c>
      <c r="AL12" s="17">
        <f t="shared" si="68"/>
        <v>9750</v>
      </c>
      <c r="AM12" s="17">
        <f t="shared" si="68"/>
        <v>9450</v>
      </c>
      <c r="AN12" s="17">
        <f t="shared" si="68"/>
        <v>9450</v>
      </c>
      <c r="AO12" s="17">
        <f t="shared" si="68"/>
        <v>10350</v>
      </c>
      <c r="AP12" s="17">
        <f t="shared" si="68"/>
        <v>10350</v>
      </c>
      <c r="AQ12" s="17">
        <f t="shared" si="68"/>
        <v>10350</v>
      </c>
      <c r="AR12" s="17">
        <f t="shared" si="68"/>
        <v>9750</v>
      </c>
      <c r="AS12" s="17">
        <f t="shared" si="68"/>
        <v>9750</v>
      </c>
      <c r="AT12" s="17">
        <f t="shared" si="68"/>
        <v>9450</v>
      </c>
      <c r="AU12" s="17">
        <f t="shared" si="68"/>
        <v>9450</v>
      </c>
      <c r="AV12" s="17">
        <f t="shared" si="68"/>
        <v>9450</v>
      </c>
      <c r="AW12" s="17">
        <f t="shared" si="68"/>
        <v>9750</v>
      </c>
      <c r="AX12" s="17">
        <f t="shared" si="68"/>
        <v>9750</v>
      </c>
      <c r="AY12" s="17">
        <f t="shared" si="68"/>
        <v>9750</v>
      </c>
      <c r="AZ12" s="17">
        <f t="shared" si="68"/>
        <v>9750</v>
      </c>
      <c r="BA12" s="17">
        <f t="shared" si="68"/>
        <v>9150</v>
      </c>
      <c r="BB12" s="17">
        <f t="shared" si="68"/>
        <v>9150</v>
      </c>
      <c r="BC12" s="17">
        <f t="shared" si="68"/>
        <v>9150</v>
      </c>
      <c r="BD12" s="17">
        <f t="shared" si="68"/>
        <v>9150</v>
      </c>
      <c r="BE12" s="17">
        <f t="shared" si="68"/>
        <v>9150</v>
      </c>
      <c r="BF12" s="17">
        <f t="shared" si="68"/>
        <v>9450</v>
      </c>
      <c r="BG12" s="17">
        <f t="shared" si="68"/>
        <v>9450</v>
      </c>
      <c r="BH12" s="17">
        <f t="shared" si="68"/>
        <v>9150</v>
      </c>
      <c r="BI12" s="17">
        <f t="shared" si="68"/>
        <v>9150</v>
      </c>
      <c r="BJ12" s="17">
        <f t="shared" si="68"/>
        <v>9150</v>
      </c>
      <c r="BK12" s="17">
        <f t="shared" si="68"/>
        <v>9150</v>
      </c>
      <c r="BL12" s="17">
        <f t="shared" si="68"/>
        <v>9150</v>
      </c>
      <c r="BM12" s="17">
        <f t="shared" si="68"/>
        <v>9450</v>
      </c>
      <c r="BN12" s="17">
        <f t="shared" si="68"/>
        <v>9450</v>
      </c>
      <c r="BO12" s="17">
        <f t="shared" si="68"/>
        <v>9150</v>
      </c>
      <c r="BP12" s="17">
        <f t="shared" si="68"/>
        <v>9150</v>
      </c>
      <c r="BQ12" s="17">
        <f t="shared" si="68"/>
        <v>9150</v>
      </c>
      <c r="BR12" s="17">
        <f t="shared" si="68"/>
        <v>9150</v>
      </c>
      <c r="BS12" s="17">
        <f t="shared" si="68"/>
        <v>9150</v>
      </c>
      <c r="BT12" s="17">
        <f t="shared" si="68"/>
        <v>9450</v>
      </c>
      <c r="BU12" s="17">
        <f t="shared" si="68"/>
        <v>9450</v>
      </c>
      <c r="BV12" s="17">
        <f t="shared" si="68"/>
        <v>9150</v>
      </c>
      <c r="BW12" s="17">
        <f t="shared" si="68"/>
        <v>9150</v>
      </c>
      <c r="BX12" s="17">
        <f t="shared" si="68"/>
        <v>9150</v>
      </c>
      <c r="BY12" s="17">
        <f t="shared" si="68"/>
        <v>9150</v>
      </c>
      <c r="BZ12" s="17">
        <f t="shared" si="68"/>
        <v>9150</v>
      </c>
      <c r="CA12" s="17">
        <f t="shared" ref="CA12:CU12" si="69">CA6+3500</f>
        <v>9450</v>
      </c>
      <c r="CB12" s="17">
        <f t="shared" si="69"/>
        <v>9450</v>
      </c>
      <c r="CC12" s="17">
        <f t="shared" si="69"/>
        <v>9150</v>
      </c>
      <c r="CD12" s="17">
        <f t="shared" si="69"/>
        <v>9150</v>
      </c>
      <c r="CE12" s="17">
        <f t="shared" si="69"/>
        <v>9150</v>
      </c>
      <c r="CF12" s="17">
        <f t="shared" si="69"/>
        <v>9150</v>
      </c>
      <c r="CG12" s="17">
        <f t="shared" si="69"/>
        <v>9150</v>
      </c>
      <c r="CH12" s="17">
        <f t="shared" si="69"/>
        <v>10650</v>
      </c>
      <c r="CI12" s="17">
        <f t="shared" si="69"/>
        <v>10650</v>
      </c>
      <c r="CJ12" s="17">
        <f t="shared" si="69"/>
        <v>10650</v>
      </c>
      <c r="CK12" s="17">
        <f t="shared" si="69"/>
        <v>10650</v>
      </c>
      <c r="CL12" s="17">
        <f t="shared" si="69"/>
        <v>10650</v>
      </c>
      <c r="CM12" s="17">
        <f t="shared" si="69"/>
        <v>10650</v>
      </c>
      <c r="CN12" s="17">
        <f t="shared" si="69"/>
        <v>10650</v>
      </c>
      <c r="CO12" s="17">
        <f t="shared" si="69"/>
        <v>11150</v>
      </c>
      <c r="CP12" s="17">
        <f t="shared" si="69"/>
        <v>11150</v>
      </c>
      <c r="CQ12" s="17">
        <f t="shared" si="69"/>
        <v>11150</v>
      </c>
      <c r="CR12" s="17">
        <f t="shared" si="69"/>
        <v>11150</v>
      </c>
      <c r="CS12" s="17">
        <f t="shared" si="69"/>
        <v>11150</v>
      </c>
      <c r="CT12" s="17">
        <f t="shared" si="69"/>
        <v>11150</v>
      </c>
      <c r="CU12" s="17">
        <f t="shared" si="69"/>
        <v>11150</v>
      </c>
      <c r="CV12" s="17">
        <f t="shared" ref="CV12:CY12" si="70">CV6+3500</f>
        <v>11650</v>
      </c>
      <c r="CW12" s="17">
        <f t="shared" si="70"/>
        <v>11650</v>
      </c>
      <c r="CX12" s="17">
        <f t="shared" si="70"/>
        <v>11650</v>
      </c>
      <c r="CY12" s="17">
        <f t="shared" si="70"/>
        <v>11650</v>
      </c>
      <c r="CZ12" s="17">
        <f>CZ6+4000</f>
        <v>20000</v>
      </c>
      <c r="DA12" s="17">
        <f>DA6+4000</f>
        <v>28300</v>
      </c>
      <c r="DB12" s="17">
        <f>DB6+4000</f>
        <v>30300</v>
      </c>
      <c r="DC12" s="17">
        <f>DC6+4000</f>
        <v>30300</v>
      </c>
      <c r="DD12" s="17">
        <f t="shared" ref="DD12:DK12" si="71">DD6+4000</f>
        <v>30300</v>
      </c>
      <c r="DE12" s="17">
        <f t="shared" si="71"/>
        <v>30300</v>
      </c>
      <c r="DF12" s="17">
        <f t="shared" si="71"/>
        <v>30300</v>
      </c>
      <c r="DG12" s="17">
        <f t="shared" si="71"/>
        <v>30300</v>
      </c>
      <c r="DH12" s="17">
        <f t="shared" si="71"/>
        <v>30300</v>
      </c>
      <c r="DI12" s="17">
        <f t="shared" si="71"/>
        <v>30300</v>
      </c>
      <c r="DJ12" s="17">
        <f t="shared" si="71"/>
        <v>28300</v>
      </c>
      <c r="DK12" s="17">
        <f t="shared" si="71"/>
        <v>20650</v>
      </c>
      <c r="DL12" s="17">
        <f t="shared" ref="DL12:EG12" si="72">DL6+4000</f>
        <v>20650</v>
      </c>
      <c r="DM12" s="17">
        <f t="shared" si="72"/>
        <v>20650</v>
      </c>
      <c r="DN12" s="17">
        <f t="shared" si="72"/>
        <v>20650</v>
      </c>
      <c r="DO12" s="17">
        <f t="shared" si="72"/>
        <v>20650</v>
      </c>
      <c r="DP12" s="17">
        <f t="shared" si="72"/>
        <v>20650</v>
      </c>
      <c r="DQ12" s="17">
        <f t="shared" si="72"/>
        <v>21550</v>
      </c>
      <c r="DR12" s="17">
        <f t="shared" si="72"/>
        <v>21550</v>
      </c>
      <c r="DS12" s="17">
        <f t="shared" si="72"/>
        <v>21550</v>
      </c>
      <c r="DT12" s="17">
        <f t="shared" si="72"/>
        <v>21550</v>
      </c>
      <c r="DU12" s="17">
        <f t="shared" si="72"/>
        <v>21550</v>
      </c>
      <c r="DV12" s="17">
        <f t="shared" si="72"/>
        <v>21550</v>
      </c>
      <c r="DW12" s="17">
        <f t="shared" si="72"/>
        <v>21550</v>
      </c>
      <c r="DX12" s="17">
        <f t="shared" si="72"/>
        <v>21550</v>
      </c>
      <c r="DY12" s="17">
        <f t="shared" si="72"/>
        <v>21550</v>
      </c>
      <c r="DZ12" s="17">
        <f t="shared" si="72"/>
        <v>23350</v>
      </c>
      <c r="EA12" s="17">
        <f t="shared" si="72"/>
        <v>23350</v>
      </c>
      <c r="EB12" s="17">
        <f t="shared" si="72"/>
        <v>23350</v>
      </c>
      <c r="EC12" s="17">
        <f t="shared" si="72"/>
        <v>23350</v>
      </c>
      <c r="ED12" s="17">
        <f t="shared" si="72"/>
        <v>23350</v>
      </c>
      <c r="EE12" s="17">
        <f t="shared" si="72"/>
        <v>21550</v>
      </c>
      <c r="EF12" s="17">
        <f t="shared" si="72"/>
        <v>21550</v>
      </c>
      <c r="EG12" s="17">
        <f t="shared" si="72"/>
        <v>21550</v>
      </c>
      <c r="EH12" s="17">
        <f>EH6+4000</f>
        <v>23350</v>
      </c>
      <c r="EI12" s="17">
        <f t="shared" ref="EI12:FI12" si="73">EI6+4000</f>
        <v>23350</v>
      </c>
      <c r="EJ12" s="17">
        <f t="shared" si="73"/>
        <v>23350</v>
      </c>
      <c r="EK12" s="17">
        <f t="shared" si="73"/>
        <v>23350</v>
      </c>
      <c r="EL12" s="17">
        <f t="shared" si="73"/>
        <v>23350</v>
      </c>
      <c r="EM12" s="17">
        <f t="shared" si="73"/>
        <v>23350</v>
      </c>
      <c r="EN12" s="17">
        <f t="shared" si="73"/>
        <v>23350</v>
      </c>
      <c r="EO12" s="17">
        <f t="shared" si="73"/>
        <v>23350</v>
      </c>
      <c r="EP12" s="17">
        <f t="shared" si="73"/>
        <v>23350</v>
      </c>
      <c r="EQ12" s="17">
        <f t="shared" si="73"/>
        <v>23350</v>
      </c>
      <c r="ER12" s="17">
        <f t="shared" si="73"/>
        <v>23350</v>
      </c>
      <c r="ES12" s="17">
        <f t="shared" si="73"/>
        <v>23350</v>
      </c>
      <c r="ET12" s="17">
        <f t="shared" si="73"/>
        <v>23350</v>
      </c>
      <c r="EU12" s="17">
        <f t="shared" si="73"/>
        <v>23350</v>
      </c>
      <c r="EV12" s="17">
        <f t="shared" si="73"/>
        <v>23350</v>
      </c>
      <c r="EW12" s="17">
        <f t="shared" si="73"/>
        <v>23350</v>
      </c>
      <c r="EX12" s="17">
        <f t="shared" si="73"/>
        <v>23350</v>
      </c>
      <c r="EY12" s="17">
        <f t="shared" si="73"/>
        <v>23350</v>
      </c>
      <c r="EZ12" s="17">
        <f t="shared" si="73"/>
        <v>23350</v>
      </c>
      <c r="FA12" s="17">
        <f t="shared" si="73"/>
        <v>23350</v>
      </c>
      <c r="FB12" s="17">
        <f t="shared" si="73"/>
        <v>25750</v>
      </c>
      <c r="FC12" s="17">
        <f t="shared" si="73"/>
        <v>25750</v>
      </c>
      <c r="FD12" s="17">
        <f t="shared" si="73"/>
        <v>25750</v>
      </c>
      <c r="FE12" s="17">
        <f t="shared" si="73"/>
        <v>23350</v>
      </c>
      <c r="FF12" s="17">
        <f t="shared" si="73"/>
        <v>23350</v>
      </c>
      <c r="FG12" s="17">
        <f t="shared" si="73"/>
        <v>23350</v>
      </c>
      <c r="FH12" s="17">
        <f t="shared" si="73"/>
        <v>23350</v>
      </c>
      <c r="FI12" s="17">
        <f t="shared" si="73"/>
        <v>23350</v>
      </c>
      <c r="FJ12" s="17">
        <f>FJ6+4000</f>
        <v>21550</v>
      </c>
      <c r="FK12" s="17">
        <f t="shared" ref="FK12:FR12" si="74">FK6+4000</f>
        <v>21550</v>
      </c>
      <c r="FL12" s="17">
        <f t="shared" si="74"/>
        <v>21550</v>
      </c>
      <c r="FM12" s="17">
        <f t="shared" si="74"/>
        <v>21550</v>
      </c>
      <c r="FN12" s="17">
        <f t="shared" si="74"/>
        <v>21550</v>
      </c>
      <c r="FO12" s="17">
        <f t="shared" si="74"/>
        <v>21550</v>
      </c>
      <c r="FP12" s="17">
        <f t="shared" si="74"/>
        <v>21550</v>
      </c>
      <c r="FQ12" s="17">
        <f t="shared" si="74"/>
        <v>26950</v>
      </c>
      <c r="FR12" s="17">
        <f t="shared" si="74"/>
        <v>22450</v>
      </c>
      <c r="FS12" s="17">
        <f>FS6+3500</f>
        <v>18250</v>
      </c>
      <c r="FT12" s="17">
        <f t="shared" ref="FT12:GN12" si="75">FT6+3500</f>
        <v>18250</v>
      </c>
      <c r="FU12" s="17">
        <f t="shared" si="75"/>
        <v>18250</v>
      </c>
      <c r="FV12" s="17">
        <f t="shared" si="75"/>
        <v>18250</v>
      </c>
      <c r="FW12" s="17">
        <f t="shared" si="75"/>
        <v>18250</v>
      </c>
      <c r="FX12" s="17">
        <f t="shared" si="75"/>
        <v>18250</v>
      </c>
      <c r="FY12" s="17">
        <f t="shared" si="75"/>
        <v>18250</v>
      </c>
      <c r="FZ12" s="17">
        <f t="shared" si="75"/>
        <v>18250</v>
      </c>
      <c r="GA12" s="17">
        <f t="shared" si="75"/>
        <v>18250</v>
      </c>
      <c r="GB12" s="17">
        <f t="shared" si="75"/>
        <v>18250</v>
      </c>
      <c r="GC12" s="17">
        <f t="shared" si="75"/>
        <v>18250</v>
      </c>
      <c r="GD12" s="17">
        <f t="shared" si="75"/>
        <v>18250</v>
      </c>
      <c r="GE12" s="17">
        <f t="shared" si="75"/>
        <v>18250</v>
      </c>
      <c r="GF12" s="17">
        <f t="shared" si="75"/>
        <v>18250</v>
      </c>
      <c r="GG12" s="17">
        <f t="shared" si="75"/>
        <v>18250</v>
      </c>
      <c r="GH12" s="17">
        <f t="shared" si="75"/>
        <v>18250</v>
      </c>
      <c r="GI12" s="17">
        <f t="shared" si="75"/>
        <v>18250</v>
      </c>
      <c r="GJ12" s="17">
        <f t="shared" si="75"/>
        <v>18250</v>
      </c>
      <c r="GK12" s="17">
        <f t="shared" si="75"/>
        <v>18250</v>
      </c>
      <c r="GL12" s="17">
        <f t="shared" si="75"/>
        <v>18250</v>
      </c>
      <c r="GM12" s="17">
        <f t="shared" si="75"/>
        <v>18250</v>
      </c>
      <c r="GN12" s="17">
        <f t="shared" si="75"/>
        <v>18250</v>
      </c>
    </row>
    <row r="13" spans="1:196" x14ac:dyDescent="0.2">
      <c r="A13" s="12">
        <v>2</v>
      </c>
      <c r="B13" s="17">
        <f t="shared" ref="B13:N13" si="76">B12+1650</f>
        <v>13300</v>
      </c>
      <c r="C13" s="17">
        <f t="shared" si="76"/>
        <v>13300</v>
      </c>
      <c r="D13" s="17">
        <f t="shared" si="76"/>
        <v>11700</v>
      </c>
      <c r="E13" s="17">
        <f t="shared" si="76"/>
        <v>11700</v>
      </c>
      <c r="F13" s="17">
        <f t="shared" si="76"/>
        <v>11700</v>
      </c>
      <c r="G13" s="17">
        <f t="shared" si="76"/>
        <v>11700</v>
      </c>
      <c r="H13" s="17">
        <f t="shared" si="76"/>
        <v>11700</v>
      </c>
      <c r="I13" s="17">
        <f t="shared" si="76"/>
        <v>12000</v>
      </c>
      <c r="J13" s="17">
        <f t="shared" si="76"/>
        <v>12000</v>
      </c>
      <c r="K13" s="17">
        <f t="shared" si="76"/>
        <v>11700</v>
      </c>
      <c r="L13" s="17">
        <f t="shared" si="76"/>
        <v>11700</v>
      </c>
      <c r="M13" s="17">
        <f t="shared" si="76"/>
        <v>11700</v>
      </c>
      <c r="N13" s="17">
        <f t="shared" si="76"/>
        <v>11700</v>
      </c>
      <c r="O13" s="17">
        <f t="shared" ref="O13:BZ13" si="77">O12+1650</f>
        <v>11700</v>
      </c>
      <c r="P13" s="17">
        <f t="shared" si="77"/>
        <v>11700</v>
      </c>
      <c r="Q13" s="17">
        <f t="shared" si="77"/>
        <v>11700</v>
      </c>
      <c r="R13" s="17">
        <f t="shared" si="77"/>
        <v>11400</v>
      </c>
      <c r="S13" s="17">
        <f t="shared" si="77"/>
        <v>11400</v>
      </c>
      <c r="T13" s="17">
        <f t="shared" si="77"/>
        <v>11400</v>
      </c>
      <c r="U13" s="17">
        <f t="shared" si="77"/>
        <v>11400</v>
      </c>
      <c r="V13" s="17">
        <f t="shared" si="77"/>
        <v>11400</v>
      </c>
      <c r="W13" s="17">
        <f t="shared" si="77"/>
        <v>11700</v>
      </c>
      <c r="X13" s="17">
        <f t="shared" si="77"/>
        <v>11700</v>
      </c>
      <c r="Y13" s="17">
        <f t="shared" si="77"/>
        <v>11400</v>
      </c>
      <c r="Z13" s="17">
        <f t="shared" si="77"/>
        <v>11400</v>
      </c>
      <c r="AA13" s="17">
        <f t="shared" si="77"/>
        <v>11400</v>
      </c>
      <c r="AB13" s="17">
        <f t="shared" si="77"/>
        <v>11400</v>
      </c>
      <c r="AC13" s="17">
        <f t="shared" si="77"/>
        <v>11400</v>
      </c>
      <c r="AD13" s="17">
        <f t="shared" si="77"/>
        <v>11700</v>
      </c>
      <c r="AE13" s="17">
        <f t="shared" si="77"/>
        <v>11700</v>
      </c>
      <c r="AF13" s="17">
        <f t="shared" si="77"/>
        <v>11100</v>
      </c>
      <c r="AG13" s="17">
        <f t="shared" si="77"/>
        <v>11100</v>
      </c>
      <c r="AH13" s="17">
        <f t="shared" si="77"/>
        <v>11100</v>
      </c>
      <c r="AI13" s="17">
        <f t="shared" si="77"/>
        <v>11100</v>
      </c>
      <c r="AJ13" s="17">
        <f t="shared" si="77"/>
        <v>11100</v>
      </c>
      <c r="AK13" s="17">
        <f t="shared" si="77"/>
        <v>11400</v>
      </c>
      <c r="AL13" s="17">
        <f t="shared" si="77"/>
        <v>11400</v>
      </c>
      <c r="AM13" s="17">
        <f t="shared" si="77"/>
        <v>11100</v>
      </c>
      <c r="AN13" s="17">
        <f t="shared" si="77"/>
        <v>11100</v>
      </c>
      <c r="AO13" s="17">
        <f t="shared" si="77"/>
        <v>12000</v>
      </c>
      <c r="AP13" s="17">
        <f t="shared" si="77"/>
        <v>12000</v>
      </c>
      <c r="AQ13" s="17">
        <f t="shared" si="77"/>
        <v>12000</v>
      </c>
      <c r="AR13" s="17">
        <f t="shared" si="77"/>
        <v>11400</v>
      </c>
      <c r="AS13" s="17">
        <f t="shared" si="77"/>
        <v>11400</v>
      </c>
      <c r="AT13" s="17">
        <f t="shared" si="77"/>
        <v>11100</v>
      </c>
      <c r="AU13" s="17">
        <f t="shared" si="77"/>
        <v>11100</v>
      </c>
      <c r="AV13" s="17">
        <f t="shared" si="77"/>
        <v>11100</v>
      </c>
      <c r="AW13" s="17">
        <f t="shared" si="77"/>
        <v>11400</v>
      </c>
      <c r="AX13" s="17">
        <f t="shared" si="77"/>
        <v>11400</v>
      </c>
      <c r="AY13" s="17">
        <f t="shared" si="77"/>
        <v>11400</v>
      </c>
      <c r="AZ13" s="17">
        <f t="shared" si="77"/>
        <v>11400</v>
      </c>
      <c r="BA13" s="17">
        <f t="shared" si="77"/>
        <v>10800</v>
      </c>
      <c r="BB13" s="17">
        <f t="shared" si="77"/>
        <v>10800</v>
      </c>
      <c r="BC13" s="17">
        <f t="shared" si="77"/>
        <v>10800</v>
      </c>
      <c r="BD13" s="17">
        <f t="shared" si="77"/>
        <v>10800</v>
      </c>
      <c r="BE13" s="17">
        <f t="shared" si="77"/>
        <v>10800</v>
      </c>
      <c r="BF13" s="17">
        <f t="shared" si="77"/>
        <v>11100</v>
      </c>
      <c r="BG13" s="17">
        <f t="shared" si="77"/>
        <v>11100</v>
      </c>
      <c r="BH13" s="17">
        <f t="shared" si="77"/>
        <v>10800</v>
      </c>
      <c r="BI13" s="17">
        <f t="shared" si="77"/>
        <v>10800</v>
      </c>
      <c r="BJ13" s="17">
        <f t="shared" si="77"/>
        <v>10800</v>
      </c>
      <c r="BK13" s="17">
        <f t="shared" si="77"/>
        <v>10800</v>
      </c>
      <c r="BL13" s="17">
        <f t="shared" si="77"/>
        <v>10800</v>
      </c>
      <c r="BM13" s="17">
        <f t="shared" si="77"/>
        <v>11100</v>
      </c>
      <c r="BN13" s="17">
        <f t="shared" si="77"/>
        <v>11100</v>
      </c>
      <c r="BO13" s="17">
        <f t="shared" si="77"/>
        <v>10800</v>
      </c>
      <c r="BP13" s="17">
        <f t="shared" si="77"/>
        <v>10800</v>
      </c>
      <c r="BQ13" s="17">
        <f t="shared" si="77"/>
        <v>10800</v>
      </c>
      <c r="BR13" s="17">
        <f t="shared" si="77"/>
        <v>10800</v>
      </c>
      <c r="BS13" s="17">
        <f t="shared" si="77"/>
        <v>10800</v>
      </c>
      <c r="BT13" s="17">
        <f t="shared" si="77"/>
        <v>11100</v>
      </c>
      <c r="BU13" s="17">
        <f t="shared" si="77"/>
        <v>11100</v>
      </c>
      <c r="BV13" s="17">
        <f t="shared" si="77"/>
        <v>10800</v>
      </c>
      <c r="BW13" s="17">
        <f t="shared" si="77"/>
        <v>10800</v>
      </c>
      <c r="BX13" s="17">
        <f t="shared" si="77"/>
        <v>10800</v>
      </c>
      <c r="BY13" s="17">
        <f t="shared" si="77"/>
        <v>10800</v>
      </c>
      <c r="BZ13" s="17">
        <f t="shared" si="77"/>
        <v>10800</v>
      </c>
      <c r="CA13" s="17">
        <f t="shared" ref="CA13:CU13" si="78">CA12+1650</f>
        <v>11100</v>
      </c>
      <c r="CB13" s="17">
        <f t="shared" si="78"/>
        <v>11100</v>
      </c>
      <c r="CC13" s="17">
        <f t="shared" si="78"/>
        <v>10800</v>
      </c>
      <c r="CD13" s="17">
        <f t="shared" si="78"/>
        <v>10800</v>
      </c>
      <c r="CE13" s="17">
        <f t="shared" si="78"/>
        <v>10800</v>
      </c>
      <c r="CF13" s="17">
        <f t="shared" si="78"/>
        <v>10800</v>
      </c>
      <c r="CG13" s="17">
        <f t="shared" si="78"/>
        <v>10800</v>
      </c>
      <c r="CH13" s="17">
        <f t="shared" si="78"/>
        <v>12300</v>
      </c>
      <c r="CI13" s="17">
        <f t="shared" si="78"/>
        <v>12300</v>
      </c>
      <c r="CJ13" s="17">
        <f t="shared" si="78"/>
        <v>12300</v>
      </c>
      <c r="CK13" s="17">
        <f t="shared" si="78"/>
        <v>12300</v>
      </c>
      <c r="CL13" s="17">
        <f t="shared" si="78"/>
        <v>12300</v>
      </c>
      <c r="CM13" s="17">
        <f t="shared" si="78"/>
        <v>12300</v>
      </c>
      <c r="CN13" s="17">
        <f t="shared" si="78"/>
        <v>12300</v>
      </c>
      <c r="CO13" s="17">
        <f t="shared" si="78"/>
        <v>12800</v>
      </c>
      <c r="CP13" s="17">
        <f t="shared" si="78"/>
        <v>12800</v>
      </c>
      <c r="CQ13" s="17">
        <f t="shared" si="78"/>
        <v>12800</v>
      </c>
      <c r="CR13" s="17">
        <f t="shared" si="78"/>
        <v>12800</v>
      </c>
      <c r="CS13" s="17">
        <f t="shared" si="78"/>
        <v>12800</v>
      </c>
      <c r="CT13" s="17">
        <f t="shared" si="78"/>
        <v>12800</v>
      </c>
      <c r="CU13" s="17">
        <f t="shared" si="78"/>
        <v>12800</v>
      </c>
      <c r="CV13" s="17">
        <f t="shared" ref="CV13:CY13" si="79">CV12+1650</f>
        <v>13300</v>
      </c>
      <c r="CW13" s="17">
        <f t="shared" si="79"/>
        <v>13300</v>
      </c>
      <c r="CX13" s="17">
        <f t="shared" si="79"/>
        <v>13300</v>
      </c>
      <c r="CY13" s="17">
        <f t="shared" si="79"/>
        <v>13300</v>
      </c>
      <c r="CZ13" s="17">
        <f>CZ12+2000</f>
        <v>22000</v>
      </c>
      <c r="DA13" s="17">
        <f>DA12+2000</f>
        <v>30300</v>
      </c>
      <c r="DB13" s="17">
        <f>DB12+2000</f>
        <v>32300</v>
      </c>
      <c r="DC13" s="17">
        <f>DC12+2000</f>
        <v>32300</v>
      </c>
      <c r="DD13" s="17">
        <f t="shared" ref="DD13:DJ13" si="80">DD12+2000</f>
        <v>32300</v>
      </c>
      <c r="DE13" s="17">
        <f t="shared" si="80"/>
        <v>32300</v>
      </c>
      <c r="DF13" s="17">
        <f t="shared" si="80"/>
        <v>32300</v>
      </c>
      <c r="DG13" s="17">
        <f t="shared" si="80"/>
        <v>32300</v>
      </c>
      <c r="DH13" s="17">
        <f t="shared" si="80"/>
        <v>32300</v>
      </c>
      <c r="DI13" s="17">
        <f t="shared" si="80"/>
        <v>32300</v>
      </c>
      <c r="DJ13" s="17">
        <f t="shared" si="80"/>
        <v>30300</v>
      </c>
      <c r="DK13" s="17">
        <f>DK12+1850</f>
        <v>22500</v>
      </c>
      <c r="DL13" s="17">
        <f t="shared" ref="DL13:EG13" si="81">DL12+1850</f>
        <v>22500</v>
      </c>
      <c r="DM13" s="17">
        <f t="shared" si="81"/>
        <v>22500</v>
      </c>
      <c r="DN13" s="17">
        <f t="shared" si="81"/>
        <v>22500</v>
      </c>
      <c r="DO13" s="17">
        <f t="shared" si="81"/>
        <v>22500</v>
      </c>
      <c r="DP13" s="17">
        <f t="shared" si="81"/>
        <v>22500</v>
      </c>
      <c r="DQ13" s="17">
        <f t="shared" si="81"/>
        <v>23400</v>
      </c>
      <c r="DR13" s="17">
        <f t="shared" si="81"/>
        <v>23400</v>
      </c>
      <c r="DS13" s="17">
        <f t="shared" si="81"/>
        <v>23400</v>
      </c>
      <c r="DT13" s="17">
        <f t="shared" si="81"/>
        <v>23400</v>
      </c>
      <c r="DU13" s="17">
        <f t="shared" si="81"/>
        <v>23400</v>
      </c>
      <c r="DV13" s="17">
        <f t="shared" si="81"/>
        <v>23400</v>
      </c>
      <c r="DW13" s="17">
        <f t="shared" si="81"/>
        <v>23400</v>
      </c>
      <c r="DX13" s="17">
        <f t="shared" si="81"/>
        <v>23400</v>
      </c>
      <c r="DY13" s="17">
        <f t="shared" si="81"/>
        <v>23400</v>
      </c>
      <c r="DZ13" s="17">
        <f t="shared" si="81"/>
        <v>25200</v>
      </c>
      <c r="EA13" s="17">
        <f t="shared" si="81"/>
        <v>25200</v>
      </c>
      <c r="EB13" s="17">
        <f t="shared" si="81"/>
        <v>25200</v>
      </c>
      <c r="EC13" s="17">
        <f t="shared" si="81"/>
        <v>25200</v>
      </c>
      <c r="ED13" s="17">
        <f t="shared" si="81"/>
        <v>25200</v>
      </c>
      <c r="EE13" s="17">
        <f t="shared" si="81"/>
        <v>23400</v>
      </c>
      <c r="EF13" s="17">
        <f t="shared" si="81"/>
        <v>23400</v>
      </c>
      <c r="EG13" s="17">
        <f t="shared" si="81"/>
        <v>23400</v>
      </c>
      <c r="EH13" s="17">
        <f>EH12+1850</f>
        <v>25200</v>
      </c>
      <c r="EI13" s="17">
        <f t="shared" ref="EI13:FI13" si="82">EI12+1850</f>
        <v>25200</v>
      </c>
      <c r="EJ13" s="17">
        <f t="shared" si="82"/>
        <v>25200</v>
      </c>
      <c r="EK13" s="17">
        <f t="shared" si="82"/>
        <v>25200</v>
      </c>
      <c r="EL13" s="17">
        <f t="shared" si="82"/>
        <v>25200</v>
      </c>
      <c r="EM13" s="17">
        <f t="shared" si="82"/>
        <v>25200</v>
      </c>
      <c r="EN13" s="17">
        <f t="shared" si="82"/>
        <v>25200</v>
      </c>
      <c r="EO13" s="17">
        <f t="shared" si="82"/>
        <v>25200</v>
      </c>
      <c r="EP13" s="17">
        <f t="shared" si="82"/>
        <v>25200</v>
      </c>
      <c r="EQ13" s="17">
        <f t="shared" si="82"/>
        <v>25200</v>
      </c>
      <c r="ER13" s="17">
        <f t="shared" si="82"/>
        <v>25200</v>
      </c>
      <c r="ES13" s="17">
        <f t="shared" si="82"/>
        <v>25200</v>
      </c>
      <c r="ET13" s="17">
        <f t="shared" si="82"/>
        <v>25200</v>
      </c>
      <c r="EU13" s="17">
        <f t="shared" si="82"/>
        <v>25200</v>
      </c>
      <c r="EV13" s="17">
        <f t="shared" si="82"/>
        <v>25200</v>
      </c>
      <c r="EW13" s="17">
        <f t="shared" si="82"/>
        <v>25200</v>
      </c>
      <c r="EX13" s="17">
        <f t="shared" si="82"/>
        <v>25200</v>
      </c>
      <c r="EY13" s="17">
        <f t="shared" si="82"/>
        <v>25200</v>
      </c>
      <c r="EZ13" s="17">
        <f t="shared" si="82"/>
        <v>25200</v>
      </c>
      <c r="FA13" s="17">
        <f t="shared" si="82"/>
        <v>25200</v>
      </c>
      <c r="FB13" s="17">
        <f t="shared" si="82"/>
        <v>27600</v>
      </c>
      <c r="FC13" s="17">
        <f t="shared" si="82"/>
        <v>27600</v>
      </c>
      <c r="FD13" s="17">
        <f t="shared" si="82"/>
        <v>27600</v>
      </c>
      <c r="FE13" s="17">
        <f t="shared" si="82"/>
        <v>25200</v>
      </c>
      <c r="FF13" s="17">
        <f t="shared" si="82"/>
        <v>25200</v>
      </c>
      <c r="FG13" s="17">
        <f t="shared" si="82"/>
        <v>25200</v>
      </c>
      <c r="FH13" s="17">
        <f t="shared" si="82"/>
        <v>25200</v>
      </c>
      <c r="FI13" s="17">
        <f t="shared" si="82"/>
        <v>25200</v>
      </c>
      <c r="FJ13" s="17">
        <f>FJ12+1850</f>
        <v>23400</v>
      </c>
      <c r="FK13" s="17">
        <f t="shared" ref="FK13:FS13" si="83">FK12+1850</f>
        <v>23400</v>
      </c>
      <c r="FL13" s="17">
        <f t="shared" si="83"/>
        <v>23400</v>
      </c>
      <c r="FM13" s="17">
        <f t="shared" si="83"/>
        <v>23400</v>
      </c>
      <c r="FN13" s="17">
        <f t="shared" si="83"/>
        <v>23400</v>
      </c>
      <c r="FO13" s="17">
        <f t="shared" si="83"/>
        <v>23400</v>
      </c>
      <c r="FP13" s="17">
        <f t="shared" si="83"/>
        <v>23400</v>
      </c>
      <c r="FQ13" s="17">
        <f t="shared" si="83"/>
        <v>28800</v>
      </c>
      <c r="FR13" s="17">
        <f t="shared" si="83"/>
        <v>24300</v>
      </c>
      <c r="FS13" s="17">
        <f t="shared" si="83"/>
        <v>20100</v>
      </c>
      <c r="FT13" s="17">
        <f t="shared" ref="FT13" si="84">FT12+1850</f>
        <v>20100</v>
      </c>
      <c r="FU13" s="17">
        <f t="shared" ref="FU13" si="85">FU12+1850</f>
        <v>20100</v>
      </c>
      <c r="FV13" s="17">
        <f t="shared" ref="FV13" si="86">FV12+1850</f>
        <v>20100</v>
      </c>
      <c r="FW13" s="17">
        <f t="shared" ref="FW13" si="87">FW12+1850</f>
        <v>20100</v>
      </c>
      <c r="FX13" s="17">
        <f t="shared" ref="FX13" si="88">FX12+1850</f>
        <v>20100</v>
      </c>
      <c r="FY13" s="17">
        <f t="shared" ref="FY13" si="89">FY12+1850</f>
        <v>20100</v>
      </c>
      <c r="FZ13" s="17">
        <f t="shared" ref="FZ13" si="90">FZ12+1850</f>
        <v>20100</v>
      </c>
      <c r="GA13" s="17">
        <f t="shared" ref="GA13" si="91">GA12+1850</f>
        <v>20100</v>
      </c>
      <c r="GB13" s="17">
        <f t="shared" ref="GB13" si="92">GB12+1850</f>
        <v>20100</v>
      </c>
      <c r="GC13" s="17">
        <f t="shared" ref="GC13" si="93">GC12+1850</f>
        <v>20100</v>
      </c>
      <c r="GD13" s="17">
        <f t="shared" ref="GD13" si="94">GD12+1850</f>
        <v>20100</v>
      </c>
      <c r="GE13" s="17">
        <f t="shared" ref="GE13" si="95">GE12+1850</f>
        <v>20100</v>
      </c>
      <c r="GF13" s="17">
        <f t="shared" ref="GF13" si="96">GF12+1850</f>
        <v>20100</v>
      </c>
      <c r="GG13" s="17">
        <f t="shared" ref="GG13" si="97">GG12+1850</f>
        <v>20100</v>
      </c>
      <c r="GH13" s="17">
        <f t="shared" ref="GH13" si="98">GH12+1850</f>
        <v>20100</v>
      </c>
      <c r="GI13" s="17">
        <f t="shared" ref="GI13" si="99">GI12+1850</f>
        <v>20100</v>
      </c>
      <c r="GJ13" s="17">
        <f t="shared" ref="GJ13" si="100">GJ12+1850</f>
        <v>20100</v>
      </c>
      <c r="GK13" s="17">
        <f t="shared" ref="GK13" si="101">GK12+1850</f>
        <v>20100</v>
      </c>
      <c r="GL13" s="17">
        <f t="shared" ref="GL13" si="102">GL12+1850</f>
        <v>20100</v>
      </c>
      <c r="GM13" s="17">
        <f t="shared" ref="GM13" si="103">GM12+1850</f>
        <v>20100</v>
      </c>
      <c r="GN13" s="17">
        <f t="shared" ref="GN13" si="104">GN12+1850</f>
        <v>20100</v>
      </c>
    </row>
    <row r="14" spans="1:196" x14ac:dyDescent="0.2">
      <c r="A14" s="16" t="s">
        <v>7</v>
      </c>
    </row>
    <row r="15" spans="1:196" x14ac:dyDescent="0.2">
      <c r="A15" s="12">
        <v>1</v>
      </c>
      <c r="B15" s="17">
        <f t="shared" ref="B15:N15" si="105">B6+4500</f>
        <v>12650</v>
      </c>
      <c r="C15" s="17">
        <f t="shared" si="105"/>
        <v>12650</v>
      </c>
      <c r="D15" s="17">
        <f t="shared" si="105"/>
        <v>11050</v>
      </c>
      <c r="E15" s="17">
        <f t="shared" si="105"/>
        <v>11050</v>
      </c>
      <c r="F15" s="17">
        <f t="shared" si="105"/>
        <v>11050</v>
      </c>
      <c r="G15" s="17">
        <f t="shared" si="105"/>
        <v>11050</v>
      </c>
      <c r="H15" s="17">
        <f t="shared" si="105"/>
        <v>11050</v>
      </c>
      <c r="I15" s="17">
        <f t="shared" si="105"/>
        <v>11350</v>
      </c>
      <c r="J15" s="17">
        <f t="shared" si="105"/>
        <v>11350</v>
      </c>
      <c r="K15" s="17">
        <f t="shared" si="105"/>
        <v>11050</v>
      </c>
      <c r="L15" s="17">
        <f t="shared" si="105"/>
        <v>11050</v>
      </c>
      <c r="M15" s="17">
        <f t="shared" si="105"/>
        <v>11050</v>
      </c>
      <c r="N15" s="17">
        <f t="shared" si="105"/>
        <v>11050</v>
      </c>
      <c r="O15" s="17">
        <f>O6+4800</f>
        <v>11350</v>
      </c>
      <c r="P15" s="17">
        <f t="shared" ref="P15:CA15" si="106">P6+4800</f>
        <v>11350</v>
      </c>
      <c r="Q15" s="17">
        <f t="shared" si="106"/>
        <v>11350</v>
      </c>
      <c r="R15" s="17">
        <f t="shared" si="106"/>
        <v>11050</v>
      </c>
      <c r="S15" s="17">
        <f t="shared" si="106"/>
        <v>11050</v>
      </c>
      <c r="T15" s="17">
        <f t="shared" si="106"/>
        <v>11050</v>
      </c>
      <c r="U15" s="17">
        <f t="shared" si="106"/>
        <v>11050</v>
      </c>
      <c r="V15" s="17">
        <f t="shared" si="106"/>
        <v>11050</v>
      </c>
      <c r="W15" s="17">
        <f t="shared" si="106"/>
        <v>11350</v>
      </c>
      <c r="X15" s="17">
        <f t="shared" si="106"/>
        <v>11350</v>
      </c>
      <c r="Y15" s="17">
        <f t="shared" si="106"/>
        <v>11050</v>
      </c>
      <c r="Z15" s="17">
        <f t="shared" si="106"/>
        <v>11050</v>
      </c>
      <c r="AA15" s="17">
        <f t="shared" si="106"/>
        <v>11050</v>
      </c>
      <c r="AB15" s="17">
        <f t="shared" si="106"/>
        <v>11050</v>
      </c>
      <c r="AC15" s="17">
        <f t="shared" si="106"/>
        <v>11050</v>
      </c>
      <c r="AD15" s="17">
        <f t="shared" si="106"/>
        <v>11350</v>
      </c>
      <c r="AE15" s="17">
        <f t="shared" si="106"/>
        <v>11350</v>
      </c>
      <c r="AF15" s="17">
        <f t="shared" si="106"/>
        <v>10750</v>
      </c>
      <c r="AG15" s="17">
        <f t="shared" si="106"/>
        <v>10750</v>
      </c>
      <c r="AH15" s="17">
        <f t="shared" si="106"/>
        <v>10750</v>
      </c>
      <c r="AI15" s="17">
        <f t="shared" si="106"/>
        <v>10750</v>
      </c>
      <c r="AJ15" s="17">
        <f t="shared" si="106"/>
        <v>10750</v>
      </c>
      <c r="AK15" s="17">
        <f t="shared" si="106"/>
        <v>11050</v>
      </c>
      <c r="AL15" s="17">
        <f t="shared" si="106"/>
        <v>11050</v>
      </c>
      <c r="AM15" s="17">
        <f t="shared" si="106"/>
        <v>10750</v>
      </c>
      <c r="AN15" s="17">
        <f t="shared" si="106"/>
        <v>10750</v>
      </c>
      <c r="AO15" s="17">
        <f t="shared" si="106"/>
        <v>11650</v>
      </c>
      <c r="AP15" s="17">
        <f t="shared" si="106"/>
        <v>11650</v>
      </c>
      <c r="AQ15" s="17">
        <f t="shared" si="106"/>
        <v>11650</v>
      </c>
      <c r="AR15" s="17">
        <f t="shared" si="106"/>
        <v>11050</v>
      </c>
      <c r="AS15" s="17">
        <f t="shared" si="106"/>
        <v>11050</v>
      </c>
      <c r="AT15" s="17">
        <f t="shared" si="106"/>
        <v>10750</v>
      </c>
      <c r="AU15" s="17">
        <f t="shared" si="106"/>
        <v>10750</v>
      </c>
      <c r="AV15" s="17">
        <f t="shared" si="106"/>
        <v>10750</v>
      </c>
      <c r="AW15" s="17">
        <f t="shared" si="106"/>
        <v>11050</v>
      </c>
      <c r="AX15" s="17">
        <f t="shared" si="106"/>
        <v>11050</v>
      </c>
      <c r="AY15" s="17">
        <f t="shared" si="106"/>
        <v>11050</v>
      </c>
      <c r="AZ15" s="17">
        <f t="shared" si="106"/>
        <v>11050</v>
      </c>
      <c r="BA15" s="17">
        <f t="shared" si="106"/>
        <v>10450</v>
      </c>
      <c r="BB15" s="17">
        <f t="shared" si="106"/>
        <v>10450</v>
      </c>
      <c r="BC15" s="17">
        <f t="shared" si="106"/>
        <v>10450</v>
      </c>
      <c r="BD15" s="17">
        <f t="shared" si="106"/>
        <v>10450</v>
      </c>
      <c r="BE15" s="17">
        <f t="shared" si="106"/>
        <v>10450</v>
      </c>
      <c r="BF15" s="17">
        <f t="shared" si="106"/>
        <v>10750</v>
      </c>
      <c r="BG15" s="17">
        <f t="shared" si="106"/>
        <v>10750</v>
      </c>
      <c r="BH15" s="17">
        <f t="shared" si="106"/>
        <v>10450</v>
      </c>
      <c r="BI15" s="17">
        <f t="shared" si="106"/>
        <v>10450</v>
      </c>
      <c r="BJ15" s="17">
        <f t="shared" si="106"/>
        <v>10450</v>
      </c>
      <c r="BK15" s="17">
        <f t="shared" si="106"/>
        <v>10450</v>
      </c>
      <c r="BL15" s="17">
        <f t="shared" si="106"/>
        <v>10450</v>
      </c>
      <c r="BM15" s="17">
        <f t="shared" si="106"/>
        <v>10750</v>
      </c>
      <c r="BN15" s="17">
        <f t="shared" si="106"/>
        <v>10750</v>
      </c>
      <c r="BO15" s="17">
        <f t="shared" si="106"/>
        <v>10450</v>
      </c>
      <c r="BP15" s="17">
        <f t="shared" si="106"/>
        <v>10450</v>
      </c>
      <c r="BQ15" s="17">
        <f t="shared" si="106"/>
        <v>10450</v>
      </c>
      <c r="BR15" s="17">
        <f t="shared" si="106"/>
        <v>10450</v>
      </c>
      <c r="BS15" s="17">
        <f t="shared" si="106"/>
        <v>10450</v>
      </c>
      <c r="BT15" s="17">
        <f t="shared" si="106"/>
        <v>10750</v>
      </c>
      <c r="BU15" s="17">
        <f t="shared" si="106"/>
        <v>10750</v>
      </c>
      <c r="BV15" s="17">
        <f t="shared" si="106"/>
        <v>10450</v>
      </c>
      <c r="BW15" s="17">
        <f t="shared" si="106"/>
        <v>10450</v>
      </c>
      <c r="BX15" s="17">
        <f t="shared" si="106"/>
        <v>10450</v>
      </c>
      <c r="BY15" s="17">
        <f t="shared" si="106"/>
        <v>10450</v>
      </c>
      <c r="BZ15" s="17">
        <f t="shared" si="106"/>
        <v>10450</v>
      </c>
      <c r="CA15" s="17">
        <f t="shared" si="106"/>
        <v>10750</v>
      </c>
      <c r="CB15" s="17">
        <f t="shared" ref="CB15:CU15" si="107">CB6+4800</f>
        <v>10750</v>
      </c>
      <c r="CC15" s="17">
        <f t="shared" si="107"/>
        <v>10450</v>
      </c>
      <c r="CD15" s="17">
        <f t="shared" si="107"/>
        <v>10450</v>
      </c>
      <c r="CE15" s="17">
        <f t="shared" si="107"/>
        <v>10450</v>
      </c>
      <c r="CF15" s="17">
        <f t="shared" si="107"/>
        <v>10450</v>
      </c>
      <c r="CG15" s="17">
        <f t="shared" si="107"/>
        <v>10450</v>
      </c>
      <c r="CH15" s="17">
        <f t="shared" si="107"/>
        <v>11950</v>
      </c>
      <c r="CI15" s="17">
        <f t="shared" si="107"/>
        <v>11950</v>
      </c>
      <c r="CJ15" s="17">
        <f t="shared" si="107"/>
        <v>11950</v>
      </c>
      <c r="CK15" s="17">
        <f t="shared" si="107"/>
        <v>11950</v>
      </c>
      <c r="CL15" s="17">
        <f t="shared" si="107"/>
        <v>11950</v>
      </c>
      <c r="CM15" s="17">
        <f t="shared" si="107"/>
        <v>11950</v>
      </c>
      <c r="CN15" s="17">
        <f t="shared" si="107"/>
        <v>11950</v>
      </c>
      <c r="CO15" s="17">
        <f t="shared" si="107"/>
        <v>12450</v>
      </c>
      <c r="CP15" s="17">
        <f t="shared" si="107"/>
        <v>12450</v>
      </c>
      <c r="CQ15" s="17">
        <f t="shared" si="107"/>
        <v>12450</v>
      </c>
      <c r="CR15" s="17">
        <f t="shared" si="107"/>
        <v>12450</v>
      </c>
      <c r="CS15" s="17">
        <f t="shared" si="107"/>
        <v>12450</v>
      </c>
      <c r="CT15" s="17">
        <f t="shared" si="107"/>
        <v>12450</v>
      </c>
      <c r="CU15" s="17">
        <f t="shared" si="107"/>
        <v>12450</v>
      </c>
      <c r="CV15" s="17">
        <f t="shared" ref="CV15:CY15" si="108">CV6+4800</f>
        <v>12950</v>
      </c>
      <c r="CW15" s="17">
        <f t="shared" si="108"/>
        <v>12950</v>
      </c>
      <c r="CX15" s="17">
        <f t="shared" si="108"/>
        <v>12950</v>
      </c>
      <c r="CY15" s="17">
        <f t="shared" si="108"/>
        <v>12950</v>
      </c>
      <c r="CZ15" s="17">
        <f>CZ6+6000</f>
        <v>22000</v>
      </c>
      <c r="DA15" s="17">
        <f>DA6+6000</f>
        <v>30300</v>
      </c>
      <c r="DB15" s="17">
        <f>DB6+6000</f>
        <v>32300</v>
      </c>
      <c r="DC15" s="17">
        <f>DC6+6000</f>
        <v>32300</v>
      </c>
      <c r="DD15" s="17">
        <f t="shared" ref="DD15:DK15" si="109">DD6+6000</f>
        <v>32300</v>
      </c>
      <c r="DE15" s="17">
        <f t="shared" si="109"/>
        <v>32300</v>
      </c>
      <c r="DF15" s="17">
        <f t="shared" si="109"/>
        <v>32300</v>
      </c>
      <c r="DG15" s="17">
        <f t="shared" si="109"/>
        <v>32300</v>
      </c>
      <c r="DH15" s="17">
        <f t="shared" si="109"/>
        <v>32300</v>
      </c>
      <c r="DI15" s="17">
        <f t="shared" si="109"/>
        <v>32300</v>
      </c>
      <c r="DJ15" s="17">
        <f t="shared" si="109"/>
        <v>30300</v>
      </c>
      <c r="DK15" s="17">
        <f t="shared" si="109"/>
        <v>22650</v>
      </c>
      <c r="DL15" s="17">
        <f t="shared" ref="DL15:EG15" si="110">DL6+6000</f>
        <v>22650</v>
      </c>
      <c r="DM15" s="17">
        <f t="shared" si="110"/>
        <v>22650</v>
      </c>
      <c r="DN15" s="17">
        <f t="shared" si="110"/>
        <v>22650</v>
      </c>
      <c r="DO15" s="17">
        <f t="shared" si="110"/>
        <v>22650</v>
      </c>
      <c r="DP15" s="17">
        <f t="shared" si="110"/>
        <v>22650</v>
      </c>
      <c r="DQ15" s="17">
        <f t="shared" si="110"/>
        <v>23550</v>
      </c>
      <c r="DR15" s="17">
        <f t="shared" si="110"/>
        <v>23550</v>
      </c>
      <c r="DS15" s="17">
        <f t="shared" si="110"/>
        <v>23550</v>
      </c>
      <c r="DT15" s="17">
        <f t="shared" si="110"/>
        <v>23550</v>
      </c>
      <c r="DU15" s="17">
        <f t="shared" si="110"/>
        <v>23550</v>
      </c>
      <c r="DV15" s="17">
        <f t="shared" si="110"/>
        <v>23550</v>
      </c>
      <c r="DW15" s="17">
        <f t="shared" si="110"/>
        <v>23550</v>
      </c>
      <c r="DX15" s="17">
        <f t="shared" si="110"/>
        <v>23550</v>
      </c>
      <c r="DY15" s="17">
        <f t="shared" si="110"/>
        <v>23550</v>
      </c>
      <c r="DZ15" s="17">
        <f t="shared" si="110"/>
        <v>25350</v>
      </c>
      <c r="EA15" s="17">
        <f t="shared" si="110"/>
        <v>25350</v>
      </c>
      <c r="EB15" s="17">
        <f t="shared" si="110"/>
        <v>25350</v>
      </c>
      <c r="EC15" s="17">
        <f t="shared" si="110"/>
        <v>25350</v>
      </c>
      <c r="ED15" s="17">
        <f t="shared" si="110"/>
        <v>25350</v>
      </c>
      <c r="EE15" s="17">
        <f t="shared" si="110"/>
        <v>23550</v>
      </c>
      <c r="EF15" s="17">
        <f t="shared" si="110"/>
        <v>23550</v>
      </c>
      <c r="EG15" s="17">
        <f t="shared" si="110"/>
        <v>23550</v>
      </c>
      <c r="EH15" s="17">
        <f>EH6+6000</f>
        <v>25350</v>
      </c>
      <c r="EI15" s="17">
        <f t="shared" ref="EI15:FI15" si="111">EI6+6000</f>
        <v>25350</v>
      </c>
      <c r="EJ15" s="17">
        <f t="shared" si="111"/>
        <v>25350</v>
      </c>
      <c r="EK15" s="17">
        <f t="shared" si="111"/>
        <v>25350</v>
      </c>
      <c r="EL15" s="17">
        <f t="shared" si="111"/>
        <v>25350</v>
      </c>
      <c r="EM15" s="17">
        <f t="shared" si="111"/>
        <v>25350</v>
      </c>
      <c r="EN15" s="17">
        <f t="shared" si="111"/>
        <v>25350</v>
      </c>
      <c r="EO15" s="17">
        <f t="shared" si="111"/>
        <v>25350</v>
      </c>
      <c r="EP15" s="17">
        <f t="shared" si="111"/>
        <v>25350</v>
      </c>
      <c r="EQ15" s="17">
        <f t="shared" si="111"/>
        <v>25350</v>
      </c>
      <c r="ER15" s="17">
        <f t="shared" si="111"/>
        <v>25350</v>
      </c>
      <c r="ES15" s="17">
        <f t="shared" si="111"/>
        <v>25350</v>
      </c>
      <c r="ET15" s="17">
        <f t="shared" si="111"/>
        <v>25350</v>
      </c>
      <c r="EU15" s="17">
        <f t="shared" si="111"/>
        <v>25350</v>
      </c>
      <c r="EV15" s="17">
        <f t="shared" si="111"/>
        <v>25350</v>
      </c>
      <c r="EW15" s="17">
        <f t="shared" si="111"/>
        <v>25350</v>
      </c>
      <c r="EX15" s="17">
        <f t="shared" si="111"/>
        <v>25350</v>
      </c>
      <c r="EY15" s="17">
        <f t="shared" si="111"/>
        <v>25350</v>
      </c>
      <c r="EZ15" s="17">
        <f t="shared" si="111"/>
        <v>25350</v>
      </c>
      <c r="FA15" s="17">
        <f t="shared" si="111"/>
        <v>25350</v>
      </c>
      <c r="FB15" s="17">
        <f t="shared" si="111"/>
        <v>27750</v>
      </c>
      <c r="FC15" s="17">
        <f t="shared" si="111"/>
        <v>27750</v>
      </c>
      <c r="FD15" s="17">
        <f t="shared" si="111"/>
        <v>27750</v>
      </c>
      <c r="FE15" s="17">
        <f t="shared" si="111"/>
        <v>25350</v>
      </c>
      <c r="FF15" s="17">
        <f t="shared" si="111"/>
        <v>25350</v>
      </c>
      <c r="FG15" s="17">
        <f t="shared" si="111"/>
        <v>25350</v>
      </c>
      <c r="FH15" s="17">
        <f t="shared" si="111"/>
        <v>25350</v>
      </c>
      <c r="FI15" s="17">
        <f t="shared" si="111"/>
        <v>25350</v>
      </c>
      <c r="FJ15" s="17">
        <f>FJ6+6000</f>
        <v>23550</v>
      </c>
      <c r="FK15" s="17">
        <f t="shared" ref="FK15:FR15" si="112">FK6+6000</f>
        <v>23550</v>
      </c>
      <c r="FL15" s="17">
        <f t="shared" si="112"/>
        <v>23550</v>
      </c>
      <c r="FM15" s="17">
        <f t="shared" si="112"/>
        <v>23550</v>
      </c>
      <c r="FN15" s="17">
        <f t="shared" si="112"/>
        <v>23550</v>
      </c>
      <c r="FO15" s="17">
        <f t="shared" si="112"/>
        <v>23550</v>
      </c>
      <c r="FP15" s="17">
        <f t="shared" si="112"/>
        <v>23550</v>
      </c>
      <c r="FQ15" s="17">
        <f t="shared" si="112"/>
        <v>28950</v>
      </c>
      <c r="FR15" s="17">
        <f t="shared" si="112"/>
        <v>24450</v>
      </c>
      <c r="FS15" s="17">
        <f>FS6+5000</f>
        <v>19750</v>
      </c>
      <c r="FT15" s="17">
        <f t="shared" ref="FT15:GN15" si="113">FT6+5000</f>
        <v>19750</v>
      </c>
      <c r="FU15" s="17">
        <f t="shared" si="113"/>
        <v>19750</v>
      </c>
      <c r="FV15" s="17">
        <f t="shared" si="113"/>
        <v>19750</v>
      </c>
      <c r="FW15" s="17">
        <f t="shared" si="113"/>
        <v>19750</v>
      </c>
      <c r="FX15" s="17">
        <f t="shared" si="113"/>
        <v>19750</v>
      </c>
      <c r="FY15" s="17">
        <f t="shared" si="113"/>
        <v>19750</v>
      </c>
      <c r="FZ15" s="17">
        <f t="shared" si="113"/>
        <v>19750</v>
      </c>
      <c r="GA15" s="17">
        <f t="shared" si="113"/>
        <v>19750</v>
      </c>
      <c r="GB15" s="17">
        <f t="shared" si="113"/>
        <v>19750</v>
      </c>
      <c r="GC15" s="17">
        <f t="shared" si="113"/>
        <v>19750</v>
      </c>
      <c r="GD15" s="17">
        <f t="shared" si="113"/>
        <v>19750</v>
      </c>
      <c r="GE15" s="17">
        <f t="shared" si="113"/>
        <v>19750</v>
      </c>
      <c r="GF15" s="17">
        <f t="shared" si="113"/>
        <v>19750</v>
      </c>
      <c r="GG15" s="17">
        <f t="shared" si="113"/>
        <v>19750</v>
      </c>
      <c r="GH15" s="17">
        <f t="shared" si="113"/>
        <v>19750</v>
      </c>
      <c r="GI15" s="17">
        <f t="shared" si="113"/>
        <v>19750</v>
      </c>
      <c r="GJ15" s="17">
        <f t="shared" si="113"/>
        <v>19750</v>
      </c>
      <c r="GK15" s="17">
        <f t="shared" si="113"/>
        <v>19750</v>
      </c>
      <c r="GL15" s="17">
        <f t="shared" si="113"/>
        <v>19750</v>
      </c>
      <c r="GM15" s="17">
        <f t="shared" si="113"/>
        <v>19750</v>
      </c>
      <c r="GN15" s="17">
        <f t="shared" si="113"/>
        <v>19750</v>
      </c>
    </row>
    <row r="16" spans="1:196" x14ac:dyDescent="0.2">
      <c r="A16" s="12">
        <v>2</v>
      </c>
      <c r="B16" s="17">
        <f t="shared" ref="B16:N16" si="114">B15+1650</f>
        <v>14300</v>
      </c>
      <c r="C16" s="17">
        <f t="shared" si="114"/>
        <v>14300</v>
      </c>
      <c r="D16" s="17">
        <f t="shared" si="114"/>
        <v>12700</v>
      </c>
      <c r="E16" s="17">
        <f t="shared" si="114"/>
        <v>12700</v>
      </c>
      <c r="F16" s="17">
        <f t="shared" si="114"/>
        <v>12700</v>
      </c>
      <c r="G16" s="17">
        <f t="shared" si="114"/>
        <v>12700</v>
      </c>
      <c r="H16" s="17">
        <f t="shared" si="114"/>
        <v>12700</v>
      </c>
      <c r="I16" s="17">
        <f t="shared" si="114"/>
        <v>13000</v>
      </c>
      <c r="J16" s="17">
        <f t="shared" si="114"/>
        <v>13000</v>
      </c>
      <c r="K16" s="17">
        <f t="shared" si="114"/>
        <v>12700</v>
      </c>
      <c r="L16" s="17">
        <f t="shared" si="114"/>
        <v>12700</v>
      </c>
      <c r="M16" s="17">
        <f t="shared" si="114"/>
        <v>12700</v>
      </c>
      <c r="N16" s="17">
        <f t="shared" si="114"/>
        <v>12700</v>
      </c>
      <c r="O16" s="17">
        <f t="shared" ref="O16:BZ16" si="115">O15+1650</f>
        <v>13000</v>
      </c>
      <c r="P16" s="17">
        <f t="shared" si="115"/>
        <v>13000</v>
      </c>
      <c r="Q16" s="17">
        <f t="shared" si="115"/>
        <v>13000</v>
      </c>
      <c r="R16" s="17">
        <f t="shared" si="115"/>
        <v>12700</v>
      </c>
      <c r="S16" s="17">
        <f t="shared" si="115"/>
        <v>12700</v>
      </c>
      <c r="T16" s="17">
        <f t="shared" si="115"/>
        <v>12700</v>
      </c>
      <c r="U16" s="17">
        <f t="shared" si="115"/>
        <v>12700</v>
      </c>
      <c r="V16" s="17">
        <f t="shared" si="115"/>
        <v>12700</v>
      </c>
      <c r="W16" s="17">
        <f t="shared" si="115"/>
        <v>13000</v>
      </c>
      <c r="X16" s="17">
        <f t="shared" si="115"/>
        <v>13000</v>
      </c>
      <c r="Y16" s="17">
        <f t="shared" si="115"/>
        <v>12700</v>
      </c>
      <c r="Z16" s="17">
        <f t="shared" si="115"/>
        <v>12700</v>
      </c>
      <c r="AA16" s="17">
        <f t="shared" si="115"/>
        <v>12700</v>
      </c>
      <c r="AB16" s="17">
        <f t="shared" si="115"/>
        <v>12700</v>
      </c>
      <c r="AC16" s="17">
        <f t="shared" si="115"/>
        <v>12700</v>
      </c>
      <c r="AD16" s="17">
        <f t="shared" si="115"/>
        <v>13000</v>
      </c>
      <c r="AE16" s="17">
        <f t="shared" si="115"/>
        <v>13000</v>
      </c>
      <c r="AF16" s="17">
        <f t="shared" si="115"/>
        <v>12400</v>
      </c>
      <c r="AG16" s="17">
        <f t="shared" si="115"/>
        <v>12400</v>
      </c>
      <c r="AH16" s="17">
        <f t="shared" si="115"/>
        <v>12400</v>
      </c>
      <c r="AI16" s="17">
        <f t="shared" si="115"/>
        <v>12400</v>
      </c>
      <c r="AJ16" s="17">
        <f t="shared" si="115"/>
        <v>12400</v>
      </c>
      <c r="AK16" s="17">
        <f t="shared" si="115"/>
        <v>12700</v>
      </c>
      <c r="AL16" s="17">
        <f t="shared" si="115"/>
        <v>12700</v>
      </c>
      <c r="AM16" s="17">
        <f t="shared" si="115"/>
        <v>12400</v>
      </c>
      <c r="AN16" s="17">
        <f t="shared" si="115"/>
        <v>12400</v>
      </c>
      <c r="AO16" s="17">
        <f t="shared" si="115"/>
        <v>13300</v>
      </c>
      <c r="AP16" s="17">
        <f t="shared" si="115"/>
        <v>13300</v>
      </c>
      <c r="AQ16" s="17">
        <f t="shared" si="115"/>
        <v>13300</v>
      </c>
      <c r="AR16" s="17">
        <f t="shared" si="115"/>
        <v>12700</v>
      </c>
      <c r="AS16" s="17">
        <f t="shared" si="115"/>
        <v>12700</v>
      </c>
      <c r="AT16" s="17">
        <f t="shared" si="115"/>
        <v>12400</v>
      </c>
      <c r="AU16" s="17">
        <f t="shared" si="115"/>
        <v>12400</v>
      </c>
      <c r="AV16" s="17">
        <f t="shared" si="115"/>
        <v>12400</v>
      </c>
      <c r="AW16" s="17">
        <f t="shared" si="115"/>
        <v>12700</v>
      </c>
      <c r="AX16" s="17">
        <f t="shared" si="115"/>
        <v>12700</v>
      </c>
      <c r="AY16" s="17">
        <f t="shared" si="115"/>
        <v>12700</v>
      </c>
      <c r="AZ16" s="17">
        <f t="shared" si="115"/>
        <v>12700</v>
      </c>
      <c r="BA16" s="17">
        <f t="shared" si="115"/>
        <v>12100</v>
      </c>
      <c r="BB16" s="17">
        <f t="shared" si="115"/>
        <v>12100</v>
      </c>
      <c r="BC16" s="17">
        <f t="shared" si="115"/>
        <v>12100</v>
      </c>
      <c r="BD16" s="17">
        <f t="shared" si="115"/>
        <v>12100</v>
      </c>
      <c r="BE16" s="17">
        <f t="shared" si="115"/>
        <v>12100</v>
      </c>
      <c r="BF16" s="17">
        <f t="shared" si="115"/>
        <v>12400</v>
      </c>
      <c r="BG16" s="17">
        <f t="shared" si="115"/>
        <v>12400</v>
      </c>
      <c r="BH16" s="17">
        <f t="shared" si="115"/>
        <v>12100</v>
      </c>
      <c r="BI16" s="17">
        <f t="shared" si="115"/>
        <v>12100</v>
      </c>
      <c r="BJ16" s="17">
        <f t="shared" si="115"/>
        <v>12100</v>
      </c>
      <c r="BK16" s="17">
        <f t="shared" si="115"/>
        <v>12100</v>
      </c>
      <c r="BL16" s="17">
        <f t="shared" si="115"/>
        <v>12100</v>
      </c>
      <c r="BM16" s="17">
        <f t="shared" si="115"/>
        <v>12400</v>
      </c>
      <c r="BN16" s="17">
        <f t="shared" si="115"/>
        <v>12400</v>
      </c>
      <c r="BO16" s="17">
        <f t="shared" si="115"/>
        <v>12100</v>
      </c>
      <c r="BP16" s="17">
        <f t="shared" si="115"/>
        <v>12100</v>
      </c>
      <c r="BQ16" s="17">
        <f t="shared" si="115"/>
        <v>12100</v>
      </c>
      <c r="BR16" s="17">
        <f t="shared" si="115"/>
        <v>12100</v>
      </c>
      <c r="BS16" s="17">
        <f t="shared" si="115"/>
        <v>12100</v>
      </c>
      <c r="BT16" s="17">
        <f t="shared" si="115"/>
        <v>12400</v>
      </c>
      <c r="BU16" s="17">
        <f t="shared" si="115"/>
        <v>12400</v>
      </c>
      <c r="BV16" s="17">
        <f t="shared" si="115"/>
        <v>12100</v>
      </c>
      <c r="BW16" s="17">
        <f t="shared" si="115"/>
        <v>12100</v>
      </c>
      <c r="BX16" s="17">
        <f t="shared" si="115"/>
        <v>12100</v>
      </c>
      <c r="BY16" s="17">
        <f t="shared" si="115"/>
        <v>12100</v>
      </c>
      <c r="BZ16" s="17">
        <f t="shared" si="115"/>
        <v>12100</v>
      </c>
      <c r="CA16" s="17">
        <f t="shared" ref="CA16:CU16" si="116">CA15+1650</f>
        <v>12400</v>
      </c>
      <c r="CB16" s="17">
        <f t="shared" si="116"/>
        <v>12400</v>
      </c>
      <c r="CC16" s="17">
        <f t="shared" si="116"/>
        <v>12100</v>
      </c>
      <c r="CD16" s="17">
        <f t="shared" si="116"/>
        <v>12100</v>
      </c>
      <c r="CE16" s="17">
        <f t="shared" si="116"/>
        <v>12100</v>
      </c>
      <c r="CF16" s="17">
        <f t="shared" si="116"/>
        <v>12100</v>
      </c>
      <c r="CG16" s="17">
        <f t="shared" si="116"/>
        <v>12100</v>
      </c>
      <c r="CH16" s="17">
        <f t="shared" si="116"/>
        <v>13600</v>
      </c>
      <c r="CI16" s="17">
        <f t="shared" si="116"/>
        <v>13600</v>
      </c>
      <c r="CJ16" s="17">
        <f t="shared" si="116"/>
        <v>13600</v>
      </c>
      <c r="CK16" s="17">
        <f t="shared" si="116"/>
        <v>13600</v>
      </c>
      <c r="CL16" s="17">
        <f t="shared" si="116"/>
        <v>13600</v>
      </c>
      <c r="CM16" s="17">
        <f t="shared" si="116"/>
        <v>13600</v>
      </c>
      <c r="CN16" s="17">
        <f t="shared" si="116"/>
        <v>13600</v>
      </c>
      <c r="CO16" s="17">
        <f t="shared" si="116"/>
        <v>14100</v>
      </c>
      <c r="CP16" s="17">
        <f t="shared" si="116"/>
        <v>14100</v>
      </c>
      <c r="CQ16" s="17">
        <f t="shared" si="116"/>
        <v>14100</v>
      </c>
      <c r="CR16" s="17">
        <f t="shared" si="116"/>
        <v>14100</v>
      </c>
      <c r="CS16" s="17">
        <f t="shared" si="116"/>
        <v>14100</v>
      </c>
      <c r="CT16" s="17">
        <f t="shared" si="116"/>
        <v>14100</v>
      </c>
      <c r="CU16" s="17">
        <f t="shared" si="116"/>
        <v>14100</v>
      </c>
      <c r="CV16" s="17">
        <f t="shared" ref="CV16:CY16" si="117">CV15+1650</f>
        <v>14600</v>
      </c>
      <c r="CW16" s="17">
        <f t="shared" si="117"/>
        <v>14600</v>
      </c>
      <c r="CX16" s="17">
        <f t="shared" si="117"/>
        <v>14600</v>
      </c>
      <c r="CY16" s="17">
        <f t="shared" si="117"/>
        <v>14600</v>
      </c>
      <c r="CZ16" s="17">
        <f>CZ15+2000</f>
        <v>24000</v>
      </c>
      <c r="DA16" s="17">
        <f>DA15+2000</f>
        <v>32300</v>
      </c>
      <c r="DB16" s="17">
        <f>DB15+2000</f>
        <v>34300</v>
      </c>
      <c r="DC16" s="17">
        <f>DC15+2000</f>
        <v>34300</v>
      </c>
      <c r="DD16" s="17">
        <f t="shared" ref="DD16:DJ16" si="118">DD15+2000</f>
        <v>34300</v>
      </c>
      <c r="DE16" s="17">
        <f t="shared" si="118"/>
        <v>34300</v>
      </c>
      <c r="DF16" s="17">
        <f t="shared" si="118"/>
        <v>34300</v>
      </c>
      <c r="DG16" s="17">
        <f t="shared" si="118"/>
        <v>34300</v>
      </c>
      <c r="DH16" s="17">
        <f t="shared" si="118"/>
        <v>34300</v>
      </c>
      <c r="DI16" s="17">
        <f t="shared" si="118"/>
        <v>34300</v>
      </c>
      <c r="DJ16" s="17">
        <f t="shared" si="118"/>
        <v>32300</v>
      </c>
      <c r="DK16" s="17">
        <f>DK15+1850</f>
        <v>24500</v>
      </c>
      <c r="DL16" s="17">
        <f t="shared" ref="DL16:EG16" si="119">DL15+1850</f>
        <v>24500</v>
      </c>
      <c r="DM16" s="17">
        <f t="shared" si="119"/>
        <v>24500</v>
      </c>
      <c r="DN16" s="17">
        <f t="shared" si="119"/>
        <v>24500</v>
      </c>
      <c r="DO16" s="17">
        <f t="shared" si="119"/>
        <v>24500</v>
      </c>
      <c r="DP16" s="17">
        <f t="shared" si="119"/>
        <v>24500</v>
      </c>
      <c r="DQ16" s="17">
        <f t="shared" si="119"/>
        <v>25400</v>
      </c>
      <c r="DR16" s="17">
        <f t="shared" si="119"/>
        <v>25400</v>
      </c>
      <c r="DS16" s="17">
        <f t="shared" si="119"/>
        <v>25400</v>
      </c>
      <c r="DT16" s="17">
        <f t="shared" si="119"/>
        <v>25400</v>
      </c>
      <c r="DU16" s="17">
        <f t="shared" si="119"/>
        <v>25400</v>
      </c>
      <c r="DV16" s="17">
        <f t="shared" si="119"/>
        <v>25400</v>
      </c>
      <c r="DW16" s="17">
        <f t="shared" si="119"/>
        <v>25400</v>
      </c>
      <c r="DX16" s="17">
        <f t="shared" si="119"/>
        <v>25400</v>
      </c>
      <c r="DY16" s="17">
        <f t="shared" si="119"/>
        <v>25400</v>
      </c>
      <c r="DZ16" s="17">
        <f t="shared" si="119"/>
        <v>27200</v>
      </c>
      <c r="EA16" s="17">
        <f t="shared" si="119"/>
        <v>27200</v>
      </c>
      <c r="EB16" s="17">
        <f t="shared" si="119"/>
        <v>27200</v>
      </c>
      <c r="EC16" s="17">
        <f t="shared" si="119"/>
        <v>27200</v>
      </c>
      <c r="ED16" s="17">
        <f t="shared" si="119"/>
        <v>27200</v>
      </c>
      <c r="EE16" s="17">
        <f t="shared" si="119"/>
        <v>25400</v>
      </c>
      <c r="EF16" s="17">
        <f t="shared" si="119"/>
        <v>25400</v>
      </c>
      <c r="EG16" s="17">
        <f t="shared" si="119"/>
        <v>25400</v>
      </c>
      <c r="EH16" s="17">
        <f>EH15+1850</f>
        <v>27200</v>
      </c>
      <c r="EI16" s="17">
        <f t="shared" ref="EI16:FI16" si="120">EI15+1850</f>
        <v>27200</v>
      </c>
      <c r="EJ16" s="17">
        <f t="shared" si="120"/>
        <v>27200</v>
      </c>
      <c r="EK16" s="17">
        <f t="shared" si="120"/>
        <v>27200</v>
      </c>
      <c r="EL16" s="17">
        <f t="shared" si="120"/>
        <v>27200</v>
      </c>
      <c r="EM16" s="17">
        <f t="shared" si="120"/>
        <v>27200</v>
      </c>
      <c r="EN16" s="17">
        <f t="shared" si="120"/>
        <v>27200</v>
      </c>
      <c r="EO16" s="17">
        <f t="shared" si="120"/>
        <v>27200</v>
      </c>
      <c r="EP16" s="17">
        <f t="shared" si="120"/>
        <v>27200</v>
      </c>
      <c r="EQ16" s="17">
        <f t="shared" si="120"/>
        <v>27200</v>
      </c>
      <c r="ER16" s="17">
        <f t="shared" si="120"/>
        <v>27200</v>
      </c>
      <c r="ES16" s="17">
        <f t="shared" si="120"/>
        <v>27200</v>
      </c>
      <c r="ET16" s="17">
        <f t="shared" si="120"/>
        <v>27200</v>
      </c>
      <c r="EU16" s="17">
        <f t="shared" si="120"/>
        <v>27200</v>
      </c>
      <c r="EV16" s="17">
        <f t="shared" si="120"/>
        <v>27200</v>
      </c>
      <c r="EW16" s="17">
        <f t="shared" si="120"/>
        <v>27200</v>
      </c>
      <c r="EX16" s="17">
        <f t="shared" si="120"/>
        <v>27200</v>
      </c>
      <c r="EY16" s="17">
        <f t="shared" si="120"/>
        <v>27200</v>
      </c>
      <c r="EZ16" s="17">
        <f t="shared" si="120"/>
        <v>27200</v>
      </c>
      <c r="FA16" s="17">
        <f t="shared" si="120"/>
        <v>27200</v>
      </c>
      <c r="FB16" s="17">
        <f t="shared" si="120"/>
        <v>29600</v>
      </c>
      <c r="FC16" s="17">
        <f t="shared" si="120"/>
        <v>29600</v>
      </c>
      <c r="FD16" s="17">
        <f t="shared" si="120"/>
        <v>29600</v>
      </c>
      <c r="FE16" s="17">
        <f t="shared" si="120"/>
        <v>27200</v>
      </c>
      <c r="FF16" s="17">
        <f t="shared" si="120"/>
        <v>27200</v>
      </c>
      <c r="FG16" s="17">
        <f t="shared" si="120"/>
        <v>27200</v>
      </c>
      <c r="FH16" s="17">
        <f t="shared" si="120"/>
        <v>27200</v>
      </c>
      <c r="FI16" s="17">
        <f t="shared" si="120"/>
        <v>27200</v>
      </c>
      <c r="FJ16" s="17">
        <f>FJ15+1850</f>
        <v>25400</v>
      </c>
      <c r="FK16" s="17">
        <f t="shared" ref="FK16:FS16" si="121">FK15+1850</f>
        <v>25400</v>
      </c>
      <c r="FL16" s="17">
        <f t="shared" si="121"/>
        <v>25400</v>
      </c>
      <c r="FM16" s="17">
        <f t="shared" si="121"/>
        <v>25400</v>
      </c>
      <c r="FN16" s="17">
        <f t="shared" si="121"/>
        <v>25400</v>
      </c>
      <c r="FO16" s="17">
        <f t="shared" si="121"/>
        <v>25400</v>
      </c>
      <c r="FP16" s="17">
        <f t="shared" si="121"/>
        <v>25400</v>
      </c>
      <c r="FQ16" s="17">
        <f t="shared" si="121"/>
        <v>30800</v>
      </c>
      <c r="FR16" s="17">
        <f t="shared" si="121"/>
        <v>26300</v>
      </c>
      <c r="FS16" s="17">
        <f t="shared" si="121"/>
        <v>21600</v>
      </c>
      <c r="FT16" s="17">
        <f t="shared" ref="FT16" si="122">FT15+1850</f>
        <v>21600</v>
      </c>
      <c r="FU16" s="17">
        <f t="shared" ref="FU16" si="123">FU15+1850</f>
        <v>21600</v>
      </c>
      <c r="FV16" s="17">
        <f t="shared" ref="FV16" si="124">FV15+1850</f>
        <v>21600</v>
      </c>
      <c r="FW16" s="17">
        <f t="shared" ref="FW16" si="125">FW15+1850</f>
        <v>21600</v>
      </c>
      <c r="FX16" s="17">
        <f t="shared" ref="FX16" si="126">FX15+1850</f>
        <v>21600</v>
      </c>
      <c r="FY16" s="17">
        <f t="shared" ref="FY16" si="127">FY15+1850</f>
        <v>21600</v>
      </c>
      <c r="FZ16" s="17">
        <f t="shared" ref="FZ16" si="128">FZ15+1850</f>
        <v>21600</v>
      </c>
      <c r="GA16" s="17">
        <f t="shared" ref="GA16" si="129">GA15+1850</f>
        <v>21600</v>
      </c>
      <c r="GB16" s="17">
        <f t="shared" ref="GB16" si="130">GB15+1850</f>
        <v>21600</v>
      </c>
      <c r="GC16" s="17">
        <f t="shared" ref="GC16" si="131">GC15+1850</f>
        <v>21600</v>
      </c>
      <c r="GD16" s="17">
        <f t="shared" ref="GD16" si="132">GD15+1850</f>
        <v>21600</v>
      </c>
      <c r="GE16" s="17">
        <f t="shared" ref="GE16" si="133">GE15+1850</f>
        <v>21600</v>
      </c>
      <c r="GF16" s="17">
        <f t="shared" ref="GF16" si="134">GF15+1850</f>
        <v>21600</v>
      </c>
      <c r="GG16" s="17">
        <f t="shared" ref="GG16" si="135">GG15+1850</f>
        <v>21600</v>
      </c>
      <c r="GH16" s="17">
        <f t="shared" ref="GH16" si="136">GH15+1850</f>
        <v>21600</v>
      </c>
      <c r="GI16" s="17">
        <f t="shared" ref="GI16" si="137">GI15+1850</f>
        <v>21600</v>
      </c>
      <c r="GJ16" s="17">
        <f t="shared" ref="GJ16" si="138">GJ15+1850</f>
        <v>21600</v>
      </c>
      <c r="GK16" s="17">
        <f t="shared" ref="GK16" si="139">GK15+1850</f>
        <v>21600</v>
      </c>
      <c r="GL16" s="17">
        <f t="shared" ref="GL16" si="140">GL15+1850</f>
        <v>21600</v>
      </c>
      <c r="GM16" s="17">
        <f t="shared" ref="GM16" si="141">GM15+1850</f>
        <v>21600</v>
      </c>
      <c r="GN16" s="17">
        <f t="shared" ref="GN16" si="142">GN15+1850</f>
        <v>21600</v>
      </c>
    </row>
    <row r="17" spans="1:196" x14ac:dyDescent="0.2">
      <c r="A17" s="17" t="s">
        <v>8</v>
      </c>
    </row>
    <row r="18" spans="1:196" x14ac:dyDescent="0.2">
      <c r="A18" s="12">
        <v>1</v>
      </c>
      <c r="B18" s="17">
        <f t="shared" ref="B18:N18" si="143">B6+6000</f>
        <v>14150</v>
      </c>
      <c r="C18" s="17">
        <f t="shared" si="143"/>
        <v>14150</v>
      </c>
      <c r="D18" s="17">
        <f t="shared" si="143"/>
        <v>12550</v>
      </c>
      <c r="E18" s="17">
        <f t="shared" si="143"/>
        <v>12550</v>
      </c>
      <c r="F18" s="17">
        <f t="shared" si="143"/>
        <v>12550</v>
      </c>
      <c r="G18" s="17">
        <f t="shared" si="143"/>
        <v>12550</v>
      </c>
      <c r="H18" s="17">
        <f t="shared" si="143"/>
        <v>12550</v>
      </c>
      <c r="I18" s="17">
        <f t="shared" si="143"/>
        <v>12850</v>
      </c>
      <c r="J18" s="17">
        <f t="shared" si="143"/>
        <v>12850</v>
      </c>
      <c r="K18" s="17">
        <f t="shared" si="143"/>
        <v>12550</v>
      </c>
      <c r="L18" s="17">
        <f t="shared" si="143"/>
        <v>12550</v>
      </c>
      <c r="M18" s="17">
        <f t="shared" si="143"/>
        <v>12550</v>
      </c>
      <c r="N18" s="17">
        <f t="shared" si="143"/>
        <v>12550</v>
      </c>
      <c r="O18" s="17">
        <f t="shared" ref="O18:BZ18" si="144">O6+6000</f>
        <v>12550</v>
      </c>
      <c r="P18" s="17">
        <f t="shared" si="144"/>
        <v>12550</v>
      </c>
      <c r="Q18" s="17">
        <f t="shared" si="144"/>
        <v>12550</v>
      </c>
      <c r="R18" s="17">
        <f t="shared" si="144"/>
        <v>12250</v>
      </c>
      <c r="S18" s="17">
        <f t="shared" si="144"/>
        <v>12250</v>
      </c>
      <c r="T18" s="17">
        <f t="shared" si="144"/>
        <v>12250</v>
      </c>
      <c r="U18" s="17">
        <f t="shared" si="144"/>
        <v>12250</v>
      </c>
      <c r="V18" s="17">
        <f t="shared" si="144"/>
        <v>12250</v>
      </c>
      <c r="W18" s="17">
        <f t="shared" si="144"/>
        <v>12550</v>
      </c>
      <c r="X18" s="17">
        <f t="shared" si="144"/>
        <v>12550</v>
      </c>
      <c r="Y18" s="17">
        <f t="shared" si="144"/>
        <v>12250</v>
      </c>
      <c r="Z18" s="17">
        <f t="shared" si="144"/>
        <v>12250</v>
      </c>
      <c r="AA18" s="17">
        <f t="shared" si="144"/>
        <v>12250</v>
      </c>
      <c r="AB18" s="17">
        <f t="shared" si="144"/>
        <v>12250</v>
      </c>
      <c r="AC18" s="17">
        <f t="shared" si="144"/>
        <v>12250</v>
      </c>
      <c r="AD18" s="17">
        <f t="shared" si="144"/>
        <v>12550</v>
      </c>
      <c r="AE18" s="17">
        <f t="shared" si="144"/>
        <v>12550</v>
      </c>
      <c r="AF18" s="17">
        <f t="shared" si="144"/>
        <v>11950</v>
      </c>
      <c r="AG18" s="17">
        <f t="shared" si="144"/>
        <v>11950</v>
      </c>
      <c r="AH18" s="17">
        <f t="shared" si="144"/>
        <v>11950</v>
      </c>
      <c r="AI18" s="17">
        <f t="shared" si="144"/>
        <v>11950</v>
      </c>
      <c r="AJ18" s="17">
        <f t="shared" si="144"/>
        <v>11950</v>
      </c>
      <c r="AK18" s="17">
        <f t="shared" si="144"/>
        <v>12250</v>
      </c>
      <c r="AL18" s="17">
        <f t="shared" si="144"/>
        <v>12250</v>
      </c>
      <c r="AM18" s="17">
        <f t="shared" si="144"/>
        <v>11950</v>
      </c>
      <c r="AN18" s="17">
        <f t="shared" si="144"/>
        <v>11950</v>
      </c>
      <c r="AO18" s="17">
        <f t="shared" si="144"/>
        <v>12850</v>
      </c>
      <c r="AP18" s="17">
        <f t="shared" si="144"/>
        <v>12850</v>
      </c>
      <c r="AQ18" s="17">
        <f t="shared" si="144"/>
        <v>12850</v>
      </c>
      <c r="AR18" s="17">
        <f t="shared" si="144"/>
        <v>12250</v>
      </c>
      <c r="AS18" s="17">
        <f t="shared" si="144"/>
        <v>12250</v>
      </c>
      <c r="AT18" s="17">
        <f t="shared" si="144"/>
        <v>11950</v>
      </c>
      <c r="AU18" s="17">
        <f t="shared" si="144"/>
        <v>11950</v>
      </c>
      <c r="AV18" s="17">
        <f t="shared" si="144"/>
        <v>11950</v>
      </c>
      <c r="AW18" s="17">
        <f t="shared" si="144"/>
        <v>12250</v>
      </c>
      <c r="AX18" s="17">
        <f t="shared" si="144"/>
        <v>12250</v>
      </c>
      <c r="AY18" s="17">
        <f t="shared" si="144"/>
        <v>12250</v>
      </c>
      <c r="AZ18" s="17">
        <f t="shared" si="144"/>
        <v>12250</v>
      </c>
      <c r="BA18" s="17">
        <f t="shared" si="144"/>
        <v>11650</v>
      </c>
      <c r="BB18" s="17">
        <f t="shared" si="144"/>
        <v>11650</v>
      </c>
      <c r="BC18" s="17">
        <f t="shared" si="144"/>
        <v>11650</v>
      </c>
      <c r="BD18" s="17">
        <f t="shared" si="144"/>
        <v>11650</v>
      </c>
      <c r="BE18" s="17">
        <f t="shared" si="144"/>
        <v>11650</v>
      </c>
      <c r="BF18" s="17">
        <f t="shared" si="144"/>
        <v>11950</v>
      </c>
      <c r="BG18" s="17">
        <f t="shared" si="144"/>
        <v>11950</v>
      </c>
      <c r="BH18" s="17">
        <f t="shared" si="144"/>
        <v>11650</v>
      </c>
      <c r="BI18" s="17">
        <f t="shared" si="144"/>
        <v>11650</v>
      </c>
      <c r="BJ18" s="17">
        <f t="shared" si="144"/>
        <v>11650</v>
      </c>
      <c r="BK18" s="17">
        <f t="shared" si="144"/>
        <v>11650</v>
      </c>
      <c r="BL18" s="17">
        <f t="shared" si="144"/>
        <v>11650</v>
      </c>
      <c r="BM18" s="17">
        <f t="shared" si="144"/>
        <v>11950</v>
      </c>
      <c r="BN18" s="17">
        <f t="shared" si="144"/>
        <v>11950</v>
      </c>
      <c r="BO18" s="17">
        <f t="shared" si="144"/>
        <v>11650</v>
      </c>
      <c r="BP18" s="17">
        <f t="shared" si="144"/>
        <v>11650</v>
      </c>
      <c r="BQ18" s="17">
        <f t="shared" si="144"/>
        <v>11650</v>
      </c>
      <c r="BR18" s="17">
        <f t="shared" si="144"/>
        <v>11650</v>
      </c>
      <c r="BS18" s="17">
        <f t="shared" si="144"/>
        <v>11650</v>
      </c>
      <c r="BT18" s="17">
        <f t="shared" si="144"/>
        <v>11950</v>
      </c>
      <c r="BU18" s="17">
        <f t="shared" si="144"/>
        <v>11950</v>
      </c>
      <c r="BV18" s="17">
        <f t="shared" si="144"/>
        <v>11650</v>
      </c>
      <c r="BW18" s="17">
        <f t="shared" si="144"/>
        <v>11650</v>
      </c>
      <c r="BX18" s="17">
        <f t="shared" si="144"/>
        <v>11650</v>
      </c>
      <c r="BY18" s="17">
        <f t="shared" si="144"/>
        <v>11650</v>
      </c>
      <c r="BZ18" s="17">
        <f t="shared" si="144"/>
        <v>11650</v>
      </c>
      <c r="CA18" s="17">
        <f t="shared" ref="CA18:CU18" si="145">CA6+6000</f>
        <v>11950</v>
      </c>
      <c r="CB18" s="17">
        <f t="shared" si="145"/>
        <v>11950</v>
      </c>
      <c r="CC18" s="17">
        <f t="shared" si="145"/>
        <v>11650</v>
      </c>
      <c r="CD18" s="17">
        <f t="shared" si="145"/>
        <v>11650</v>
      </c>
      <c r="CE18" s="17">
        <f t="shared" si="145"/>
        <v>11650</v>
      </c>
      <c r="CF18" s="17">
        <f t="shared" si="145"/>
        <v>11650</v>
      </c>
      <c r="CG18" s="17">
        <f t="shared" si="145"/>
        <v>11650</v>
      </c>
      <c r="CH18" s="17">
        <f t="shared" si="145"/>
        <v>13150</v>
      </c>
      <c r="CI18" s="17">
        <f t="shared" si="145"/>
        <v>13150</v>
      </c>
      <c r="CJ18" s="17">
        <f t="shared" si="145"/>
        <v>13150</v>
      </c>
      <c r="CK18" s="17">
        <f t="shared" si="145"/>
        <v>13150</v>
      </c>
      <c r="CL18" s="17">
        <f t="shared" si="145"/>
        <v>13150</v>
      </c>
      <c r="CM18" s="17">
        <f t="shared" si="145"/>
        <v>13150</v>
      </c>
      <c r="CN18" s="17">
        <f t="shared" si="145"/>
        <v>13150</v>
      </c>
      <c r="CO18" s="17">
        <f t="shared" si="145"/>
        <v>13650</v>
      </c>
      <c r="CP18" s="17">
        <f t="shared" si="145"/>
        <v>13650</v>
      </c>
      <c r="CQ18" s="17">
        <f t="shared" si="145"/>
        <v>13650</v>
      </c>
      <c r="CR18" s="17">
        <f t="shared" si="145"/>
        <v>13650</v>
      </c>
      <c r="CS18" s="17">
        <f t="shared" si="145"/>
        <v>13650</v>
      </c>
      <c r="CT18" s="17">
        <f t="shared" si="145"/>
        <v>13650</v>
      </c>
      <c r="CU18" s="17">
        <f t="shared" si="145"/>
        <v>13650</v>
      </c>
      <c r="CV18" s="17">
        <f t="shared" ref="CV18:CY18" si="146">CV6+6000</f>
        <v>14150</v>
      </c>
      <c r="CW18" s="17">
        <f t="shared" si="146"/>
        <v>14150</v>
      </c>
      <c r="CX18" s="17">
        <f t="shared" si="146"/>
        <v>14150</v>
      </c>
      <c r="CY18" s="17">
        <f t="shared" si="146"/>
        <v>14150</v>
      </c>
      <c r="CZ18" s="17">
        <f>CZ6+8000</f>
        <v>24000</v>
      </c>
      <c r="DA18" s="17">
        <f>DA6+8000</f>
        <v>32300</v>
      </c>
      <c r="DB18" s="17">
        <f>DB6+8000</f>
        <v>34300</v>
      </c>
      <c r="DC18" s="17">
        <f>DC6+8000</f>
        <v>34300</v>
      </c>
      <c r="DD18" s="17">
        <f t="shared" ref="DD18:DK18" si="147">DD6+8000</f>
        <v>34300</v>
      </c>
      <c r="DE18" s="17">
        <f t="shared" si="147"/>
        <v>34300</v>
      </c>
      <c r="DF18" s="17">
        <f t="shared" si="147"/>
        <v>34300</v>
      </c>
      <c r="DG18" s="17">
        <f t="shared" si="147"/>
        <v>34300</v>
      </c>
      <c r="DH18" s="17">
        <f t="shared" si="147"/>
        <v>34300</v>
      </c>
      <c r="DI18" s="17">
        <f t="shared" si="147"/>
        <v>34300</v>
      </c>
      <c r="DJ18" s="17">
        <f t="shared" si="147"/>
        <v>32300</v>
      </c>
      <c r="DK18" s="17">
        <f t="shared" si="147"/>
        <v>24650</v>
      </c>
      <c r="DL18" s="17">
        <f t="shared" ref="DL18:EG18" si="148">DL6+8000</f>
        <v>24650</v>
      </c>
      <c r="DM18" s="17">
        <f t="shared" si="148"/>
        <v>24650</v>
      </c>
      <c r="DN18" s="17">
        <f t="shared" si="148"/>
        <v>24650</v>
      </c>
      <c r="DO18" s="17">
        <f t="shared" si="148"/>
        <v>24650</v>
      </c>
      <c r="DP18" s="17">
        <f t="shared" si="148"/>
        <v>24650</v>
      </c>
      <c r="DQ18" s="17">
        <f t="shared" si="148"/>
        <v>25550</v>
      </c>
      <c r="DR18" s="17">
        <f t="shared" si="148"/>
        <v>25550</v>
      </c>
      <c r="DS18" s="17">
        <f t="shared" si="148"/>
        <v>25550</v>
      </c>
      <c r="DT18" s="17">
        <f t="shared" si="148"/>
        <v>25550</v>
      </c>
      <c r="DU18" s="17">
        <f t="shared" si="148"/>
        <v>25550</v>
      </c>
      <c r="DV18" s="17">
        <f t="shared" si="148"/>
        <v>25550</v>
      </c>
      <c r="DW18" s="17">
        <f t="shared" si="148"/>
        <v>25550</v>
      </c>
      <c r="DX18" s="17">
        <f t="shared" si="148"/>
        <v>25550</v>
      </c>
      <c r="DY18" s="17">
        <f t="shared" si="148"/>
        <v>25550</v>
      </c>
      <c r="DZ18" s="17">
        <f t="shared" si="148"/>
        <v>27350</v>
      </c>
      <c r="EA18" s="17">
        <f t="shared" si="148"/>
        <v>27350</v>
      </c>
      <c r="EB18" s="17">
        <f t="shared" si="148"/>
        <v>27350</v>
      </c>
      <c r="EC18" s="17">
        <f t="shared" si="148"/>
        <v>27350</v>
      </c>
      <c r="ED18" s="17">
        <f t="shared" si="148"/>
        <v>27350</v>
      </c>
      <c r="EE18" s="17">
        <f t="shared" si="148"/>
        <v>25550</v>
      </c>
      <c r="EF18" s="17">
        <f t="shared" si="148"/>
        <v>25550</v>
      </c>
      <c r="EG18" s="17">
        <f t="shared" si="148"/>
        <v>25550</v>
      </c>
      <c r="EH18" s="17">
        <f>EH6+8000</f>
        <v>27350</v>
      </c>
      <c r="EI18" s="17">
        <f t="shared" ref="EI18:FI18" si="149">EI6+8000</f>
        <v>27350</v>
      </c>
      <c r="EJ18" s="17">
        <f t="shared" si="149"/>
        <v>27350</v>
      </c>
      <c r="EK18" s="17">
        <f t="shared" si="149"/>
        <v>27350</v>
      </c>
      <c r="EL18" s="17">
        <f t="shared" si="149"/>
        <v>27350</v>
      </c>
      <c r="EM18" s="17">
        <f t="shared" si="149"/>
        <v>27350</v>
      </c>
      <c r="EN18" s="17">
        <f t="shared" si="149"/>
        <v>27350</v>
      </c>
      <c r="EO18" s="17">
        <f t="shared" si="149"/>
        <v>27350</v>
      </c>
      <c r="EP18" s="17">
        <f t="shared" si="149"/>
        <v>27350</v>
      </c>
      <c r="EQ18" s="17">
        <f t="shared" si="149"/>
        <v>27350</v>
      </c>
      <c r="ER18" s="17">
        <f t="shared" si="149"/>
        <v>27350</v>
      </c>
      <c r="ES18" s="17">
        <f t="shared" si="149"/>
        <v>27350</v>
      </c>
      <c r="ET18" s="17">
        <f t="shared" si="149"/>
        <v>27350</v>
      </c>
      <c r="EU18" s="17">
        <f t="shared" si="149"/>
        <v>27350</v>
      </c>
      <c r="EV18" s="17">
        <f t="shared" si="149"/>
        <v>27350</v>
      </c>
      <c r="EW18" s="17">
        <f t="shared" si="149"/>
        <v>27350</v>
      </c>
      <c r="EX18" s="17">
        <f t="shared" si="149"/>
        <v>27350</v>
      </c>
      <c r="EY18" s="17">
        <f t="shared" si="149"/>
        <v>27350</v>
      </c>
      <c r="EZ18" s="17">
        <f t="shared" si="149"/>
        <v>27350</v>
      </c>
      <c r="FA18" s="17">
        <f t="shared" si="149"/>
        <v>27350</v>
      </c>
      <c r="FB18" s="17">
        <f t="shared" si="149"/>
        <v>29750</v>
      </c>
      <c r="FC18" s="17">
        <f t="shared" si="149"/>
        <v>29750</v>
      </c>
      <c r="FD18" s="17">
        <f t="shared" si="149"/>
        <v>29750</v>
      </c>
      <c r="FE18" s="17">
        <f t="shared" si="149"/>
        <v>27350</v>
      </c>
      <c r="FF18" s="17">
        <f t="shared" si="149"/>
        <v>27350</v>
      </c>
      <c r="FG18" s="17">
        <f t="shared" si="149"/>
        <v>27350</v>
      </c>
      <c r="FH18" s="17">
        <f t="shared" si="149"/>
        <v>27350</v>
      </c>
      <c r="FI18" s="17">
        <f t="shared" si="149"/>
        <v>27350</v>
      </c>
      <c r="FJ18" s="17">
        <f>FJ6+8000</f>
        <v>25550</v>
      </c>
      <c r="FK18" s="17">
        <f t="shared" ref="FK18:FR18" si="150">FK6+8000</f>
        <v>25550</v>
      </c>
      <c r="FL18" s="17">
        <f t="shared" si="150"/>
        <v>25550</v>
      </c>
      <c r="FM18" s="17">
        <f t="shared" si="150"/>
        <v>25550</v>
      </c>
      <c r="FN18" s="17">
        <f t="shared" si="150"/>
        <v>25550</v>
      </c>
      <c r="FO18" s="17">
        <f t="shared" si="150"/>
        <v>25550</v>
      </c>
      <c r="FP18" s="17">
        <f t="shared" si="150"/>
        <v>25550</v>
      </c>
      <c r="FQ18" s="17">
        <f t="shared" si="150"/>
        <v>30950</v>
      </c>
      <c r="FR18" s="17">
        <f t="shared" si="150"/>
        <v>26450</v>
      </c>
      <c r="FS18" s="17">
        <f>FS6+6000</f>
        <v>20750</v>
      </c>
      <c r="FT18" s="17">
        <f t="shared" ref="FT18:GN18" si="151">FT6+6000</f>
        <v>20750</v>
      </c>
      <c r="FU18" s="17">
        <f t="shared" si="151"/>
        <v>20750</v>
      </c>
      <c r="FV18" s="17">
        <f t="shared" si="151"/>
        <v>20750</v>
      </c>
      <c r="FW18" s="17">
        <f t="shared" si="151"/>
        <v>20750</v>
      </c>
      <c r="FX18" s="17">
        <f t="shared" si="151"/>
        <v>20750</v>
      </c>
      <c r="FY18" s="17">
        <f t="shared" si="151"/>
        <v>20750</v>
      </c>
      <c r="FZ18" s="17">
        <f t="shared" si="151"/>
        <v>20750</v>
      </c>
      <c r="GA18" s="17">
        <f t="shared" si="151"/>
        <v>20750</v>
      </c>
      <c r="GB18" s="17">
        <f t="shared" si="151"/>
        <v>20750</v>
      </c>
      <c r="GC18" s="17">
        <f t="shared" si="151"/>
        <v>20750</v>
      </c>
      <c r="GD18" s="17">
        <f t="shared" si="151"/>
        <v>20750</v>
      </c>
      <c r="GE18" s="17">
        <f t="shared" si="151"/>
        <v>20750</v>
      </c>
      <c r="GF18" s="17">
        <f t="shared" si="151"/>
        <v>20750</v>
      </c>
      <c r="GG18" s="17">
        <f t="shared" si="151"/>
        <v>20750</v>
      </c>
      <c r="GH18" s="17">
        <f t="shared" si="151"/>
        <v>20750</v>
      </c>
      <c r="GI18" s="17">
        <f t="shared" si="151"/>
        <v>20750</v>
      </c>
      <c r="GJ18" s="17">
        <f t="shared" si="151"/>
        <v>20750</v>
      </c>
      <c r="GK18" s="17">
        <f t="shared" si="151"/>
        <v>20750</v>
      </c>
      <c r="GL18" s="17">
        <f t="shared" si="151"/>
        <v>20750</v>
      </c>
      <c r="GM18" s="17">
        <f t="shared" si="151"/>
        <v>20750</v>
      </c>
      <c r="GN18" s="17">
        <f t="shared" si="151"/>
        <v>20750</v>
      </c>
    </row>
    <row r="19" spans="1:196" x14ac:dyDescent="0.2">
      <c r="A19" s="12">
        <v>2</v>
      </c>
      <c r="B19" s="17">
        <f t="shared" ref="B19:N19" si="152">B18+1650</f>
        <v>15800</v>
      </c>
      <c r="C19" s="17">
        <f t="shared" si="152"/>
        <v>15800</v>
      </c>
      <c r="D19" s="17">
        <f t="shared" si="152"/>
        <v>14200</v>
      </c>
      <c r="E19" s="17">
        <f t="shared" si="152"/>
        <v>14200</v>
      </c>
      <c r="F19" s="17">
        <f t="shared" si="152"/>
        <v>14200</v>
      </c>
      <c r="G19" s="17">
        <f t="shared" si="152"/>
        <v>14200</v>
      </c>
      <c r="H19" s="17">
        <f t="shared" si="152"/>
        <v>14200</v>
      </c>
      <c r="I19" s="17">
        <f t="shared" si="152"/>
        <v>14500</v>
      </c>
      <c r="J19" s="17">
        <f t="shared" si="152"/>
        <v>14500</v>
      </c>
      <c r="K19" s="17">
        <f t="shared" si="152"/>
        <v>14200</v>
      </c>
      <c r="L19" s="17">
        <f t="shared" si="152"/>
        <v>14200</v>
      </c>
      <c r="M19" s="17">
        <f t="shared" si="152"/>
        <v>14200</v>
      </c>
      <c r="N19" s="17">
        <f t="shared" si="152"/>
        <v>14200</v>
      </c>
      <c r="O19" s="17">
        <f t="shared" ref="O19:BZ19" si="153">O18+1650</f>
        <v>14200</v>
      </c>
      <c r="P19" s="17">
        <f t="shared" si="153"/>
        <v>14200</v>
      </c>
      <c r="Q19" s="17">
        <f t="shared" si="153"/>
        <v>14200</v>
      </c>
      <c r="R19" s="17">
        <f t="shared" si="153"/>
        <v>13900</v>
      </c>
      <c r="S19" s="17">
        <f t="shared" si="153"/>
        <v>13900</v>
      </c>
      <c r="T19" s="17">
        <f t="shared" si="153"/>
        <v>13900</v>
      </c>
      <c r="U19" s="17">
        <f t="shared" si="153"/>
        <v>13900</v>
      </c>
      <c r="V19" s="17">
        <f t="shared" si="153"/>
        <v>13900</v>
      </c>
      <c r="W19" s="17">
        <f t="shared" si="153"/>
        <v>14200</v>
      </c>
      <c r="X19" s="17">
        <f t="shared" si="153"/>
        <v>14200</v>
      </c>
      <c r="Y19" s="17">
        <f t="shared" si="153"/>
        <v>13900</v>
      </c>
      <c r="Z19" s="17">
        <f t="shared" si="153"/>
        <v>13900</v>
      </c>
      <c r="AA19" s="17">
        <f t="shared" si="153"/>
        <v>13900</v>
      </c>
      <c r="AB19" s="17">
        <f t="shared" si="153"/>
        <v>13900</v>
      </c>
      <c r="AC19" s="17">
        <f t="shared" si="153"/>
        <v>13900</v>
      </c>
      <c r="AD19" s="17">
        <f t="shared" si="153"/>
        <v>14200</v>
      </c>
      <c r="AE19" s="17">
        <f t="shared" si="153"/>
        <v>14200</v>
      </c>
      <c r="AF19" s="17">
        <f t="shared" si="153"/>
        <v>13600</v>
      </c>
      <c r="AG19" s="17">
        <f t="shared" si="153"/>
        <v>13600</v>
      </c>
      <c r="AH19" s="17">
        <f t="shared" si="153"/>
        <v>13600</v>
      </c>
      <c r="AI19" s="17">
        <f t="shared" si="153"/>
        <v>13600</v>
      </c>
      <c r="AJ19" s="17">
        <f t="shared" si="153"/>
        <v>13600</v>
      </c>
      <c r="AK19" s="17">
        <f t="shared" si="153"/>
        <v>13900</v>
      </c>
      <c r="AL19" s="17">
        <f t="shared" si="153"/>
        <v>13900</v>
      </c>
      <c r="AM19" s="17">
        <f t="shared" si="153"/>
        <v>13600</v>
      </c>
      <c r="AN19" s="17">
        <f t="shared" si="153"/>
        <v>13600</v>
      </c>
      <c r="AO19" s="17">
        <f t="shared" si="153"/>
        <v>14500</v>
      </c>
      <c r="AP19" s="17">
        <f t="shared" si="153"/>
        <v>14500</v>
      </c>
      <c r="AQ19" s="17">
        <f t="shared" si="153"/>
        <v>14500</v>
      </c>
      <c r="AR19" s="17">
        <f t="shared" si="153"/>
        <v>13900</v>
      </c>
      <c r="AS19" s="17">
        <f t="shared" si="153"/>
        <v>13900</v>
      </c>
      <c r="AT19" s="17">
        <f t="shared" si="153"/>
        <v>13600</v>
      </c>
      <c r="AU19" s="17">
        <f t="shared" si="153"/>
        <v>13600</v>
      </c>
      <c r="AV19" s="17">
        <f t="shared" si="153"/>
        <v>13600</v>
      </c>
      <c r="AW19" s="17">
        <f t="shared" si="153"/>
        <v>13900</v>
      </c>
      <c r="AX19" s="17">
        <f t="shared" si="153"/>
        <v>13900</v>
      </c>
      <c r="AY19" s="17">
        <f t="shared" si="153"/>
        <v>13900</v>
      </c>
      <c r="AZ19" s="17">
        <f t="shared" si="153"/>
        <v>13900</v>
      </c>
      <c r="BA19" s="17">
        <f t="shared" si="153"/>
        <v>13300</v>
      </c>
      <c r="BB19" s="17">
        <f t="shared" si="153"/>
        <v>13300</v>
      </c>
      <c r="BC19" s="17">
        <f t="shared" si="153"/>
        <v>13300</v>
      </c>
      <c r="BD19" s="17">
        <f t="shared" si="153"/>
        <v>13300</v>
      </c>
      <c r="BE19" s="17">
        <f t="shared" si="153"/>
        <v>13300</v>
      </c>
      <c r="BF19" s="17">
        <f t="shared" si="153"/>
        <v>13600</v>
      </c>
      <c r="BG19" s="17">
        <f t="shared" si="153"/>
        <v>13600</v>
      </c>
      <c r="BH19" s="17">
        <f t="shared" si="153"/>
        <v>13300</v>
      </c>
      <c r="BI19" s="17">
        <f t="shared" si="153"/>
        <v>13300</v>
      </c>
      <c r="BJ19" s="17">
        <f t="shared" si="153"/>
        <v>13300</v>
      </c>
      <c r="BK19" s="17">
        <f t="shared" si="153"/>
        <v>13300</v>
      </c>
      <c r="BL19" s="17">
        <f t="shared" si="153"/>
        <v>13300</v>
      </c>
      <c r="BM19" s="17">
        <f t="shared" si="153"/>
        <v>13600</v>
      </c>
      <c r="BN19" s="17">
        <f t="shared" si="153"/>
        <v>13600</v>
      </c>
      <c r="BO19" s="17">
        <f t="shared" si="153"/>
        <v>13300</v>
      </c>
      <c r="BP19" s="17">
        <f t="shared" si="153"/>
        <v>13300</v>
      </c>
      <c r="BQ19" s="17">
        <f t="shared" si="153"/>
        <v>13300</v>
      </c>
      <c r="BR19" s="17">
        <f t="shared" si="153"/>
        <v>13300</v>
      </c>
      <c r="BS19" s="17">
        <f t="shared" si="153"/>
        <v>13300</v>
      </c>
      <c r="BT19" s="17">
        <f t="shared" si="153"/>
        <v>13600</v>
      </c>
      <c r="BU19" s="17">
        <f t="shared" si="153"/>
        <v>13600</v>
      </c>
      <c r="BV19" s="17">
        <f t="shared" si="153"/>
        <v>13300</v>
      </c>
      <c r="BW19" s="17">
        <f t="shared" si="153"/>
        <v>13300</v>
      </c>
      <c r="BX19" s="17">
        <f t="shared" si="153"/>
        <v>13300</v>
      </c>
      <c r="BY19" s="17">
        <f t="shared" si="153"/>
        <v>13300</v>
      </c>
      <c r="BZ19" s="17">
        <f t="shared" si="153"/>
        <v>13300</v>
      </c>
      <c r="CA19" s="17">
        <f t="shared" ref="CA19:CU19" si="154">CA18+1650</f>
        <v>13600</v>
      </c>
      <c r="CB19" s="17">
        <f t="shared" si="154"/>
        <v>13600</v>
      </c>
      <c r="CC19" s="17">
        <f t="shared" si="154"/>
        <v>13300</v>
      </c>
      <c r="CD19" s="17">
        <f t="shared" si="154"/>
        <v>13300</v>
      </c>
      <c r="CE19" s="17">
        <f t="shared" si="154"/>
        <v>13300</v>
      </c>
      <c r="CF19" s="17">
        <f t="shared" si="154"/>
        <v>13300</v>
      </c>
      <c r="CG19" s="17">
        <f t="shared" si="154"/>
        <v>13300</v>
      </c>
      <c r="CH19" s="17">
        <f t="shared" si="154"/>
        <v>14800</v>
      </c>
      <c r="CI19" s="17">
        <f t="shared" si="154"/>
        <v>14800</v>
      </c>
      <c r="CJ19" s="17">
        <f t="shared" si="154"/>
        <v>14800</v>
      </c>
      <c r="CK19" s="17">
        <f t="shared" si="154"/>
        <v>14800</v>
      </c>
      <c r="CL19" s="17">
        <f t="shared" si="154"/>
        <v>14800</v>
      </c>
      <c r="CM19" s="17">
        <f t="shared" si="154"/>
        <v>14800</v>
      </c>
      <c r="CN19" s="17">
        <f t="shared" si="154"/>
        <v>14800</v>
      </c>
      <c r="CO19" s="17">
        <f t="shared" si="154"/>
        <v>15300</v>
      </c>
      <c r="CP19" s="17">
        <f t="shared" si="154"/>
        <v>15300</v>
      </c>
      <c r="CQ19" s="17">
        <f t="shared" si="154"/>
        <v>15300</v>
      </c>
      <c r="CR19" s="17">
        <f t="shared" si="154"/>
        <v>15300</v>
      </c>
      <c r="CS19" s="17">
        <f t="shared" si="154"/>
        <v>15300</v>
      </c>
      <c r="CT19" s="17">
        <f t="shared" si="154"/>
        <v>15300</v>
      </c>
      <c r="CU19" s="17">
        <f t="shared" si="154"/>
        <v>15300</v>
      </c>
      <c r="CV19" s="17">
        <f t="shared" ref="CV19:CY19" si="155">CV18+1650</f>
        <v>15800</v>
      </c>
      <c r="CW19" s="17">
        <f t="shared" si="155"/>
        <v>15800</v>
      </c>
      <c r="CX19" s="17">
        <f t="shared" si="155"/>
        <v>15800</v>
      </c>
      <c r="CY19" s="17">
        <f t="shared" si="155"/>
        <v>15800</v>
      </c>
      <c r="CZ19" s="17">
        <f>CZ18+2000</f>
        <v>26000</v>
      </c>
      <c r="DA19" s="17">
        <f>DA18+2000</f>
        <v>34300</v>
      </c>
      <c r="DB19" s="17">
        <f>DB18+2000</f>
        <v>36300</v>
      </c>
      <c r="DC19" s="17">
        <f>DC18+2000</f>
        <v>36300</v>
      </c>
      <c r="DD19" s="17">
        <f t="shared" ref="DD19:DJ19" si="156">DD18+2000</f>
        <v>36300</v>
      </c>
      <c r="DE19" s="17">
        <f t="shared" si="156"/>
        <v>36300</v>
      </c>
      <c r="DF19" s="17">
        <f t="shared" si="156"/>
        <v>36300</v>
      </c>
      <c r="DG19" s="17">
        <f t="shared" si="156"/>
        <v>36300</v>
      </c>
      <c r="DH19" s="17">
        <f t="shared" si="156"/>
        <v>36300</v>
      </c>
      <c r="DI19" s="17">
        <f t="shared" si="156"/>
        <v>36300</v>
      </c>
      <c r="DJ19" s="17">
        <f t="shared" si="156"/>
        <v>34300</v>
      </c>
      <c r="DK19" s="17">
        <f>DK18+1850</f>
        <v>26500</v>
      </c>
      <c r="DL19" s="17">
        <f t="shared" ref="DL19:EG19" si="157">DL18+1850</f>
        <v>26500</v>
      </c>
      <c r="DM19" s="17">
        <f t="shared" si="157"/>
        <v>26500</v>
      </c>
      <c r="DN19" s="17">
        <f t="shared" si="157"/>
        <v>26500</v>
      </c>
      <c r="DO19" s="17">
        <f t="shared" si="157"/>
        <v>26500</v>
      </c>
      <c r="DP19" s="17">
        <f t="shared" si="157"/>
        <v>26500</v>
      </c>
      <c r="DQ19" s="17">
        <f t="shared" si="157"/>
        <v>27400</v>
      </c>
      <c r="DR19" s="17">
        <f t="shared" si="157"/>
        <v>27400</v>
      </c>
      <c r="DS19" s="17">
        <f t="shared" si="157"/>
        <v>27400</v>
      </c>
      <c r="DT19" s="17">
        <f t="shared" si="157"/>
        <v>27400</v>
      </c>
      <c r="DU19" s="17">
        <f t="shared" si="157"/>
        <v>27400</v>
      </c>
      <c r="DV19" s="17">
        <f t="shared" si="157"/>
        <v>27400</v>
      </c>
      <c r="DW19" s="17">
        <f t="shared" si="157"/>
        <v>27400</v>
      </c>
      <c r="DX19" s="17">
        <f t="shared" si="157"/>
        <v>27400</v>
      </c>
      <c r="DY19" s="17">
        <f t="shared" si="157"/>
        <v>27400</v>
      </c>
      <c r="DZ19" s="17">
        <f t="shared" si="157"/>
        <v>29200</v>
      </c>
      <c r="EA19" s="17">
        <f t="shared" si="157"/>
        <v>29200</v>
      </c>
      <c r="EB19" s="17">
        <f t="shared" si="157"/>
        <v>29200</v>
      </c>
      <c r="EC19" s="17">
        <f t="shared" si="157"/>
        <v>29200</v>
      </c>
      <c r="ED19" s="17">
        <f t="shared" si="157"/>
        <v>29200</v>
      </c>
      <c r="EE19" s="17">
        <f t="shared" si="157"/>
        <v>27400</v>
      </c>
      <c r="EF19" s="17">
        <f t="shared" si="157"/>
        <v>27400</v>
      </c>
      <c r="EG19" s="17">
        <f t="shared" si="157"/>
        <v>27400</v>
      </c>
      <c r="EH19" s="17">
        <f>EH18+1850</f>
        <v>29200</v>
      </c>
      <c r="EI19" s="17">
        <f t="shared" ref="EI19:FI19" si="158">EI18+1850</f>
        <v>29200</v>
      </c>
      <c r="EJ19" s="17">
        <f t="shared" si="158"/>
        <v>29200</v>
      </c>
      <c r="EK19" s="17">
        <f t="shared" si="158"/>
        <v>29200</v>
      </c>
      <c r="EL19" s="17">
        <f t="shared" si="158"/>
        <v>29200</v>
      </c>
      <c r="EM19" s="17">
        <f t="shared" si="158"/>
        <v>29200</v>
      </c>
      <c r="EN19" s="17">
        <f t="shared" si="158"/>
        <v>29200</v>
      </c>
      <c r="EO19" s="17">
        <f t="shared" si="158"/>
        <v>29200</v>
      </c>
      <c r="EP19" s="17">
        <f t="shared" si="158"/>
        <v>29200</v>
      </c>
      <c r="EQ19" s="17">
        <f t="shared" si="158"/>
        <v>29200</v>
      </c>
      <c r="ER19" s="17">
        <f t="shared" si="158"/>
        <v>29200</v>
      </c>
      <c r="ES19" s="17">
        <f t="shared" si="158"/>
        <v>29200</v>
      </c>
      <c r="ET19" s="17">
        <f t="shared" si="158"/>
        <v>29200</v>
      </c>
      <c r="EU19" s="17">
        <f t="shared" si="158"/>
        <v>29200</v>
      </c>
      <c r="EV19" s="17">
        <f t="shared" si="158"/>
        <v>29200</v>
      </c>
      <c r="EW19" s="17">
        <f t="shared" si="158"/>
        <v>29200</v>
      </c>
      <c r="EX19" s="17">
        <f t="shared" si="158"/>
        <v>29200</v>
      </c>
      <c r="EY19" s="17">
        <f t="shared" si="158"/>
        <v>29200</v>
      </c>
      <c r="EZ19" s="17">
        <f t="shared" si="158"/>
        <v>29200</v>
      </c>
      <c r="FA19" s="17">
        <f t="shared" si="158"/>
        <v>29200</v>
      </c>
      <c r="FB19" s="17">
        <f t="shared" si="158"/>
        <v>31600</v>
      </c>
      <c r="FC19" s="17">
        <f t="shared" si="158"/>
        <v>31600</v>
      </c>
      <c r="FD19" s="17">
        <f t="shared" si="158"/>
        <v>31600</v>
      </c>
      <c r="FE19" s="17">
        <f t="shared" si="158"/>
        <v>29200</v>
      </c>
      <c r="FF19" s="17">
        <f t="shared" si="158"/>
        <v>29200</v>
      </c>
      <c r="FG19" s="17">
        <f t="shared" si="158"/>
        <v>29200</v>
      </c>
      <c r="FH19" s="17">
        <f t="shared" si="158"/>
        <v>29200</v>
      </c>
      <c r="FI19" s="17">
        <f t="shared" si="158"/>
        <v>29200</v>
      </c>
      <c r="FJ19" s="17">
        <f>FJ18+1850</f>
        <v>27400</v>
      </c>
      <c r="FK19" s="17">
        <f t="shared" ref="FK19:FS19" si="159">FK18+1850</f>
        <v>27400</v>
      </c>
      <c r="FL19" s="17">
        <f t="shared" si="159"/>
        <v>27400</v>
      </c>
      <c r="FM19" s="17">
        <f t="shared" si="159"/>
        <v>27400</v>
      </c>
      <c r="FN19" s="17">
        <f t="shared" si="159"/>
        <v>27400</v>
      </c>
      <c r="FO19" s="17">
        <f t="shared" si="159"/>
        <v>27400</v>
      </c>
      <c r="FP19" s="17">
        <f t="shared" si="159"/>
        <v>27400</v>
      </c>
      <c r="FQ19" s="17">
        <f t="shared" si="159"/>
        <v>32800</v>
      </c>
      <c r="FR19" s="17">
        <f t="shared" si="159"/>
        <v>28300</v>
      </c>
      <c r="FS19" s="17">
        <f t="shared" si="159"/>
        <v>22600</v>
      </c>
      <c r="FT19" s="17">
        <f t="shared" ref="FT19" si="160">FT18+1850</f>
        <v>22600</v>
      </c>
      <c r="FU19" s="17">
        <f t="shared" ref="FU19" si="161">FU18+1850</f>
        <v>22600</v>
      </c>
      <c r="FV19" s="17">
        <f t="shared" ref="FV19" si="162">FV18+1850</f>
        <v>22600</v>
      </c>
      <c r="FW19" s="17">
        <f t="shared" ref="FW19" si="163">FW18+1850</f>
        <v>22600</v>
      </c>
      <c r="FX19" s="17">
        <f t="shared" ref="FX19" si="164">FX18+1850</f>
        <v>22600</v>
      </c>
      <c r="FY19" s="17">
        <f t="shared" ref="FY19" si="165">FY18+1850</f>
        <v>22600</v>
      </c>
      <c r="FZ19" s="17">
        <f t="shared" ref="FZ19" si="166">FZ18+1850</f>
        <v>22600</v>
      </c>
      <c r="GA19" s="17">
        <f t="shared" ref="GA19" si="167">GA18+1850</f>
        <v>22600</v>
      </c>
      <c r="GB19" s="17">
        <f t="shared" ref="GB19" si="168">GB18+1850</f>
        <v>22600</v>
      </c>
      <c r="GC19" s="17">
        <f t="shared" ref="GC19" si="169">GC18+1850</f>
        <v>22600</v>
      </c>
      <c r="GD19" s="17">
        <f t="shared" ref="GD19" si="170">GD18+1850</f>
        <v>22600</v>
      </c>
      <c r="GE19" s="17">
        <f t="shared" ref="GE19" si="171">GE18+1850</f>
        <v>22600</v>
      </c>
      <c r="GF19" s="17">
        <f t="shared" ref="GF19" si="172">GF18+1850</f>
        <v>22600</v>
      </c>
      <c r="GG19" s="17">
        <f t="shared" ref="GG19" si="173">GG18+1850</f>
        <v>22600</v>
      </c>
      <c r="GH19" s="17">
        <f t="shared" ref="GH19" si="174">GH18+1850</f>
        <v>22600</v>
      </c>
      <c r="GI19" s="17">
        <f t="shared" ref="GI19" si="175">GI18+1850</f>
        <v>22600</v>
      </c>
      <c r="GJ19" s="17">
        <f t="shared" ref="GJ19" si="176">GJ18+1850</f>
        <v>22600</v>
      </c>
      <c r="GK19" s="17">
        <f t="shared" ref="GK19" si="177">GK18+1850</f>
        <v>22600</v>
      </c>
      <c r="GL19" s="17">
        <f t="shared" ref="GL19" si="178">GL18+1850</f>
        <v>22600</v>
      </c>
      <c r="GM19" s="17">
        <f t="shared" ref="GM19" si="179">GM18+1850</f>
        <v>22600</v>
      </c>
      <c r="GN19" s="17">
        <f t="shared" ref="GN19" si="180">GN18+1850</f>
        <v>22600</v>
      </c>
    </row>
    <row r="20" spans="1:196" s="108" customFormat="1" x14ac:dyDescent="0.2">
      <c r="A20" s="189" t="s">
        <v>290</v>
      </c>
      <c r="B20" s="95"/>
      <c r="C20" s="95"/>
      <c r="D20" s="95"/>
      <c r="E20" s="95"/>
      <c r="F20" s="95"/>
      <c r="G20" s="95"/>
      <c r="H20" s="95"/>
      <c r="I20" s="95"/>
      <c r="J20" s="95"/>
      <c r="K20" s="95"/>
      <c r="L20" s="95"/>
      <c r="M20" s="95"/>
      <c r="N20" s="251"/>
      <c r="O20" s="95"/>
      <c r="P20" s="95"/>
      <c r="Q20" s="95"/>
      <c r="R20" s="95"/>
      <c r="S20" s="95"/>
      <c r="T20" s="95"/>
      <c r="U20" s="95"/>
      <c r="V20" s="95"/>
      <c r="W20" s="95"/>
      <c r="X20" s="95"/>
      <c r="Y20" s="95"/>
      <c r="Z20" s="95"/>
      <c r="AA20" s="95"/>
      <c r="AB20" s="95"/>
      <c r="AC20" s="95"/>
      <c r="AD20" s="95"/>
      <c r="AE20" s="95"/>
      <c r="AF20" s="95"/>
      <c r="AG20" s="95"/>
      <c r="AH20" s="95"/>
      <c r="AI20" s="95"/>
      <c r="AJ20" s="95"/>
      <c r="AK20" s="95"/>
      <c r="AL20" s="95"/>
      <c r="AM20" s="95"/>
      <c r="AN20" s="95"/>
      <c r="AO20" s="95"/>
      <c r="AP20" s="95"/>
      <c r="AQ20" s="95"/>
      <c r="AR20" s="95"/>
      <c r="AS20" s="95"/>
      <c r="AT20" s="95"/>
      <c r="AU20" s="95"/>
      <c r="AV20" s="95"/>
      <c r="AW20" s="95"/>
      <c r="AX20" s="95"/>
      <c r="AY20" s="95"/>
      <c r="AZ20" s="95"/>
      <c r="BA20" s="95"/>
      <c r="BB20" s="95"/>
      <c r="BC20" s="95"/>
      <c r="BD20" s="95"/>
      <c r="BE20" s="95"/>
      <c r="BF20" s="95"/>
      <c r="BG20" s="95"/>
      <c r="BH20" s="95"/>
      <c r="BI20" s="95"/>
      <c r="BJ20" s="95"/>
      <c r="BK20" s="95"/>
      <c r="BL20" s="95"/>
      <c r="BM20" s="95"/>
      <c r="BN20" s="95"/>
      <c r="BO20" s="95"/>
      <c r="BP20" s="95"/>
      <c r="BQ20" s="95"/>
      <c r="BR20" s="95"/>
      <c r="BS20" s="95"/>
      <c r="BT20" s="95"/>
      <c r="BU20" s="95"/>
      <c r="BV20" s="95"/>
      <c r="BW20" s="95"/>
      <c r="BX20" s="95"/>
      <c r="BY20" s="95"/>
      <c r="BZ20" s="95"/>
      <c r="CA20" s="95"/>
      <c r="CB20" s="95"/>
      <c r="CC20" s="95"/>
      <c r="CD20" s="95"/>
      <c r="CE20" s="95"/>
      <c r="CF20" s="95"/>
      <c r="CG20" s="95"/>
      <c r="CH20" s="95"/>
      <c r="CI20" s="95"/>
      <c r="CJ20" s="95"/>
      <c r="CK20" s="95"/>
      <c r="CL20" s="95"/>
      <c r="CM20" s="95"/>
      <c r="CN20" s="95"/>
      <c r="CO20" s="95"/>
      <c r="CP20" s="95"/>
      <c r="CQ20" s="95"/>
      <c r="CR20" s="95"/>
      <c r="CS20" s="95"/>
      <c r="CT20" s="95"/>
      <c r="CU20" s="95"/>
      <c r="CV20" s="95"/>
      <c r="CW20" s="95"/>
      <c r="CX20" s="95"/>
      <c r="CY20" s="95"/>
      <c r="CZ20" s="95"/>
      <c r="DA20" s="95"/>
      <c r="DB20" s="95"/>
      <c r="DC20" s="95"/>
      <c r="DD20" s="95"/>
      <c r="DE20" s="95"/>
      <c r="DF20" s="95"/>
      <c r="DG20" s="95"/>
      <c r="DH20" s="95"/>
      <c r="DI20" s="95"/>
      <c r="DJ20" s="95"/>
      <c r="DK20" s="95"/>
      <c r="DL20" s="95"/>
      <c r="DM20" s="95"/>
      <c r="DN20" s="95"/>
      <c r="DO20" s="95"/>
      <c r="DP20" s="95"/>
      <c r="DQ20" s="95"/>
      <c r="DR20" s="95"/>
      <c r="DS20" s="95"/>
      <c r="DT20" s="95"/>
      <c r="DU20" s="95"/>
      <c r="DV20" s="95"/>
      <c r="DW20" s="95"/>
      <c r="DX20" s="95"/>
      <c r="DY20" s="95"/>
      <c r="DZ20" s="95"/>
      <c r="EA20" s="95"/>
      <c r="EB20" s="95"/>
      <c r="EC20" s="95"/>
      <c r="ED20" s="95"/>
      <c r="EE20" s="95"/>
      <c r="EF20" s="95"/>
      <c r="EG20" s="95"/>
      <c r="EH20" s="95"/>
      <c r="EI20" s="95"/>
      <c r="EJ20" s="95"/>
      <c r="EK20" s="95"/>
      <c r="EL20" s="95"/>
      <c r="EM20" s="95"/>
      <c r="EN20" s="95"/>
      <c r="EO20" s="95"/>
      <c r="EP20" s="95"/>
      <c r="EQ20" s="95"/>
      <c r="ER20" s="95"/>
      <c r="ES20" s="95"/>
      <c r="ET20" s="95"/>
      <c r="EU20" s="95"/>
      <c r="EV20" s="95"/>
      <c r="EW20" s="95"/>
      <c r="EX20" s="95"/>
      <c r="EY20" s="95"/>
      <c r="EZ20" s="95"/>
      <c r="FA20" s="95"/>
      <c r="FB20" s="95"/>
      <c r="FC20" s="95"/>
      <c r="FD20" s="95"/>
      <c r="FE20" s="95"/>
      <c r="FF20" s="95"/>
      <c r="FG20" s="95"/>
      <c r="FH20" s="95"/>
      <c r="FI20" s="95"/>
      <c r="FJ20" s="95"/>
      <c r="FK20" s="95"/>
      <c r="FL20" s="95"/>
      <c r="FM20" s="95"/>
      <c r="FN20" s="95"/>
      <c r="FO20" s="95"/>
      <c r="FP20" s="95"/>
      <c r="FQ20" s="95"/>
      <c r="FR20" s="95"/>
      <c r="FS20" s="95"/>
      <c r="FT20" s="95"/>
      <c r="FU20" s="95"/>
      <c r="FV20" s="95"/>
      <c r="FW20" s="95"/>
      <c r="FX20" s="95"/>
      <c r="FY20" s="95"/>
      <c r="FZ20" s="95"/>
      <c r="GA20" s="95"/>
      <c r="GB20" s="95"/>
      <c r="GC20" s="95"/>
      <c r="GD20" s="95"/>
      <c r="GE20" s="95"/>
      <c r="GF20" s="95"/>
      <c r="GG20" s="95"/>
      <c r="GH20" s="95"/>
      <c r="GI20" s="95"/>
      <c r="GJ20" s="95"/>
      <c r="GK20" s="95"/>
      <c r="GL20" s="95"/>
      <c r="GM20" s="95"/>
      <c r="GN20" s="95"/>
    </row>
    <row r="21" spans="1:196" s="108" customFormat="1" ht="84" x14ac:dyDescent="0.2">
      <c r="A21" s="252" t="s">
        <v>291</v>
      </c>
      <c r="B21" s="95"/>
      <c r="C21" s="95"/>
      <c r="D21" s="95"/>
      <c r="E21" s="95"/>
      <c r="F21" s="95"/>
      <c r="G21" s="95"/>
      <c r="H21" s="95"/>
      <c r="I21" s="95"/>
      <c r="J21" s="95"/>
      <c r="K21" s="95"/>
      <c r="L21" s="95"/>
      <c r="M21" s="95"/>
      <c r="N21" s="251"/>
      <c r="O21" s="95"/>
      <c r="P21" s="95"/>
      <c r="Q21" s="95"/>
      <c r="R21" s="95"/>
      <c r="S21" s="95"/>
      <c r="T21" s="95"/>
      <c r="U21" s="95"/>
      <c r="V21" s="95"/>
      <c r="W21" s="95"/>
      <c r="X21" s="95"/>
      <c r="Y21" s="95"/>
      <c r="Z21" s="95"/>
      <c r="AA21" s="95"/>
      <c r="AB21" s="95"/>
      <c r="AC21" s="95"/>
      <c r="AD21" s="95"/>
      <c r="AE21" s="95"/>
      <c r="AF21" s="95"/>
      <c r="AG21" s="95"/>
      <c r="AH21" s="95"/>
      <c r="AI21" s="95"/>
      <c r="AJ21" s="95"/>
      <c r="AK21" s="95"/>
      <c r="AL21" s="95"/>
      <c r="AM21" s="95"/>
      <c r="AN21" s="95"/>
      <c r="AO21" s="95"/>
      <c r="AP21" s="95"/>
      <c r="AQ21" s="95"/>
      <c r="AR21" s="95"/>
      <c r="AS21" s="95"/>
      <c r="AT21" s="95"/>
      <c r="AU21" s="95"/>
      <c r="AV21" s="95"/>
      <c r="AW21" s="95"/>
      <c r="AX21" s="95"/>
      <c r="AY21" s="95"/>
      <c r="AZ21" s="95"/>
      <c r="BA21" s="95"/>
      <c r="BB21" s="95"/>
      <c r="BC21" s="95"/>
      <c r="BD21" s="95"/>
      <c r="BE21" s="95"/>
      <c r="BF21" s="95"/>
      <c r="BG21" s="95"/>
      <c r="BH21" s="95"/>
      <c r="BI21" s="95"/>
      <c r="BJ21" s="95"/>
      <c r="BK21" s="95"/>
      <c r="BL21" s="95"/>
      <c r="BM21" s="95"/>
      <c r="BN21" s="95"/>
      <c r="BO21" s="95"/>
      <c r="BP21" s="95"/>
      <c r="BQ21" s="95"/>
      <c r="BR21" s="95"/>
      <c r="BS21" s="95"/>
      <c r="BT21" s="95"/>
      <c r="BU21" s="95"/>
      <c r="BV21" s="95"/>
      <c r="BW21" s="95"/>
      <c r="BX21" s="95"/>
      <c r="BY21" s="95"/>
      <c r="BZ21" s="95"/>
      <c r="CA21" s="95"/>
      <c r="CB21" s="95"/>
      <c r="CC21" s="95"/>
      <c r="CD21" s="95"/>
      <c r="CE21" s="95"/>
      <c r="CF21" s="95"/>
      <c r="CG21" s="95"/>
      <c r="CH21" s="95"/>
      <c r="CI21" s="95"/>
      <c r="CJ21" s="95"/>
      <c r="CK21" s="95"/>
      <c r="CL21" s="95"/>
      <c r="CM21" s="95"/>
      <c r="CN21" s="95"/>
      <c r="CO21" s="95"/>
      <c r="CP21" s="95"/>
      <c r="CQ21" s="95"/>
      <c r="CR21" s="95"/>
      <c r="CS21" s="95"/>
      <c r="CT21" s="95"/>
      <c r="CU21" s="95"/>
      <c r="CV21" s="95"/>
      <c r="CW21" s="95"/>
      <c r="CX21" s="95"/>
      <c r="CY21" s="95"/>
      <c r="CZ21" s="95"/>
      <c r="DA21" s="95"/>
      <c r="DB21" s="95"/>
      <c r="DC21" s="95"/>
      <c r="DD21" s="95"/>
      <c r="DE21" s="95"/>
      <c r="DF21" s="95"/>
      <c r="DG21" s="95"/>
      <c r="DH21" s="95"/>
      <c r="DI21" s="95"/>
      <c r="DJ21" s="95"/>
      <c r="DK21" s="95"/>
      <c r="DL21" s="95"/>
      <c r="DM21" s="95"/>
      <c r="DN21" s="95"/>
      <c r="DO21" s="95"/>
      <c r="DP21" s="95"/>
      <c r="DQ21" s="95"/>
      <c r="DR21" s="95"/>
      <c r="DS21" s="95"/>
      <c r="DT21" s="95"/>
      <c r="DU21" s="95"/>
      <c r="DV21" s="95"/>
      <c r="DW21" s="95"/>
      <c r="DX21" s="95"/>
      <c r="DY21" s="95"/>
      <c r="DZ21" s="95"/>
      <c r="EA21" s="95"/>
      <c r="EB21" s="95"/>
      <c r="EC21" s="95"/>
      <c r="ED21" s="95"/>
      <c r="EE21" s="95"/>
      <c r="EF21" s="95"/>
      <c r="EG21" s="95"/>
      <c r="EH21" s="95"/>
      <c r="EI21" s="95"/>
      <c r="EJ21" s="95"/>
      <c r="EK21" s="95"/>
      <c r="EL21" s="95"/>
      <c r="EM21" s="95"/>
      <c r="EN21" s="95"/>
      <c r="EO21" s="95"/>
      <c r="EP21" s="95"/>
      <c r="EQ21" s="95"/>
      <c r="ER21" s="95"/>
      <c r="ES21" s="95"/>
      <c r="ET21" s="95"/>
      <c r="EU21" s="95"/>
      <c r="EV21" s="95"/>
      <c r="EW21" s="95"/>
      <c r="EX21" s="95"/>
      <c r="EY21" s="95"/>
      <c r="EZ21" s="95"/>
      <c r="FA21" s="95"/>
      <c r="FB21" s="95"/>
      <c r="FC21" s="95"/>
      <c r="FD21" s="95"/>
      <c r="FE21" s="95"/>
      <c r="FF21" s="95"/>
      <c r="FG21" s="95"/>
      <c r="FH21" s="95"/>
      <c r="FI21" s="95"/>
      <c r="FJ21" s="95"/>
      <c r="FK21" s="95"/>
      <c r="FL21" s="95"/>
      <c r="FM21" s="95"/>
      <c r="FN21" s="95"/>
      <c r="FO21" s="95"/>
      <c r="FP21" s="95"/>
      <c r="FQ21" s="95"/>
      <c r="FR21" s="95"/>
      <c r="FS21" s="95"/>
      <c r="FT21" s="95"/>
      <c r="FU21" s="95"/>
      <c r="FV21" s="95"/>
      <c r="FW21" s="95"/>
      <c r="FX21" s="95"/>
      <c r="FY21" s="95"/>
      <c r="FZ21" s="95"/>
      <c r="GA21" s="95"/>
      <c r="GB21" s="95"/>
      <c r="GC21" s="95"/>
      <c r="GD21" s="95"/>
      <c r="GE21" s="95"/>
      <c r="GF21" s="95"/>
      <c r="GG21" s="95"/>
      <c r="GH21" s="95"/>
      <c r="GI21" s="95"/>
      <c r="GJ21" s="95"/>
      <c r="GK21" s="95"/>
      <c r="GL21" s="95"/>
      <c r="GM21" s="95"/>
      <c r="GN21" s="95"/>
    </row>
    <row r="22" spans="1:196" s="22" customFormat="1" ht="15" customHeight="1" x14ac:dyDescent="0.2">
      <c r="A22" s="189" t="s">
        <v>280</v>
      </c>
    </row>
    <row r="23" spans="1:196" s="22" customFormat="1" ht="257.25" customHeight="1" x14ac:dyDescent="0.2">
      <c r="A23" s="190" t="s">
        <v>281</v>
      </c>
    </row>
    <row r="24" spans="1:196" s="22" customFormat="1" ht="15" customHeight="1" x14ac:dyDescent="0.2">
      <c r="A24" s="189" t="s">
        <v>42</v>
      </c>
    </row>
    <row r="25" spans="1:196" ht="27" customHeight="1" x14ac:dyDescent="0.2">
      <c r="A25" s="190" t="s">
        <v>278</v>
      </c>
    </row>
    <row r="26" spans="1:196" s="22" customFormat="1" ht="15" customHeight="1" x14ac:dyDescent="0.2">
      <c r="A26" s="189" t="s">
        <v>279</v>
      </c>
    </row>
    <row r="27" spans="1:196" s="22" customFormat="1" ht="84" x14ac:dyDescent="0.2">
      <c r="A27" s="190" t="s">
        <v>289</v>
      </c>
    </row>
    <row r="28" spans="1:196" ht="15" customHeight="1" x14ac:dyDescent="0.2">
      <c r="A28" s="191" t="s">
        <v>9</v>
      </c>
    </row>
    <row r="29" spans="1:196" ht="84" x14ac:dyDescent="0.2">
      <c r="A29" s="192" t="s">
        <v>10</v>
      </c>
    </row>
    <row r="30" spans="1:196" ht="15" customHeight="1" x14ac:dyDescent="0.2">
      <c r="A30" s="189" t="s">
        <v>11</v>
      </c>
    </row>
    <row r="31" spans="1:196" ht="24" x14ac:dyDescent="0.2">
      <c r="A31" s="184" t="s">
        <v>292</v>
      </c>
    </row>
    <row r="32" spans="1:196" s="22" customFormat="1" ht="15" customHeight="1" x14ac:dyDescent="0.2">
      <c r="A32" s="191" t="s">
        <v>15</v>
      </c>
    </row>
    <row r="33" spans="1:1" s="22" customFormat="1" ht="96" x14ac:dyDescent="0.2">
      <c r="A33" s="195" t="s">
        <v>16</v>
      </c>
    </row>
    <row r="34" spans="1:1" x14ac:dyDescent="0.2">
      <c r="A34" s="191"/>
    </row>
    <row r="35" spans="1:1" ht="29.25" customHeight="1" x14ac:dyDescent="0.2">
      <c r="A35" s="197"/>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39988402966399123"/>
  </sheetPr>
  <dimension ref="A1:GN29"/>
  <sheetViews>
    <sheetView workbookViewId="0">
      <pane xSplit="1" topLeftCell="B1" activePane="topRight" state="frozen"/>
      <selection pane="topRight" activeCell="A29" sqref="A29"/>
    </sheetView>
  </sheetViews>
  <sheetFormatPr defaultColWidth="8.5703125" defaultRowHeight="12" x14ac:dyDescent="0.2"/>
  <cols>
    <col min="1" max="1" width="68.28515625" style="2" customWidth="1"/>
    <col min="2" max="13" width="8.85546875" style="11" customWidth="1"/>
    <col min="14" max="14" width="8.85546875" style="71" customWidth="1"/>
    <col min="15" max="103" width="8.85546875" style="11" customWidth="1"/>
    <col min="104" max="104" width="8.5703125" style="11"/>
    <col min="105" max="114" width="8.5703125" style="240"/>
    <col min="115" max="16384" width="8.5703125" style="11"/>
  </cols>
  <sheetData>
    <row r="1" spans="1:196" s="2" customFormat="1" ht="15" customHeight="1" x14ac:dyDescent="0.2">
      <c r="A1" s="185" t="s">
        <v>0</v>
      </c>
      <c r="N1" s="22"/>
      <c r="DA1" s="234"/>
      <c r="DB1" s="234"/>
      <c r="DC1" s="234"/>
      <c r="DD1" s="234"/>
      <c r="DE1" s="234"/>
      <c r="DF1" s="234"/>
      <c r="DG1" s="234"/>
      <c r="DH1" s="234"/>
      <c r="DI1" s="234"/>
      <c r="DJ1" s="234"/>
    </row>
    <row r="2" spans="1:196" s="2" customFormat="1" ht="15" customHeight="1" x14ac:dyDescent="0.2">
      <c r="A2" s="212" t="s">
        <v>23</v>
      </c>
      <c r="N2" s="22"/>
      <c r="DA2" s="234"/>
      <c r="DB2" s="234"/>
      <c r="DC2" s="234"/>
      <c r="DD2" s="234"/>
      <c r="DE2" s="234"/>
      <c r="DF2" s="234"/>
      <c r="DG2" s="234"/>
      <c r="DH2" s="234"/>
      <c r="DI2" s="234"/>
      <c r="DJ2" s="234"/>
    </row>
    <row r="3" spans="1:196" s="2" customFormat="1" ht="15" customHeight="1" x14ac:dyDescent="0.2">
      <c r="A3" s="186" t="s">
        <v>24</v>
      </c>
      <c r="N3" s="22"/>
      <c r="DA3" s="234"/>
      <c r="DB3" s="234"/>
      <c r="DC3" s="234"/>
      <c r="DD3" s="234"/>
      <c r="DE3" s="234"/>
      <c r="DF3" s="234"/>
      <c r="DG3" s="234"/>
      <c r="DH3" s="234"/>
      <c r="DI3" s="234"/>
      <c r="DJ3" s="234"/>
    </row>
    <row r="4" spans="1:196" s="238" customFormat="1" ht="15" x14ac:dyDescent="0.2">
      <c r="A4" s="235" t="s">
        <v>3</v>
      </c>
      <c r="B4" s="253">
        <v>46283</v>
      </c>
      <c r="C4" s="253">
        <v>46284</v>
      </c>
      <c r="D4" s="236">
        <v>46285</v>
      </c>
      <c r="E4" s="236">
        <v>46286</v>
      </c>
      <c r="F4" s="236">
        <v>46287</v>
      </c>
      <c r="G4" s="236">
        <v>46288</v>
      </c>
      <c r="H4" s="236">
        <v>46289</v>
      </c>
      <c r="I4" s="236">
        <v>46290</v>
      </c>
      <c r="J4" s="236">
        <v>46291</v>
      </c>
      <c r="K4" s="236">
        <v>46292</v>
      </c>
      <c r="L4" s="236">
        <v>46293</v>
      </c>
      <c r="M4" s="236">
        <v>46294</v>
      </c>
      <c r="N4" s="236">
        <v>46295</v>
      </c>
      <c r="O4" s="236">
        <v>46296</v>
      </c>
      <c r="P4" s="236">
        <v>46297</v>
      </c>
      <c r="Q4" s="236">
        <v>46298</v>
      </c>
      <c r="R4" s="236">
        <v>46299</v>
      </c>
      <c r="S4" s="236">
        <v>46300</v>
      </c>
      <c r="T4" s="236">
        <v>46301</v>
      </c>
      <c r="U4" s="236">
        <v>46302</v>
      </c>
      <c r="V4" s="236">
        <v>46303</v>
      </c>
      <c r="W4" s="236">
        <v>46304</v>
      </c>
      <c r="X4" s="236">
        <v>46305</v>
      </c>
      <c r="Y4" s="236">
        <v>46306</v>
      </c>
      <c r="Z4" s="236">
        <v>46307</v>
      </c>
      <c r="AA4" s="236">
        <v>46308</v>
      </c>
      <c r="AB4" s="236">
        <v>46309</v>
      </c>
      <c r="AC4" s="236">
        <v>46310</v>
      </c>
      <c r="AD4" s="236">
        <v>46311</v>
      </c>
      <c r="AE4" s="236">
        <v>46312</v>
      </c>
      <c r="AF4" s="236">
        <v>46313</v>
      </c>
      <c r="AG4" s="236">
        <v>46314</v>
      </c>
      <c r="AH4" s="236">
        <v>46315</v>
      </c>
      <c r="AI4" s="236">
        <v>46316</v>
      </c>
      <c r="AJ4" s="236">
        <v>46317</v>
      </c>
      <c r="AK4" s="236">
        <v>46318</v>
      </c>
      <c r="AL4" s="236">
        <v>46319</v>
      </c>
      <c r="AM4" s="236">
        <v>46320</v>
      </c>
      <c r="AN4" s="236">
        <v>46321</v>
      </c>
      <c r="AO4" s="236">
        <v>46322</v>
      </c>
      <c r="AP4" s="236">
        <v>46323</v>
      </c>
      <c r="AQ4" s="236">
        <v>46324</v>
      </c>
      <c r="AR4" s="236">
        <v>46325</v>
      </c>
      <c r="AS4" s="236">
        <v>46326</v>
      </c>
      <c r="AT4" s="236">
        <v>46327</v>
      </c>
      <c r="AU4" s="236">
        <v>46328</v>
      </c>
      <c r="AV4" s="236">
        <v>46329</v>
      </c>
      <c r="AW4" s="236">
        <v>46330</v>
      </c>
      <c r="AX4" s="236">
        <v>46331</v>
      </c>
      <c r="AY4" s="236">
        <v>46332</v>
      </c>
      <c r="AZ4" s="236">
        <v>46333</v>
      </c>
      <c r="BA4" s="236">
        <v>46334</v>
      </c>
      <c r="BB4" s="236">
        <v>46335</v>
      </c>
      <c r="BC4" s="236">
        <v>46336</v>
      </c>
      <c r="BD4" s="236">
        <v>46337</v>
      </c>
      <c r="BE4" s="236">
        <v>46338</v>
      </c>
      <c r="BF4" s="236">
        <v>46339</v>
      </c>
      <c r="BG4" s="236">
        <v>46340</v>
      </c>
      <c r="BH4" s="236">
        <v>46341</v>
      </c>
      <c r="BI4" s="236">
        <v>46342</v>
      </c>
      <c r="BJ4" s="236">
        <v>46343</v>
      </c>
      <c r="BK4" s="236">
        <v>46344</v>
      </c>
      <c r="BL4" s="236">
        <v>46345</v>
      </c>
      <c r="BM4" s="236">
        <v>46346</v>
      </c>
      <c r="BN4" s="236">
        <v>46347</v>
      </c>
      <c r="BO4" s="236">
        <v>46348</v>
      </c>
      <c r="BP4" s="236">
        <v>46349</v>
      </c>
      <c r="BQ4" s="236">
        <v>46350</v>
      </c>
      <c r="BR4" s="236">
        <v>46351</v>
      </c>
      <c r="BS4" s="236">
        <v>46352</v>
      </c>
      <c r="BT4" s="236">
        <v>46353</v>
      </c>
      <c r="BU4" s="236">
        <v>46354</v>
      </c>
      <c r="BV4" s="236">
        <v>46355</v>
      </c>
      <c r="BW4" s="236">
        <v>46356</v>
      </c>
      <c r="BX4" s="236">
        <v>46357</v>
      </c>
      <c r="BY4" s="236">
        <v>46358</v>
      </c>
      <c r="BZ4" s="236">
        <v>46359</v>
      </c>
      <c r="CA4" s="236">
        <v>46360</v>
      </c>
      <c r="CB4" s="236">
        <v>46361</v>
      </c>
      <c r="CC4" s="236">
        <v>46362</v>
      </c>
      <c r="CD4" s="236">
        <v>46363</v>
      </c>
      <c r="CE4" s="236">
        <v>46364</v>
      </c>
      <c r="CF4" s="236">
        <v>46365</v>
      </c>
      <c r="CG4" s="236">
        <v>46366</v>
      </c>
      <c r="CH4" s="236">
        <v>46367</v>
      </c>
      <c r="CI4" s="236">
        <v>46368</v>
      </c>
      <c r="CJ4" s="236">
        <v>46369</v>
      </c>
      <c r="CK4" s="236">
        <v>46370</v>
      </c>
      <c r="CL4" s="236">
        <v>46371</v>
      </c>
      <c r="CM4" s="236">
        <v>46372</v>
      </c>
      <c r="CN4" s="236">
        <v>46373</v>
      </c>
      <c r="CO4" s="236">
        <v>46374</v>
      </c>
      <c r="CP4" s="236">
        <v>46375</v>
      </c>
      <c r="CQ4" s="236">
        <v>46376</v>
      </c>
      <c r="CR4" s="236">
        <v>46377</v>
      </c>
      <c r="CS4" s="236">
        <v>46378</v>
      </c>
      <c r="CT4" s="236">
        <v>46379</v>
      </c>
      <c r="CU4" s="236">
        <v>46380</v>
      </c>
      <c r="CV4" s="236">
        <v>46381</v>
      </c>
      <c r="CW4" s="236">
        <v>46382</v>
      </c>
      <c r="CX4" s="236">
        <v>46383</v>
      </c>
      <c r="CY4" s="236">
        <v>46384</v>
      </c>
      <c r="CZ4" s="236">
        <v>46385</v>
      </c>
      <c r="DA4" s="243">
        <v>46386</v>
      </c>
      <c r="DB4" s="243">
        <v>46387</v>
      </c>
      <c r="DC4" s="243">
        <v>46388</v>
      </c>
      <c r="DD4" s="243">
        <v>46389</v>
      </c>
      <c r="DE4" s="243">
        <v>46390</v>
      </c>
      <c r="DF4" s="243">
        <v>46391</v>
      </c>
      <c r="DG4" s="243">
        <v>46392</v>
      </c>
      <c r="DH4" s="243">
        <v>46393</v>
      </c>
      <c r="DI4" s="243">
        <v>46394</v>
      </c>
      <c r="DJ4" s="243">
        <v>46395</v>
      </c>
      <c r="DK4" s="236">
        <v>46396</v>
      </c>
      <c r="DL4" s="236">
        <v>46397</v>
      </c>
      <c r="DM4" s="236">
        <v>46398</v>
      </c>
      <c r="DN4" s="236">
        <v>46399</v>
      </c>
      <c r="DO4" s="236">
        <v>46400</v>
      </c>
      <c r="DP4" s="236">
        <v>46401</v>
      </c>
      <c r="DQ4" s="236">
        <v>46402</v>
      </c>
      <c r="DR4" s="236">
        <v>46403</v>
      </c>
      <c r="DS4" s="236">
        <v>46404</v>
      </c>
      <c r="DT4" s="236">
        <v>46405</v>
      </c>
      <c r="DU4" s="236">
        <v>46406</v>
      </c>
      <c r="DV4" s="236">
        <v>46407</v>
      </c>
      <c r="DW4" s="236">
        <v>46408</v>
      </c>
      <c r="DX4" s="236">
        <v>46409</v>
      </c>
      <c r="DY4" s="236">
        <v>46410</v>
      </c>
      <c r="DZ4" s="236">
        <v>46411</v>
      </c>
      <c r="EA4" s="236">
        <v>46412</v>
      </c>
      <c r="EB4" s="236">
        <v>46413</v>
      </c>
      <c r="EC4" s="236">
        <v>46414</v>
      </c>
      <c r="ED4" s="236">
        <v>46415</v>
      </c>
      <c r="EE4" s="236">
        <v>46416</v>
      </c>
      <c r="EF4" s="236">
        <v>46417</v>
      </c>
      <c r="EG4" s="236">
        <v>46418</v>
      </c>
      <c r="EH4" s="236">
        <v>46419</v>
      </c>
      <c r="EI4" s="236">
        <v>46420</v>
      </c>
      <c r="EJ4" s="236">
        <v>46421</v>
      </c>
      <c r="EK4" s="236">
        <v>46422</v>
      </c>
      <c r="EL4" s="236">
        <v>46423</v>
      </c>
      <c r="EM4" s="236">
        <v>46424</v>
      </c>
      <c r="EN4" s="236">
        <v>46425</v>
      </c>
      <c r="EO4" s="236">
        <v>46426</v>
      </c>
      <c r="EP4" s="236">
        <v>46427</v>
      </c>
      <c r="EQ4" s="236">
        <v>46428</v>
      </c>
      <c r="ER4" s="236">
        <v>46429</v>
      </c>
      <c r="ES4" s="236">
        <v>46430</v>
      </c>
      <c r="ET4" s="236">
        <v>46431</v>
      </c>
      <c r="EU4" s="236">
        <v>46432</v>
      </c>
      <c r="EV4" s="236">
        <v>46433</v>
      </c>
      <c r="EW4" s="236">
        <v>46434</v>
      </c>
      <c r="EX4" s="236">
        <v>46435</v>
      </c>
      <c r="EY4" s="236">
        <v>46436</v>
      </c>
      <c r="EZ4" s="236">
        <v>46437</v>
      </c>
      <c r="FA4" s="236">
        <v>46438</v>
      </c>
      <c r="FB4" s="236">
        <v>46439</v>
      </c>
      <c r="FC4" s="236">
        <v>46440</v>
      </c>
      <c r="FD4" s="236">
        <v>46441</v>
      </c>
      <c r="FE4" s="236">
        <v>46442</v>
      </c>
      <c r="FF4" s="236">
        <v>46443</v>
      </c>
      <c r="FG4" s="236">
        <v>46444</v>
      </c>
      <c r="FH4" s="236">
        <v>46445</v>
      </c>
      <c r="FI4" s="236">
        <v>46446</v>
      </c>
      <c r="FJ4" s="236">
        <v>46447</v>
      </c>
      <c r="FK4" s="236">
        <v>46448</v>
      </c>
      <c r="FL4" s="236">
        <v>46449</v>
      </c>
      <c r="FM4" s="236">
        <v>46450</v>
      </c>
      <c r="FN4" s="236">
        <v>46451</v>
      </c>
      <c r="FO4" s="236">
        <v>46452</v>
      </c>
      <c r="FP4" s="236">
        <v>46453</v>
      </c>
      <c r="FQ4" s="236">
        <v>46454</v>
      </c>
      <c r="FR4" s="236">
        <v>46455</v>
      </c>
      <c r="FS4" s="236">
        <v>46456</v>
      </c>
      <c r="FT4" s="236">
        <v>46457</v>
      </c>
      <c r="FU4" s="236">
        <v>46458</v>
      </c>
      <c r="FV4" s="236">
        <v>46459</v>
      </c>
      <c r="FW4" s="236">
        <v>46460</v>
      </c>
      <c r="FX4" s="236">
        <v>46461</v>
      </c>
      <c r="FY4" s="236">
        <v>46462</v>
      </c>
      <c r="FZ4" s="236">
        <v>46463</v>
      </c>
      <c r="GA4" s="236">
        <v>46464</v>
      </c>
      <c r="GB4" s="236">
        <v>46465</v>
      </c>
      <c r="GC4" s="236">
        <v>46466</v>
      </c>
      <c r="GD4" s="236">
        <v>46467</v>
      </c>
      <c r="GE4" s="236">
        <v>46468</v>
      </c>
      <c r="GF4" s="236">
        <v>46469</v>
      </c>
      <c r="GG4" s="236">
        <v>46470</v>
      </c>
      <c r="GH4" s="236">
        <v>46471</v>
      </c>
      <c r="GI4" s="236">
        <v>46472</v>
      </c>
      <c r="GJ4" s="236">
        <v>46473</v>
      </c>
      <c r="GK4" s="236">
        <v>46474</v>
      </c>
      <c r="GL4" s="236">
        <v>46475</v>
      </c>
      <c r="GM4" s="236">
        <v>46476</v>
      </c>
      <c r="GN4" s="236">
        <v>46477</v>
      </c>
    </row>
    <row r="5" spans="1:196" s="2" customFormat="1" x14ac:dyDescent="0.2">
      <c r="A5" s="10" t="s">
        <v>4</v>
      </c>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c r="BT5" s="22"/>
      <c r="BU5" s="22"/>
      <c r="BV5" s="22"/>
      <c r="BW5" s="22"/>
      <c r="BX5" s="22"/>
      <c r="BY5" s="22"/>
      <c r="BZ5" s="22"/>
      <c r="CA5" s="22"/>
      <c r="CB5" s="22"/>
      <c r="CC5" s="22"/>
      <c r="CD5" s="22"/>
      <c r="CE5" s="22"/>
      <c r="CF5" s="22"/>
      <c r="CG5" s="22"/>
      <c r="CH5" s="22"/>
      <c r="CI5" s="22"/>
      <c r="CJ5" s="22"/>
      <c r="CK5" s="22"/>
      <c r="CL5" s="22"/>
      <c r="CM5" s="22"/>
      <c r="CN5" s="22"/>
      <c r="CO5" s="22"/>
      <c r="CP5" s="22"/>
      <c r="CQ5" s="22"/>
      <c r="CR5" s="22"/>
      <c r="CS5" s="22"/>
      <c r="CT5" s="22"/>
      <c r="CU5" s="22"/>
      <c r="CV5" s="22"/>
      <c r="CW5" s="22"/>
      <c r="CX5" s="22"/>
      <c r="CY5" s="22"/>
      <c r="DA5" s="234"/>
      <c r="DB5" s="234"/>
      <c r="DC5" s="234"/>
      <c r="DD5" s="234"/>
      <c r="DE5" s="234"/>
      <c r="DF5" s="234"/>
      <c r="DG5" s="234"/>
      <c r="DH5" s="234"/>
      <c r="DI5" s="234"/>
      <c r="DJ5" s="234"/>
    </row>
    <row r="6" spans="1:196" s="2" customFormat="1" x14ac:dyDescent="0.2">
      <c r="A6" s="12">
        <v>1</v>
      </c>
      <c r="B6" s="30">
        <f>BAR!B6*0.9</f>
        <v>7335</v>
      </c>
      <c r="C6" s="30">
        <f>BAR!C6*0.9</f>
        <v>7335</v>
      </c>
      <c r="D6" s="30">
        <f>BAR!D6*0.9</f>
        <v>5895</v>
      </c>
      <c r="E6" s="30">
        <f>BAR!E6*0.9</f>
        <v>5895</v>
      </c>
      <c r="F6" s="30">
        <f>BAR!F6*0.9</f>
        <v>5895</v>
      </c>
      <c r="G6" s="30">
        <f>BAR!G6*0.9</f>
        <v>5895</v>
      </c>
      <c r="H6" s="30">
        <f>BAR!H6*0.9</f>
        <v>5895</v>
      </c>
      <c r="I6" s="30">
        <f>BAR!I6*0.9</f>
        <v>6165</v>
      </c>
      <c r="J6" s="30">
        <f>BAR!J6*0.9</f>
        <v>6165</v>
      </c>
      <c r="K6" s="30">
        <f>BAR!K6*0.9</f>
        <v>5895</v>
      </c>
      <c r="L6" s="30">
        <f>BAR!L6*0.9</f>
        <v>5895</v>
      </c>
      <c r="M6" s="30">
        <f>BAR!M6*0.9</f>
        <v>5895</v>
      </c>
      <c r="N6" s="223">
        <f>BAR!N6*0.9</f>
        <v>5895</v>
      </c>
      <c r="O6" s="223">
        <f>BAR!O6*0.9</f>
        <v>5895</v>
      </c>
      <c r="P6" s="223">
        <f>BAR!P6*0.9</f>
        <v>5895</v>
      </c>
      <c r="Q6" s="223">
        <f>BAR!Q6*0.9</f>
        <v>5895</v>
      </c>
      <c r="R6" s="223">
        <f>BAR!R6*0.9</f>
        <v>5625</v>
      </c>
      <c r="S6" s="223">
        <f>BAR!S6*0.9</f>
        <v>5625</v>
      </c>
      <c r="T6" s="223">
        <f>BAR!T6*0.9</f>
        <v>5625</v>
      </c>
      <c r="U6" s="223">
        <f>BAR!U6*0.9</f>
        <v>5625</v>
      </c>
      <c r="V6" s="223">
        <f>BAR!V6*0.9</f>
        <v>5625</v>
      </c>
      <c r="W6" s="223">
        <f>BAR!W6*0.9</f>
        <v>5895</v>
      </c>
      <c r="X6" s="223">
        <f>BAR!X6*0.9</f>
        <v>5895</v>
      </c>
      <c r="Y6" s="223">
        <f>BAR!Y6*0.9</f>
        <v>5625</v>
      </c>
      <c r="Z6" s="223">
        <f>BAR!Z6*0.9</f>
        <v>5625</v>
      </c>
      <c r="AA6" s="223">
        <f>BAR!AA6*0.9</f>
        <v>5625</v>
      </c>
      <c r="AB6" s="223">
        <f>BAR!AB6*0.9</f>
        <v>5625</v>
      </c>
      <c r="AC6" s="223">
        <f>BAR!AC6*0.9</f>
        <v>5625</v>
      </c>
      <c r="AD6" s="223">
        <f>BAR!AD6*0.9</f>
        <v>5895</v>
      </c>
      <c r="AE6" s="223">
        <f>BAR!AE6*0.9</f>
        <v>5895</v>
      </c>
      <c r="AF6" s="223">
        <f>BAR!AF6*0.9</f>
        <v>5355</v>
      </c>
      <c r="AG6" s="223">
        <f>BAR!AG6*0.9</f>
        <v>5355</v>
      </c>
      <c r="AH6" s="223">
        <f>BAR!AH6*0.9</f>
        <v>5355</v>
      </c>
      <c r="AI6" s="223">
        <f>BAR!AI6*0.9</f>
        <v>5355</v>
      </c>
      <c r="AJ6" s="223">
        <f>BAR!AJ6*0.9</f>
        <v>5355</v>
      </c>
      <c r="AK6" s="223">
        <f>BAR!AK6*0.9</f>
        <v>5625</v>
      </c>
      <c r="AL6" s="223">
        <f>BAR!AL6*0.9</f>
        <v>5625</v>
      </c>
      <c r="AM6" s="223">
        <f>BAR!AM6*0.9</f>
        <v>5355</v>
      </c>
      <c r="AN6" s="223">
        <f>BAR!AN6*0.9</f>
        <v>5355</v>
      </c>
      <c r="AO6" s="223">
        <f>BAR!AO6*0.9</f>
        <v>6165</v>
      </c>
      <c r="AP6" s="223">
        <f>BAR!AP6*0.9</f>
        <v>6165</v>
      </c>
      <c r="AQ6" s="223">
        <f>BAR!AQ6*0.9</f>
        <v>6165</v>
      </c>
      <c r="AR6" s="223">
        <f>BAR!AR6*0.9</f>
        <v>5625</v>
      </c>
      <c r="AS6" s="223">
        <f>BAR!AS6*0.9</f>
        <v>5625</v>
      </c>
      <c r="AT6" s="223">
        <f>BAR!AT6*0.9</f>
        <v>5355</v>
      </c>
      <c r="AU6" s="223">
        <f>BAR!AU6*0.9</f>
        <v>5355</v>
      </c>
      <c r="AV6" s="223">
        <f>BAR!AV6*0.9</f>
        <v>5355</v>
      </c>
      <c r="AW6" s="223">
        <f>BAR!AW6*0.9</f>
        <v>5625</v>
      </c>
      <c r="AX6" s="223">
        <f>BAR!AX6*0.9</f>
        <v>5625</v>
      </c>
      <c r="AY6" s="223">
        <f>BAR!AY6*0.9</f>
        <v>5625</v>
      </c>
      <c r="AZ6" s="223">
        <f>BAR!AZ6*0.9</f>
        <v>5625</v>
      </c>
      <c r="BA6" s="223">
        <f>BAR!BA6*0.9</f>
        <v>5085</v>
      </c>
      <c r="BB6" s="223">
        <f>BAR!BB6*0.9</f>
        <v>5085</v>
      </c>
      <c r="BC6" s="223">
        <f>BAR!BC6*0.9</f>
        <v>5085</v>
      </c>
      <c r="BD6" s="223">
        <f>BAR!BD6*0.9</f>
        <v>5085</v>
      </c>
      <c r="BE6" s="223">
        <f>BAR!BE6*0.9</f>
        <v>5085</v>
      </c>
      <c r="BF6" s="223">
        <f>BAR!BF6*0.9</f>
        <v>5355</v>
      </c>
      <c r="BG6" s="223">
        <f>BAR!BG6*0.9</f>
        <v>5355</v>
      </c>
      <c r="BH6" s="223">
        <f>BAR!BH6*0.9</f>
        <v>5085</v>
      </c>
      <c r="BI6" s="223">
        <f>BAR!BI6*0.9</f>
        <v>5085</v>
      </c>
      <c r="BJ6" s="223">
        <f>BAR!BJ6*0.9</f>
        <v>5085</v>
      </c>
      <c r="BK6" s="223">
        <f>BAR!BK6*0.9</f>
        <v>5085</v>
      </c>
      <c r="BL6" s="223">
        <f>BAR!BL6*0.9</f>
        <v>5085</v>
      </c>
      <c r="BM6" s="223">
        <f>BAR!BM6*0.9</f>
        <v>5355</v>
      </c>
      <c r="BN6" s="223">
        <f>BAR!BN6*0.9</f>
        <v>5355</v>
      </c>
      <c r="BO6" s="223">
        <f>BAR!BO6*0.9</f>
        <v>5085</v>
      </c>
      <c r="BP6" s="223">
        <f>BAR!BP6*0.9</f>
        <v>5085</v>
      </c>
      <c r="BQ6" s="223">
        <f>BAR!BQ6*0.9</f>
        <v>5085</v>
      </c>
      <c r="BR6" s="223">
        <f>BAR!BR6*0.9</f>
        <v>5085</v>
      </c>
      <c r="BS6" s="223">
        <f>BAR!BS6*0.9</f>
        <v>5085</v>
      </c>
      <c r="BT6" s="223">
        <f>BAR!BT6*0.9</f>
        <v>5355</v>
      </c>
      <c r="BU6" s="223">
        <f>BAR!BU6*0.9</f>
        <v>5355</v>
      </c>
      <c r="BV6" s="223">
        <f>BAR!BV6*0.9</f>
        <v>5085</v>
      </c>
      <c r="BW6" s="223">
        <f>BAR!BW6*0.9</f>
        <v>5085</v>
      </c>
      <c r="BX6" s="223">
        <f>BAR!BX6*0.9</f>
        <v>5085</v>
      </c>
      <c r="BY6" s="223">
        <f>BAR!BY6*0.9</f>
        <v>5085</v>
      </c>
      <c r="BZ6" s="223">
        <f>BAR!BZ6*0.9</f>
        <v>5085</v>
      </c>
      <c r="CA6" s="223">
        <f>BAR!CA6*0.9</f>
        <v>5355</v>
      </c>
      <c r="CB6" s="223">
        <f>BAR!CB6*0.9</f>
        <v>5355</v>
      </c>
      <c r="CC6" s="223">
        <f>BAR!CC6*0.9</f>
        <v>5085</v>
      </c>
      <c r="CD6" s="223">
        <f>BAR!CD6*0.9</f>
        <v>5085</v>
      </c>
      <c r="CE6" s="223">
        <f>BAR!CE6*0.9</f>
        <v>5085</v>
      </c>
      <c r="CF6" s="223">
        <f>BAR!CF6*0.9</f>
        <v>5085</v>
      </c>
      <c r="CG6" s="223">
        <f>BAR!CG6*0.9</f>
        <v>5085</v>
      </c>
      <c r="CH6" s="223">
        <f>BAR!CH6*0.9</f>
        <v>6435</v>
      </c>
      <c r="CI6" s="223">
        <f>BAR!CI6*0.9</f>
        <v>6435</v>
      </c>
      <c r="CJ6" s="223">
        <f>BAR!CJ6*0.9</f>
        <v>6435</v>
      </c>
      <c r="CK6" s="223">
        <f>BAR!CK6*0.9</f>
        <v>6435</v>
      </c>
      <c r="CL6" s="223">
        <f>BAR!CL6*0.9</f>
        <v>6435</v>
      </c>
      <c r="CM6" s="223">
        <f>BAR!CM6*0.9</f>
        <v>6435</v>
      </c>
      <c r="CN6" s="223">
        <f>BAR!CN6*0.9</f>
        <v>6435</v>
      </c>
      <c r="CO6" s="223">
        <f>BAR!CO6*0.9</f>
        <v>6885</v>
      </c>
      <c r="CP6" s="223">
        <f>BAR!CP6*0.9</f>
        <v>6885</v>
      </c>
      <c r="CQ6" s="223">
        <f>BAR!CQ6*0.9</f>
        <v>6885</v>
      </c>
      <c r="CR6" s="223">
        <f>BAR!CR6*0.9</f>
        <v>6885</v>
      </c>
      <c r="CS6" s="223">
        <f>BAR!CS6*0.9</f>
        <v>6885</v>
      </c>
      <c r="CT6" s="223">
        <f>BAR!CT6*0.9</f>
        <v>6885</v>
      </c>
      <c r="CU6" s="223">
        <f>BAR!CU6*0.9</f>
        <v>6885</v>
      </c>
      <c r="CV6" s="223">
        <f>BAR!CV6*0.9</f>
        <v>7335</v>
      </c>
      <c r="CW6" s="223">
        <f>BAR!CW6*0.9</f>
        <v>7335</v>
      </c>
      <c r="CX6" s="223">
        <f>BAR!CX6*0.9</f>
        <v>7335</v>
      </c>
      <c r="CY6" s="223">
        <f>BAR!CY6*0.9</f>
        <v>7335</v>
      </c>
      <c r="CZ6" s="223">
        <f>BAR!CZ6*0.9</f>
        <v>14400</v>
      </c>
      <c r="DA6" s="239">
        <f>BAR!DA6*0.9</f>
        <v>21870</v>
      </c>
      <c r="DB6" s="239">
        <f>BAR!DB6*0.9</f>
        <v>23670</v>
      </c>
      <c r="DC6" s="239">
        <f>BAR!DC6*0.9</f>
        <v>23670</v>
      </c>
      <c r="DD6" s="239">
        <f>BAR!DD6*0.9</f>
        <v>23670</v>
      </c>
      <c r="DE6" s="239">
        <f>BAR!DE6*0.9</f>
        <v>23670</v>
      </c>
      <c r="DF6" s="239">
        <f>BAR!DF6*0.9</f>
        <v>23670</v>
      </c>
      <c r="DG6" s="239">
        <f>BAR!DG6*0.9</f>
        <v>23670</v>
      </c>
      <c r="DH6" s="239">
        <f>BAR!DH6*0.9</f>
        <v>23670</v>
      </c>
      <c r="DI6" s="239">
        <f>BAR!DI6*0.9</f>
        <v>23670</v>
      </c>
      <c r="DJ6" s="239">
        <f>BAR!DJ6*0.9</f>
        <v>21870</v>
      </c>
      <c r="DK6" s="223">
        <f>BAR!DK6*0.9</f>
        <v>14985</v>
      </c>
      <c r="DL6" s="223">
        <f>BAR!DL6*0.9</f>
        <v>14985</v>
      </c>
      <c r="DM6" s="223">
        <f>BAR!DM6*0.9</f>
        <v>14985</v>
      </c>
      <c r="DN6" s="223">
        <f>BAR!DN6*0.9</f>
        <v>14985</v>
      </c>
      <c r="DO6" s="223">
        <f>BAR!DO6*0.9</f>
        <v>14985</v>
      </c>
      <c r="DP6" s="223">
        <f>BAR!DP6*0.9</f>
        <v>14985</v>
      </c>
      <c r="DQ6" s="223">
        <f>BAR!DQ6*0.9</f>
        <v>15795</v>
      </c>
      <c r="DR6" s="223">
        <f>BAR!DR6*0.9</f>
        <v>15795</v>
      </c>
      <c r="DS6" s="223">
        <f>BAR!DS6*0.9</f>
        <v>15795</v>
      </c>
      <c r="DT6" s="223">
        <f>BAR!DT6*0.9</f>
        <v>15795</v>
      </c>
      <c r="DU6" s="223">
        <f>BAR!DU6*0.9</f>
        <v>15795</v>
      </c>
      <c r="DV6" s="223">
        <f>BAR!DV6*0.9</f>
        <v>15795</v>
      </c>
      <c r="DW6" s="223">
        <f>BAR!DW6*0.9</f>
        <v>15795</v>
      </c>
      <c r="DX6" s="223">
        <f>BAR!DX6*0.9</f>
        <v>15795</v>
      </c>
      <c r="DY6" s="223">
        <f>BAR!DY6*0.9</f>
        <v>15795</v>
      </c>
      <c r="DZ6" s="223">
        <f>BAR!DZ6*0.9</f>
        <v>17415</v>
      </c>
      <c r="EA6" s="223">
        <f>BAR!EA6*0.9</f>
        <v>17415</v>
      </c>
      <c r="EB6" s="223">
        <f>BAR!EB6*0.9</f>
        <v>17415</v>
      </c>
      <c r="EC6" s="223">
        <f>BAR!EC6*0.9</f>
        <v>17415</v>
      </c>
      <c r="ED6" s="223">
        <f>BAR!ED6*0.9</f>
        <v>17415</v>
      </c>
      <c r="EE6" s="223">
        <f>BAR!EE6*0.9</f>
        <v>15795</v>
      </c>
      <c r="EF6" s="223">
        <f>BAR!EF6*0.9</f>
        <v>15795</v>
      </c>
      <c r="EG6" s="223">
        <f>BAR!EG6*0.9</f>
        <v>15795</v>
      </c>
      <c r="EH6" s="223">
        <f>BAR!EH6*0.9</f>
        <v>17415</v>
      </c>
      <c r="EI6" s="223">
        <f>BAR!EI6*0.9</f>
        <v>17415</v>
      </c>
      <c r="EJ6" s="223">
        <f>BAR!EJ6*0.9</f>
        <v>17415</v>
      </c>
      <c r="EK6" s="223">
        <f>BAR!EK6*0.9</f>
        <v>17415</v>
      </c>
      <c r="EL6" s="223">
        <f>BAR!EL6*0.9</f>
        <v>17415</v>
      </c>
      <c r="EM6" s="223">
        <f>BAR!EM6*0.9</f>
        <v>17415</v>
      </c>
      <c r="EN6" s="223">
        <f>BAR!EN6*0.9</f>
        <v>17415</v>
      </c>
      <c r="EO6" s="223">
        <f>BAR!EO6*0.9</f>
        <v>17415</v>
      </c>
      <c r="EP6" s="223">
        <f>BAR!EP6*0.9</f>
        <v>17415</v>
      </c>
      <c r="EQ6" s="223">
        <f>BAR!EQ6*0.9</f>
        <v>17415</v>
      </c>
      <c r="ER6" s="223">
        <f>BAR!ER6*0.9</f>
        <v>17415</v>
      </c>
      <c r="ES6" s="223">
        <f>BAR!ES6*0.9</f>
        <v>17415</v>
      </c>
      <c r="ET6" s="223">
        <f>BAR!ET6*0.9</f>
        <v>17415</v>
      </c>
      <c r="EU6" s="223">
        <f>BAR!EU6*0.9</f>
        <v>17415</v>
      </c>
      <c r="EV6" s="223">
        <f>BAR!EV6*0.9</f>
        <v>17415</v>
      </c>
      <c r="EW6" s="223">
        <f>BAR!EW6*0.9</f>
        <v>17415</v>
      </c>
      <c r="EX6" s="223">
        <f>BAR!EX6*0.9</f>
        <v>17415</v>
      </c>
      <c r="EY6" s="223">
        <f>BAR!EY6*0.9</f>
        <v>17415</v>
      </c>
      <c r="EZ6" s="223">
        <f>BAR!EZ6*0.9</f>
        <v>17415</v>
      </c>
      <c r="FA6" s="223">
        <f>BAR!FA6*0.9</f>
        <v>17415</v>
      </c>
      <c r="FB6" s="223">
        <f>BAR!FB6*0.9</f>
        <v>19575</v>
      </c>
      <c r="FC6" s="223">
        <f>BAR!FC6*0.9</f>
        <v>19575</v>
      </c>
      <c r="FD6" s="223">
        <f>BAR!FD6*0.9</f>
        <v>19575</v>
      </c>
      <c r="FE6" s="223">
        <f>BAR!FE6*0.9</f>
        <v>17415</v>
      </c>
      <c r="FF6" s="223">
        <f>BAR!FF6*0.9</f>
        <v>17415</v>
      </c>
      <c r="FG6" s="223">
        <f>BAR!FG6*0.9</f>
        <v>17415</v>
      </c>
      <c r="FH6" s="223">
        <f>BAR!FH6*0.9</f>
        <v>17415</v>
      </c>
      <c r="FI6" s="223">
        <f>BAR!FI6*0.9</f>
        <v>17415</v>
      </c>
      <c r="FJ6" s="223">
        <f>BAR!FJ6*0.9</f>
        <v>15795</v>
      </c>
      <c r="FK6" s="223">
        <f>BAR!FK6*0.9</f>
        <v>15795</v>
      </c>
      <c r="FL6" s="223">
        <f>BAR!FL6*0.9</f>
        <v>15795</v>
      </c>
      <c r="FM6" s="223">
        <f>BAR!FM6*0.9</f>
        <v>15795</v>
      </c>
      <c r="FN6" s="223">
        <f>BAR!FN6*0.9</f>
        <v>15795</v>
      </c>
      <c r="FO6" s="223">
        <f>BAR!FO6*0.9</f>
        <v>15795</v>
      </c>
      <c r="FP6" s="223">
        <f>BAR!FP6*0.9</f>
        <v>15795</v>
      </c>
      <c r="FQ6" s="223">
        <f>BAR!FQ6*0.9</f>
        <v>20655</v>
      </c>
      <c r="FR6" s="223">
        <f>BAR!FR6*0.9</f>
        <v>16605</v>
      </c>
      <c r="FS6" s="223">
        <f>BAR!FS6*0.9</f>
        <v>13275</v>
      </c>
      <c r="FT6" s="223">
        <f>BAR!FT6*0.9</f>
        <v>13275</v>
      </c>
      <c r="FU6" s="223">
        <f>BAR!FU6*0.9</f>
        <v>13275</v>
      </c>
      <c r="FV6" s="223">
        <f>BAR!FV6*0.9</f>
        <v>13275</v>
      </c>
      <c r="FW6" s="223">
        <f>BAR!FW6*0.9</f>
        <v>13275</v>
      </c>
      <c r="FX6" s="223">
        <f>BAR!FX6*0.9</f>
        <v>13275</v>
      </c>
      <c r="FY6" s="223">
        <f>BAR!FY6*0.9</f>
        <v>13275</v>
      </c>
      <c r="FZ6" s="223">
        <f>BAR!FZ6*0.9</f>
        <v>13275</v>
      </c>
      <c r="GA6" s="223">
        <f>BAR!GA6*0.9</f>
        <v>13275</v>
      </c>
      <c r="GB6" s="223">
        <f>BAR!GB6*0.9</f>
        <v>13275</v>
      </c>
      <c r="GC6" s="223">
        <f>BAR!GC6*0.9</f>
        <v>13275</v>
      </c>
      <c r="GD6" s="223">
        <f>BAR!GD6*0.9</f>
        <v>13275</v>
      </c>
      <c r="GE6" s="223">
        <f>BAR!GE6*0.9</f>
        <v>13275</v>
      </c>
      <c r="GF6" s="223">
        <f>BAR!GF6*0.9</f>
        <v>13275</v>
      </c>
      <c r="GG6" s="223">
        <f>BAR!GG6*0.9</f>
        <v>13275</v>
      </c>
      <c r="GH6" s="223">
        <f>BAR!GH6*0.9</f>
        <v>13275</v>
      </c>
      <c r="GI6" s="223">
        <f>BAR!GI6*0.9</f>
        <v>13275</v>
      </c>
      <c r="GJ6" s="223">
        <f>BAR!GJ6*0.9</f>
        <v>13275</v>
      </c>
      <c r="GK6" s="223">
        <f>BAR!GK6*0.9</f>
        <v>13275</v>
      </c>
      <c r="GL6" s="223">
        <f>BAR!GL6*0.9</f>
        <v>13275</v>
      </c>
      <c r="GM6" s="223">
        <f>BAR!GM6*0.9</f>
        <v>13275</v>
      </c>
      <c r="GN6" s="223">
        <f>BAR!GN6*0.9</f>
        <v>13275</v>
      </c>
    </row>
    <row r="7" spans="1:196" s="2" customFormat="1" x14ac:dyDescent="0.2">
      <c r="A7" s="12">
        <v>2</v>
      </c>
      <c r="B7" s="30">
        <f>BAR!B7*0.9</f>
        <v>8820</v>
      </c>
      <c r="C7" s="30">
        <f>BAR!C7*0.9</f>
        <v>8820</v>
      </c>
      <c r="D7" s="30">
        <f>BAR!D7*0.9</f>
        <v>7380</v>
      </c>
      <c r="E7" s="30">
        <f>BAR!E7*0.9</f>
        <v>7380</v>
      </c>
      <c r="F7" s="30">
        <f>BAR!F7*0.9</f>
        <v>7380</v>
      </c>
      <c r="G7" s="30">
        <f>BAR!G7*0.9</f>
        <v>7380</v>
      </c>
      <c r="H7" s="30">
        <f>BAR!H7*0.9</f>
        <v>7380</v>
      </c>
      <c r="I7" s="30">
        <f>BAR!I7*0.9</f>
        <v>7650</v>
      </c>
      <c r="J7" s="30">
        <f>BAR!J7*0.9</f>
        <v>7650</v>
      </c>
      <c r="K7" s="30">
        <f>BAR!K7*0.9</f>
        <v>7380</v>
      </c>
      <c r="L7" s="30">
        <f>BAR!L7*0.9</f>
        <v>7380</v>
      </c>
      <c r="M7" s="30">
        <f>BAR!M7*0.9</f>
        <v>7380</v>
      </c>
      <c r="N7" s="223">
        <f>BAR!N7*0.9</f>
        <v>7380</v>
      </c>
      <c r="O7" s="223">
        <f>BAR!O7*0.9</f>
        <v>7380</v>
      </c>
      <c r="P7" s="223">
        <f>BAR!P7*0.9</f>
        <v>7380</v>
      </c>
      <c r="Q7" s="223">
        <f>BAR!Q7*0.9</f>
        <v>7380</v>
      </c>
      <c r="R7" s="223">
        <f>BAR!R7*0.9</f>
        <v>7110</v>
      </c>
      <c r="S7" s="223">
        <f>BAR!S7*0.9</f>
        <v>7110</v>
      </c>
      <c r="T7" s="223">
        <f>BAR!T7*0.9</f>
        <v>7110</v>
      </c>
      <c r="U7" s="223">
        <f>BAR!U7*0.9</f>
        <v>7110</v>
      </c>
      <c r="V7" s="223">
        <f>BAR!V7*0.9</f>
        <v>7110</v>
      </c>
      <c r="W7" s="223">
        <f>BAR!W7*0.9</f>
        <v>7380</v>
      </c>
      <c r="X7" s="223">
        <f>BAR!X7*0.9</f>
        <v>7380</v>
      </c>
      <c r="Y7" s="223">
        <f>BAR!Y7*0.9</f>
        <v>7110</v>
      </c>
      <c r="Z7" s="223">
        <f>BAR!Z7*0.9</f>
        <v>7110</v>
      </c>
      <c r="AA7" s="223">
        <f>BAR!AA7*0.9</f>
        <v>7110</v>
      </c>
      <c r="AB7" s="223">
        <f>BAR!AB7*0.9</f>
        <v>7110</v>
      </c>
      <c r="AC7" s="223">
        <f>BAR!AC7*0.9</f>
        <v>7110</v>
      </c>
      <c r="AD7" s="223">
        <f>BAR!AD7*0.9</f>
        <v>7380</v>
      </c>
      <c r="AE7" s="223">
        <f>BAR!AE7*0.9</f>
        <v>7380</v>
      </c>
      <c r="AF7" s="223">
        <f>BAR!AF7*0.9</f>
        <v>6840</v>
      </c>
      <c r="AG7" s="223">
        <f>BAR!AG7*0.9</f>
        <v>6840</v>
      </c>
      <c r="AH7" s="223">
        <f>BAR!AH7*0.9</f>
        <v>6840</v>
      </c>
      <c r="AI7" s="223">
        <f>BAR!AI7*0.9</f>
        <v>6840</v>
      </c>
      <c r="AJ7" s="223">
        <f>BAR!AJ7*0.9</f>
        <v>6840</v>
      </c>
      <c r="AK7" s="223">
        <f>BAR!AK7*0.9</f>
        <v>7110</v>
      </c>
      <c r="AL7" s="223">
        <f>BAR!AL7*0.9</f>
        <v>7110</v>
      </c>
      <c r="AM7" s="223">
        <f>BAR!AM7*0.9</f>
        <v>6840</v>
      </c>
      <c r="AN7" s="223">
        <f>BAR!AN7*0.9</f>
        <v>6840</v>
      </c>
      <c r="AO7" s="223">
        <f>BAR!AO7*0.9</f>
        <v>7650</v>
      </c>
      <c r="AP7" s="223">
        <f>BAR!AP7*0.9</f>
        <v>7650</v>
      </c>
      <c r="AQ7" s="223">
        <f>BAR!AQ7*0.9</f>
        <v>7650</v>
      </c>
      <c r="AR7" s="223">
        <f>BAR!AR7*0.9</f>
        <v>7110</v>
      </c>
      <c r="AS7" s="223">
        <f>BAR!AS7*0.9</f>
        <v>7110</v>
      </c>
      <c r="AT7" s="223">
        <f>BAR!AT7*0.9</f>
        <v>6840</v>
      </c>
      <c r="AU7" s="223">
        <f>BAR!AU7*0.9</f>
        <v>6840</v>
      </c>
      <c r="AV7" s="223">
        <f>BAR!AV7*0.9</f>
        <v>6840</v>
      </c>
      <c r="AW7" s="223">
        <f>BAR!AW7*0.9</f>
        <v>7110</v>
      </c>
      <c r="AX7" s="223">
        <f>BAR!AX7*0.9</f>
        <v>7110</v>
      </c>
      <c r="AY7" s="223">
        <f>BAR!AY7*0.9</f>
        <v>7110</v>
      </c>
      <c r="AZ7" s="223">
        <f>BAR!AZ7*0.9</f>
        <v>7110</v>
      </c>
      <c r="BA7" s="223">
        <f>BAR!BA7*0.9</f>
        <v>6570</v>
      </c>
      <c r="BB7" s="223">
        <f>BAR!BB7*0.9</f>
        <v>6570</v>
      </c>
      <c r="BC7" s="223">
        <f>BAR!BC7*0.9</f>
        <v>6570</v>
      </c>
      <c r="BD7" s="223">
        <f>BAR!BD7*0.9</f>
        <v>6570</v>
      </c>
      <c r="BE7" s="223">
        <f>BAR!BE7*0.9</f>
        <v>6570</v>
      </c>
      <c r="BF7" s="223">
        <f>BAR!BF7*0.9</f>
        <v>6840</v>
      </c>
      <c r="BG7" s="223">
        <f>BAR!BG7*0.9</f>
        <v>6840</v>
      </c>
      <c r="BH7" s="223">
        <f>BAR!BH7*0.9</f>
        <v>6570</v>
      </c>
      <c r="BI7" s="223">
        <f>BAR!BI7*0.9</f>
        <v>6570</v>
      </c>
      <c r="BJ7" s="223">
        <f>BAR!BJ7*0.9</f>
        <v>6570</v>
      </c>
      <c r="BK7" s="223">
        <f>BAR!BK7*0.9</f>
        <v>6570</v>
      </c>
      <c r="BL7" s="223">
        <f>BAR!BL7*0.9</f>
        <v>6570</v>
      </c>
      <c r="BM7" s="223">
        <f>BAR!BM7*0.9</f>
        <v>6840</v>
      </c>
      <c r="BN7" s="223">
        <f>BAR!BN7*0.9</f>
        <v>6840</v>
      </c>
      <c r="BO7" s="223">
        <f>BAR!BO7*0.9</f>
        <v>6570</v>
      </c>
      <c r="BP7" s="223">
        <f>BAR!BP7*0.9</f>
        <v>6570</v>
      </c>
      <c r="BQ7" s="223">
        <f>BAR!BQ7*0.9</f>
        <v>6570</v>
      </c>
      <c r="BR7" s="223">
        <f>BAR!BR7*0.9</f>
        <v>6570</v>
      </c>
      <c r="BS7" s="223">
        <f>BAR!BS7*0.9</f>
        <v>6570</v>
      </c>
      <c r="BT7" s="223">
        <f>BAR!BT7*0.9</f>
        <v>6840</v>
      </c>
      <c r="BU7" s="223">
        <f>BAR!BU7*0.9</f>
        <v>6840</v>
      </c>
      <c r="BV7" s="223">
        <f>BAR!BV7*0.9</f>
        <v>6570</v>
      </c>
      <c r="BW7" s="223">
        <f>BAR!BW7*0.9</f>
        <v>6570</v>
      </c>
      <c r="BX7" s="223">
        <f>BAR!BX7*0.9</f>
        <v>6570</v>
      </c>
      <c r="BY7" s="223">
        <f>BAR!BY7*0.9</f>
        <v>6570</v>
      </c>
      <c r="BZ7" s="223">
        <f>BAR!BZ7*0.9</f>
        <v>6570</v>
      </c>
      <c r="CA7" s="223">
        <f>BAR!CA7*0.9</f>
        <v>6840</v>
      </c>
      <c r="CB7" s="223">
        <f>BAR!CB7*0.9</f>
        <v>6840</v>
      </c>
      <c r="CC7" s="223">
        <f>BAR!CC7*0.9</f>
        <v>6570</v>
      </c>
      <c r="CD7" s="223">
        <f>BAR!CD7*0.9</f>
        <v>6570</v>
      </c>
      <c r="CE7" s="223">
        <f>BAR!CE7*0.9</f>
        <v>6570</v>
      </c>
      <c r="CF7" s="223">
        <f>BAR!CF7*0.9</f>
        <v>6570</v>
      </c>
      <c r="CG7" s="223">
        <f>BAR!CG7*0.9</f>
        <v>6570</v>
      </c>
      <c r="CH7" s="223">
        <f>BAR!CH7*0.9</f>
        <v>7920</v>
      </c>
      <c r="CI7" s="223">
        <f>BAR!CI7*0.9</f>
        <v>7920</v>
      </c>
      <c r="CJ7" s="223">
        <f>BAR!CJ7*0.9</f>
        <v>7920</v>
      </c>
      <c r="CK7" s="223">
        <f>BAR!CK7*0.9</f>
        <v>7920</v>
      </c>
      <c r="CL7" s="223">
        <f>BAR!CL7*0.9</f>
        <v>7920</v>
      </c>
      <c r="CM7" s="223">
        <f>BAR!CM7*0.9</f>
        <v>7920</v>
      </c>
      <c r="CN7" s="223">
        <f>BAR!CN7*0.9</f>
        <v>7920</v>
      </c>
      <c r="CO7" s="223">
        <f>BAR!CO7*0.9</f>
        <v>8370</v>
      </c>
      <c r="CP7" s="223">
        <f>BAR!CP7*0.9</f>
        <v>8370</v>
      </c>
      <c r="CQ7" s="223">
        <f>BAR!CQ7*0.9</f>
        <v>8370</v>
      </c>
      <c r="CR7" s="223">
        <f>BAR!CR7*0.9</f>
        <v>8370</v>
      </c>
      <c r="CS7" s="223">
        <f>BAR!CS7*0.9</f>
        <v>8370</v>
      </c>
      <c r="CT7" s="223">
        <f>BAR!CT7*0.9</f>
        <v>8370</v>
      </c>
      <c r="CU7" s="223">
        <f>BAR!CU7*0.9</f>
        <v>8370</v>
      </c>
      <c r="CV7" s="223">
        <f>BAR!CV7*0.9</f>
        <v>8820</v>
      </c>
      <c r="CW7" s="223">
        <f>BAR!CW7*0.9</f>
        <v>8820</v>
      </c>
      <c r="CX7" s="223">
        <f>BAR!CX7*0.9</f>
        <v>8820</v>
      </c>
      <c r="CY7" s="223">
        <f>BAR!CY7*0.9</f>
        <v>8820</v>
      </c>
      <c r="CZ7" s="223">
        <f>BAR!CZ7*0.9</f>
        <v>16200</v>
      </c>
      <c r="DA7" s="239">
        <f>BAR!DA7*0.9</f>
        <v>23670</v>
      </c>
      <c r="DB7" s="239">
        <f>BAR!DB7*0.9</f>
        <v>25470</v>
      </c>
      <c r="DC7" s="239">
        <f>BAR!DC7*0.9</f>
        <v>25470</v>
      </c>
      <c r="DD7" s="239">
        <f>BAR!DD7*0.9</f>
        <v>25470</v>
      </c>
      <c r="DE7" s="239">
        <f>BAR!DE7*0.9</f>
        <v>25470</v>
      </c>
      <c r="DF7" s="239">
        <f>BAR!DF7*0.9</f>
        <v>25470</v>
      </c>
      <c r="DG7" s="239">
        <f>BAR!DG7*0.9</f>
        <v>25470</v>
      </c>
      <c r="DH7" s="239">
        <f>BAR!DH7*0.9</f>
        <v>25470</v>
      </c>
      <c r="DI7" s="239">
        <f>BAR!DI7*0.9</f>
        <v>25470</v>
      </c>
      <c r="DJ7" s="239">
        <f>BAR!DJ7*0.9</f>
        <v>23670</v>
      </c>
      <c r="DK7" s="223">
        <f>BAR!DK7*0.9</f>
        <v>16650</v>
      </c>
      <c r="DL7" s="223">
        <f>BAR!DL7*0.9</f>
        <v>16650</v>
      </c>
      <c r="DM7" s="223">
        <f>BAR!DM7*0.9</f>
        <v>16650</v>
      </c>
      <c r="DN7" s="223">
        <f>BAR!DN7*0.9</f>
        <v>16650</v>
      </c>
      <c r="DO7" s="223">
        <f>BAR!DO7*0.9</f>
        <v>16650</v>
      </c>
      <c r="DP7" s="223">
        <f>BAR!DP7*0.9</f>
        <v>16650</v>
      </c>
      <c r="DQ7" s="223">
        <f>BAR!DQ7*0.9</f>
        <v>17460</v>
      </c>
      <c r="DR7" s="223">
        <f>BAR!DR7*0.9</f>
        <v>17460</v>
      </c>
      <c r="DS7" s="223">
        <f>BAR!DS7*0.9</f>
        <v>17460</v>
      </c>
      <c r="DT7" s="223">
        <f>BAR!DT7*0.9</f>
        <v>17460</v>
      </c>
      <c r="DU7" s="223">
        <f>BAR!DU7*0.9</f>
        <v>17460</v>
      </c>
      <c r="DV7" s="223">
        <f>BAR!DV7*0.9</f>
        <v>17460</v>
      </c>
      <c r="DW7" s="223">
        <f>BAR!DW7*0.9</f>
        <v>17460</v>
      </c>
      <c r="DX7" s="223">
        <f>BAR!DX7*0.9</f>
        <v>17460</v>
      </c>
      <c r="DY7" s="223">
        <f>BAR!DY7*0.9</f>
        <v>17460</v>
      </c>
      <c r="DZ7" s="223">
        <f>BAR!DZ7*0.9</f>
        <v>19080</v>
      </c>
      <c r="EA7" s="223">
        <f>BAR!EA7*0.9</f>
        <v>19080</v>
      </c>
      <c r="EB7" s="223">
        <f>BAR!EB7*0.9</f>
        <v>19080</v>
      </c>
      <c r="EC7" s="223">
        <f>BAR!EC7*0.9</f>
        <v>19080</v>
      </c>
      <c r="ED7" s="223">
        <f>BAR!ED7*0.9</f>
        <v>19080</v>
      </c>
      <c r="EE7" s="223">
        <f>BAR!EE7*0.9</f>
        <v>17460</v>
      </c>
      <c r="EF7" s="223">
        <f>BAR!EF7*0.9</f>
        <v>17460</v>
      </c>
      <c r="EG7" s="223">
        <f>BAR!EG7*0.9</f>
        <v>17460</v>
      </c>
      <c r="EH7" s="223">
        <f>BAR!EH7*0.9</f>
        <v>19080</v>
      </c>
      <c r="EI7" s="223">
        <f>BAR!EI7*0.9</f>
        <v>19080</v>
      </c>
      <c r="EJ7" s="223">
        <f>BAR!EJ7*0.9</f>
        <v>19080</v>
      </c>
      <c r="EK7" s="223">
        <f>BAR!EK7*0.9</f>
        <v>19080</v>
      </c>
      <c r="EL7" s="223">
        <f>BAR!EL7*0.9</f>
        <v>19080</v>
      </c>
      <c r="EM7" s="223">
        <f>BAR!EM7*0.9</f>
        <v>19080</v>
      </c>
      <c r="EN7" s="223">
        <f>BAR!EN7*0.9</f>
        <v>19080</v>
      </c>
      <c r="EO7" s="223">
        <f>BAR!EO7*0.9</f>
        <v>19080</v>
      </c>
      <c r="EP7" s="223">
        <f>BAR!EP7*0.9</f>
        <v>19080</v>
      </c>
      <c r="EQ7" s="223">
        <f>BAR!EQ7*0.9</f>
        <v>19080</v>
      </c>
      <c r="ER7" s="223">
        <f>BAR!ER7*0.9</f>
        <v>19080</v>
      </c>
      <c r="ES7" s="223">
        <f>BAR!ES7*0.9</f>
        <v>19080</v>
      </c>
      <c r="ET7" s="223">
        <f>BAR!ET7*0.9</f>
        <v>19080</v>
      </c>
      <c r="EU7" s="223">
        <f>BAR!EU7*0.9</f>
        <v>19080</v>
      </c>
      <c r="EV7" s="223">
        <f>BAR!EV7*0.9</f>
        <v>19080</v>
      </c>
      <c r="EW7" s="223">
        <f>BAR!EW7*0.9</f>
        <v>19080</v>
      </c>
      <c r="EX7" s="223">
        <f>BAR!EX7*0.9</f>
        <v>19080</v>
      </c>
      <c r="EY7" s="223">
        <f>BAR!EY7*0.9</f>
        <v>19080</v>
      </c>
      <c r="EZ7" s="223">
        <f>BAR!EZ7*0.9</f>
        <v>19080</v>
      </c>
      <c r="FA7" s="223">
        <f>BAR!FA7*0.9</f>
        <v>19080</v>
      </c>
      <c r="FB7" s="223">
        <f>BAR!FB7*0.9</f>
        <v>21240</v>
      </c>
      <c r="FC7" s="223">
        <f>BAR!FC7*0.9</f>
        <v>21240</v>
      </c>
      <c r="FD7" s="223">
        <f>BAR!FD7*0.9</f>
        <v>21240</v>
      </c>
      <c r="FE7" s="223">
        <f>BAR!FE7*0.9</f>
        <v>19080</v>
      </c>
      <c r="FF7" s="223">
        <f>BAR!FF7*0.9</f>
        <v>19080</v>
      </c>
      <c r="FG7" s="223">
        <f>BAR!FG7*0.9</f>
        <v>19080</v>
      </c>
      <c r="FH7" s="223">
        <f>BAR!FH7*0.9</f>
        <v>19080</v>
      </c>
      <c r="FI7" s="223">
        <f>BAR!FI7*0.9</f>
        <v>19080</v>
      </c>
      <c r="FJ7" s="223">
        <f>BAR!FJ7*0.9</f>
        <v>17460</v>
      </c>
      <c r="FK7" s="223">
        <f>BAR!FK7*0.9</f>
        <v>17460</v>
      </c>
      <c r="FL7" s="223">
        <f>BAR!FL7*0.9</f>
        <v>17460</v>
      </c>
      <c r="FM7" s="223">
        <f>BAR!FM7*0.9</f>
        <v>17460</v>
      </c>
      <c r="FN7" s="223">
        <f>BAR!FN7*0.9</f>
        <v>17460</v>
      </c>
      <c r="FO7" s="223">
        <f>BAR!FO7*0.9</f>
        <v>17460</v>
      </c>
      <c r="FP7" s="223">
        <f>BAR!FP7*0.9</f>
        <v>17460</v>
      </c>
      <c r="FQ7" s="223">
        <f>BAR!FQ7*0.9</f>
        <v>22320</v>
      </c>
      <c r="FR7" s="223">
        <f>BAR!FR7*0.9</f>
        <v>18270</v>
      </c>
      <c r="FS7" s="223">
        <f>BAR!FS7*0.9</f>
        <v>14940</v>
      </c>
      <c r="FT7" s="223">
        <f>BAR!FT7*0.9</f>
        <v>14940</v>
      </c>
      <c r="FU7" s="223">
        <f>BAR!FU7*0.9</f>
        <v>14940</v>
      </c>
      <c r="FV7" s="223">
        <f>BAR!FV7*0.9</f>
        <v>14940</v>
      </c>
      <c r="FW7" s="223">
        <f>BAR!FW7*0.9</f>
        <v>14940</v>
      </c>
      <c r="FX7" s="223">
        <f>BAR!FX7*0.9</f>
        <v>14940</v>
      </c>
      <c r="FY7" s="223">
        <f>BAR!FY7*0.9</f>
        <v>14940</v>
      </c>
      <c r="FZ7" s="223">
        <f>BAR!FZ7*0.9</f>
        <v>14940</v>
      </c>
      <c r="GA7" s="223">
        <f>BAR!GA7*0.9</f>
        <v>14940</v>
      </c>
      <c r="GB7" s="223">
        <f>BAR!GB7*0.9</f>
        <v>14940</v>
      </c>
      <c r="GC7" s="223">
        <f>BAR!GC7*0.9</f>
        <v>14940</v>
      </c>
      <c r="GD7" s="223">
        <f>BAR!GD7*0.9</f>
        <v>14940</v>
      </c>
      <c r="GE7" s="223">
        <f>BAR!GE7*0.9</f>
        <v>14940</v>
      </c>
      <c r="GF7" s="223">
        <f>BAR!GF7*0.9</f>
        <v>14940</v>
      </c>
      <c r="GG7" s="223">
        <f>BAR!GG7*0.9</f>
        <v>14940</v>
      </c>
      <c r="GH7" s="223">
        <f>BAR!GH7*0.9</f>
        <v>14940</v>
      </c>
      <c r="GI7" s="223">
        <f>BAR!GI7*0.9</f>
        <v>14940</v>
      </c>
      <c r="GJ7" s="223">
        <f>BAR!GJ7*0.9</f>
        <v>14940</v>
      </c>
      <c r="GK7" s="223">
        <f>BAR!GK7*0.9</f>
        <v>14940</v>
      </c>
      <c r="GL7" s="223">
        <f>BAR!GL7*0.9</f>
        <v>14940</v>
      </c>
      <c r="GM7" s="223">
        <f>BAR!GM7*0.9</f>
        <v>14940</v>
      </c>
      <c r="GN7" s="223">
        <f>BAR!GN7*0.9</f>
        <v>14940</v>
      </c>
    </row>
    <row r="8" spans="1:196" s="2" customFormat="1" ht="15" customHeight="1" x14ac:dyDescent="0.2">
      <c r="A8" s="15" t="s">
        <v>5</v>
      </c>
      <c r="B8" s="30"/>
      <c r="C8" s="30"/>
      <c r="D8" s="30"/>
      <c r="E8" s="30"/>
      <c r="F8" s="30"/>
      <c r="G8" s="30"/>
      <c r="H8" s="30"/>
      <c r="I8" s="30"/>
      <c r="J8" s="30"/>
      <c r="K8" s="30"/>
      <c r="L8" s="30"/>
      <c r="M8" s="30"/>
      <c r="N8" s="223"/>
      <c r="O8" s="223"/>
      <c r="P8" s="223"/>
      <c r="Q8" s="223"/>
      <c r="R8" s="223"/>
      <c r="S8" s="223"/>
      <c r="T8" s="223"/>
      <c r="U8" s="223"/>
      <c r="V8" s="223"/>
      <c r="W8" s="223"/>
      <c r="X8" s="223"/>
      <c r="Y8" s="223"/>
      <c r="Z8" s="223"/>
      <c r="AA8" s="223"/>
      <c r="AB8" s="223"/>
      <c r="AC8" s="223"/>
      <c r="AD8" s="223"/>
      <c r="AE8" s="223"/>
      <c r="AF8" s="223"/>
      <c r="AG8" s="223"/>
      <c r="AH8" s="223"/>
      <c r="AI8" s="223"/>
      <c r="AJ8" s="223"/>
      <c r="AK8" s="223"/>
      <c r="AL8" s="223"/>
      <c r="AM8" s="223"/>
      <c r="AN8" s="223"/>
      <c r="AO8" s="223"/>
      <c r="AP8" s="223"/>
      <c r="AQ8" s="223"/>
      <c r="AR8" s="223"/>
      <c r="AS8" s="223"/>
      <c r="AT8" s="223"/>
      <c r="AU8" s="223"/>
      <c r="AV8" s="223"/>
      <c r="AW8" s="223"/>
      <c r="AX8" s="223"/>
      <c r="AY8" s="223"/>
      <c r="AZ8" s="223"/>
      <c r="BA8" s="223"/>
      <c r="BB8" s="223"/>
      <c r="BC8" s="223"/>
      <c r="BD8" s="223"/>
      <c r="BE8" s="223"/>
      <c r="BF8" s="223"/>
      <c r="BG8" s="223"/>
      <c r="BH8" s="223"/>
      <c r="BI8" s="223"/>
      <c r="BJ8" s="223"/>
      <c r="BK8" s="223"/>
      <c r="BL8" s="223"/>
      <c r="BM8" s="223"/>
      <c r="BN8" s="223"/>
      <c r="BO8" s="223"/>
      <c r="BP8" s="223"/>
      <c r="BQ8" s="223"/>
      <c r="BR8" s="223"/>
      <c r="BS8" s="223"/>
      <c r="BT8" s="223"/>
      <c r="BU8" s="223"/>
      <c r="BV8" s="223"/>
      <c r="BW8" s="223"/>
      <c r="BX8" s="223"/>
      <c r="BY8" s="223"/>
      <c r="BZ8" s="223"/>
      <c r="CA8" s="223"/>
      <c r="CB8" s="223"/>
      <c r="CC8" s="223"/>
      <c r="CD8" s="223"/>
      <c r="CE8" s="223"/>
      <c r="CF8" s="223"/>
      <c r="CG8" s="223"/>
      <c r="CH8" s="223"/>
      <c r="CI8" s="223"/>
      <c r="CJ8" s="223"/>
      <c r="CK8" s="223"/>
      <c r="CL8" s="223"/>
      <c r="CM8" s="223"/>
      <c r="CN8" s="223"/>
      <c r="CO8" s="223"/>
      <c r="CP8" s="223"/>
      <c r="CQ8" s="223"/>
      <c r="CR8" s="223"/>
      <c r="CS8" s="223"/>
      <c r="CT8" s="223"/>
      <c r="CU8" s="223"/>
      <c r="CV8" s="223"/>
      <c r="CW8" s="223"/>
      <c r="CX8" s="223"/>
      <c r="CY8" s="223"/>
      <c r="CZ8" s="223"/>
      <c r="DA8" s="239"/>
      <c r="DB8" s="239"/>
      <c r="DC8" s="239"/>
      <c r="DD8" s="239"/>
      <c r="DE8" s="239"/>
      <c r="DF8" s="239"/>
      <c r="DG8" s="239"/>
      <c r="DH8" s="239"/>
      <c r="DI8" s="239"/>
      <c r="DJ8" s="239"/>
      <c r="DK8" s="223"/>
      <c r="DL8" s="223"/>
      <c r="DM8" s="223"/>
      <c r="DN8" s="223"/>
      <c r="DO8" s="223"/>
      <c r="DP8" s="223"/>
      <c r="DQ8" s="223"/>
      <c r="DR8" s="223"/>
      <c r="DS8" s="223"/>
      <c r="DT8" s="223"/>
      <c r="DU8" s="223"/>
      <c r="DV8" s="223"/>
      <c r="DW8" s="223"/>
      <c r="DX8" s="223"/>
      <c r="DY8" s="223"/>
      <c r="DZ8" s="223"/>
      <c r="EA8" s="223"/>
      <c r="EB8" s="223"/>
      <c r="EC8" s="223"/>
      <c r="ED8" s="223"/>
      <c r="EE8" s="223"/>
      <c r="EF8" s="223"/>
      <c r="EG8" s="223"/>
      <c r="EH8" s="223"/>
      <c r="EI8" s="223"/>
      <c r="EJ8" s="223"/>
      <c r="EK8" s="223"/>
      <c r="EL8" s="223"/>
      <c r="EM8" s="223"/>
      <c r="EN8" s="223"/>
      <c r="EO8" s="223"/>
      <c r="EP8" s="223"/>
      <c r="EQ8" s="223"/>
      <c r="ER8" s="223"/>
      <c r="ES8" s="223"/>
      <c r="ET8" s="223"/>
      <c r="EU8" s="223"/>
      <c r="EV8" s="223"/>
      <c r="EW8" s="223"/>
      <c r="EX8" s="223"/>
      <c r="EY8" s="223"/>
      <c r="EZ8" s="223"/>
      <c r="FA8" s="223"/>
      <c r="FB8" s="223"/>
      <c r="FC8" s="223"/>
      <c r="FD8" s="223"/>
      <c r="FE8" s="223"/>
      <c r="FF8" s="223"/>
      <c r="FG8" s="223"/>
      <c r="FH8" s="223"/>
      <c r="FI8" s="223"/>
      <c r="FJ8" s="223"/>
      <c r="FK8" s="223"/>
      <c r="FL8" s="223"/>
      <c r="FM8" s="223"/>
      <c r="FN8" s="223"/>
      <c r="FO8" s="223"/>
      <c r="FP8" s="223"/>
      <c r="FQ8" s="223"/>
      <c r="FR8" s="223"/>
      <c r="FS8" s="223"/>
      <c r="FT8" s="223"/>
      <c r="FU8" s="223"/>
      <c r="FV8" s="223"/>
      <c r="FW8" s="223"/>
      <c r="FX8" s="223"/>
      <c r="FY8" s="223"/>
      <c r="FZ8" s="223"/>
      <c r="GA8" s="223"/>
      <c r="GB8" s="223"/>
      <c r="GC8" s="223"/>
      <c r="GD8" s="223"/>
      <c r="GE8" s="223"/>
      <c r="GF8" s="223"/>
      <c r="GG8" s="223"/>
      <c r="GH8" s="223"/>
      <c r="GI8" s="223"/>
      <c r="GJ8" s="223"/>
      <c r="GK8" s="223"/>
      <c r="GL8" s="223"/>
      <c r="GM8" s="223"/>
      <c r="GN8" s="223"/>
    </row>
    <row r="9" spans="1:196" s="2" customFormat="1" x14ac:dyDescent="0.2">
      <c r="A9" s="12">
        <v>1</v>
      </c>
      <c r="B9" s="30">
        <f>BAR!B9*0.9</f>
        <v>8235</v>
      </c>
      <c r="C9" s="30">
        <f>BAR!C9*0.9</f>
        <v>8235</v>
      </c>
      <c r="D9" s="30">
        <f>BAR!D9*0.9</f>
        <v>6795</v>
      </c>
      <c r="E9" s="30">
        <f>BAR!E9*0.9</f>
        <v>6795</v>
      </c>
      <c r="F9" s="30">
        <f>BAR!F9*0.9</f>
        <v>6795</v>
      </c>
      <c r="G9" s="30">
        <f>BAR!G9*0.9</f>
        <v>6795</v>
      </c>
      <c r="H9" s="30">
        <f>BAR!H9*0.9</f>
        <v>6795</v>
      </c>
      <c r="I9" s="30">
        <f>BAR!I9*0.9</f>
        <v>7065</v>
      </c>
      <c r="J9" s="30">
        <f>BAR!J9*0.9</f>
        <v>7065</v>
      </c>
      <c r="K9" s="30">
        <f>BAR!K9*0.9</f>
        <v>6795</v>
      </c>
      <c r="L9" s="30">
        <f>BAR!L9*0.9</f>
        <v>6795</v>
      </c>
      <c r="M9" s="30">
        <f>BAR!M9*0.9</f>
        <v>6795</v>
      </c>
      <c r="N9" s="223">
        <f>BAR!N9*0.9</f>
        <v>6795</v>
      </c>
      <c r="O9" s="223">
        <f>BAR!O9*0.9</f>
        <v>6795</v>
      </c>
      <c r="P9" s="223">
        <f>BAR!P9*0.9</f>
        <v>6795</v>
      </c>
      <c r="Q9" s="223">
        <f>BAR!Q9*0.9</f>
        <v>6795</v>
      </c>
      <c r="R9" s="223">
        <f>BAR!R9*0.9</f>
        <v>6525</v>
      </c>
      <c r="S9" s="223">
        <f>BAR!S9*0.9</f>
        <v>6525</v>
      </c>
      <c r="T9" s="223">
        <f>BAR!T9*0.9</f>
        <v>6525</v>
      </c>
      <c r="U9" s="223">
        <f>BAR!U9*0.9</f>
        <v>6525</v>
      </c>
      <c r="V9" s="223">
        <f>BAR!V9*0.9</f>
        <v>6525</v>
      </c>
      <c r="W9" s="223">
        <f>BAR!W9*0.9</f>
        <v>6795</v>
      </c>
      <c r="X9" s="223">
        <f>BAR!X9*0.9</f>
        <v>6795</v>
      </c>
      <c r="Y9" s="223">
        <f>BAR!Y9*0.9</f>
        <v>6525</v>
      </c>
      <c r="Z9" s="223">
        <f>BAR!Z9*0.9</f>
        <v>6525</v>
      </c>
      <c r="AA9" s="223">
        <f>BAR!AA9*0.9</f>
        <v>6525</v>
      </c>
      <c r="AB9" s="223">
        <f>BAR!AB9*0.9</f>
        <v>6525</v>
      </c>
      <c r="AC9" s="223">
        <f>BAR!AC9*0.9</f>
        <v>6525</v>
      </c>
      <c r="AD9" s="223">
        <f>BAR!AD9*0.9</f>
        <v>6795</v>
      </c>
      <c r="AE9" s="223">
        <f>BAR!AE9*0.9</f>
        <v>6795</v>
      </c>
      <c r="AF9" s="223">
        <f>BAR!AF9*0.9</f>
        <v>6255</v>
      </c>
      <c r="AG9" s="223">
        <f>BAR!AG9*0.9</f>
        <v>6255</v>
      </c>
      <c r="AH9" s="223">
        <f>BAR!AH9*0.9</f>
        <v>6255</v>
      </c>
      <c r="AI9" s="223">
        <f>BAR!AI9*0.9</f>
        <v>6255</v>
      </c>
      <c r="AJ9" s="223">
        <f>BAR!AJ9*0.9</f>
        <v>6255</v>
      </c>
      <c r="AK9" s="223">
        <f>BAR!AK9*0.9</f>
        <v>6525</v>
      </c>
      <c r="AL9" s="223">
        <f>BAR!AL9*0.9</f>
        <v>6525</v>
      </c>
      <c r="AM9" s="223">
        <f>BAR!AM9*0.9</f>
        <v>6255</v>
      </c>
      <c r="AN9" s="223">
        <f>BAR!AN9*0.9</f>
        <v>6255</v>
      </c>
      <c r="AO9" s="223">
        <f>BAR!AO9*0.9</f>
        <v>7065</v>
      </c>
      <c r="AP9" s="223">
        <f>BAR!AP9*0.9</f>
        <v>7065</v>
      </c>
      <c r="AQ9" s="223">
        <f>BAR!AQ9*0.9</f>
        <v>7065</v>
      </c>
      <c r="AR9" s="223">
        <f>BAR!AR9*0.9</f>
        <v>6525</v>
      </c>
      <c r="AS9" s="223">
        <f>BAR!AS9*0.9</f>
        <v>6525</v>
      </c>
      <c r="AT9" s="223">
        <f>BAR!AT9*0.9</f>
        <v>6255</v>
      </c>
      <c r="AU9" s="223">
        <f>BAR!AU9*0.9</f>
        <v>6255</v>
      </c>
      <c r="AV9" s="223">
        <f>BAR!AV9*0.9</f>
        <v>6255</v>
      </c>
      <c r="AW9" s="223">
        <f>BAR!AW9*0.9</f>
        <v>6525</v>
      </c>
      <c r="AX9" s="223">
        <f>BAR!AX9*0.9</f>
        <v>6525</v>
      </c>
      <c r="AY9" s="223">
        <f>BAR!AY9*0.9</f>
        <v>6525</v>
      </c>
      <c r="AZ9" s="223">
        <f>BAR!AZ9*0.9</f>
        <v>6525</v>
      </c>
      <c r="BA9" s="223">
        <f>BAR!BA9*0.9</f>
        <v>5985</v>
      </c>
      <c r="BB9" s="223">
        <f>BAR!BB9*0.9</f>
        <v>5985</v>
      </c>
      <c r="BC9" s="223">
        <f>BAR!BC9*0.9</f>
        <v>5985</v>
      </c>
      <c r="BD9" s="223">
        <f>BAR!BD9*0.9</f>
        <v>5985</v>
      </c>
      <c r="BE9" s="223">
        <f>BAR!BE9*0.9</f>
        <v>5985</v>
      </c>
      <c r="BF9" s="223">
        <f>BAR!BF9*0.9</f>
        <v>6255</v>
      </c>
      <c r="BG9" s="223">
        <f>BAR!BG9*0.9</f>
        <v>6255</v>
      </c>
      <c r="BH9" s="223">
        <f>BAR!BH9*0.9</f>
        <v>5985</v>
      </c>
      <c r="BI9" s="223">
        <f>BAR!BI9*0.9</f>
        <v>5985</v>
      </c>
      <c r="BJ9" s="223">
        <f>BAR!BJ9*0.9</f>
        <v>5985</v>
      </c>
      <c r="BK9" s="223">
        <f>BAR!BK9*0.9</f>
        <v>5985</v>
      </c>
      <c r="BL9" s="223">
        <f>BAR!BL9*0.9</f>
        <v>5985</v>
      </c>
      <c r="BM9" s="223">
        <f>BAR!BM9*0.9</f>
        <v>6255</v>
      </c>
      <c r="BN9" s="223">
        <f>BAR!BN9*0.9</f>
        <v>6255</v>
      </c>
      <c r="BO9" s="223">
        <f>BAR!BO9*0.9</f>
        <v>5985</v>
      </c>
      <c r="BP9" s="223">
        <f>BAR!BP9*0.9</f>
        <v>5985</v>
      </c>
      <c r="BQ9" s="223">
        <f>BAR!BQ9*0.9</f>
        <v>5985</v>
      </c>
      <c r="BR9" s="223">
        <f>BAR!BR9*0.9</f>
        <v>5985</v>
      </c>
      <c r="BS9" s="223">
        <f>BAR!BS9*0.9</f>
        <v>5985</v>
      </c>
      <c r="BT9" s="223">
        <f>BAR!BT9*0.9</f>
        <v>6255</v>
      </c>
      <c r="BU9" s="223">
        <f>BAR!BU9*0.9</f>
        <v>6255</v>
      </c>
      <c r="BV9" s="223">
        <f>BAR!BV9*0.9</f>
        <v>5985</v>
      </c>
      <c r="BW9" s="223">
        <f>BAR!BW9*0.9</f>
        <v>5985</v>
      </c>
      <c r="BX9" s="223">
        <f>BAR!BX9*0.9</f>
        <v>5985</v>
      </c>
      <c r="BY9" s="223">
        <f>BAR!BY9*0.9</f>
        <v>5985</v>
      </c>
      <c r="BZ9" s="223">
        <f>BAR!BZ9*0.9</f>
        <v>5985</v>
      </c>
      <c r="CA9" s="223">
        <f>BAR!CA9*0.9</f>
        <v>6255</v>
      </c>
      <c r="CB9" s="223">
        <f>BAR!CB9*0.9</f>
        <v>6255</v>
      </c>
      <c r="CC9" s="223">
        <f>BAR!CC9*0.9</f>
        <v>5985</v>
      </c>
      <c r="CD9" s="223">
        <f>BAR!CD9*0.9</f>
        <v>5985</v>
      </c>
      <c r="CE9" s="223">
        <f>BAR!CE9*0.9</f>
        <v>5985</v>
      </c>
      <c r="CF9" s="223">
        <f>BAR!CF9*0.9</f>
        <v>5985</v>
      </c>
      <c r="CG9" s="223">
        <f>BAR!CG9*0.9</f>
        <v>5985</v>
      </c>
      <c r="CH9" s="223">
        <f>BAR!CH9*0.9</f>
        <v>7335</v>
      </c>
      <c r="CI9" s="223">
        <f>BAR!CI9*0.9</f>
        <v>7335</v>
      </c>
      <c r="CJ9" s="223">
        <f>BAR!CJ9*0.9</f>
        <v>7335</v>
      </c>
      <c r="CK9" s="223">
        <f>BAR!CK9*0.9</f>
        <v>7335</v>
      </c>
      <c r="CL9" s="223">
        <f>BAR!CL9*0.9</f>
        <v>7335</v>
      </c>
      <c r="CM9" s="223">
        <f>BAR!CM9*0.9</f>
        <v>7335</v>
      </c>
      <c r="CN9" s="223">
        <f>BAR!CN9*0.9</f>
        <v>7335</v>
      </c>
      <c r="CO9" s="223">
        <f>BAR!CO9*0.9</f>
        <v>7785</v>
      </c>
      <c r="CP9" s="223">
        <f>BAR!CP9*0.9</f>
        <v>7785</v>
      </c>
      <c r="CQ9" s="223">
        <f>BAR!CQ9*0.9</f>
        <v>7785</v>
      </c>
      <c r="CR9" s="223">
        <f>BAR!CR9*0.9</f>
        <v>7785</v>
      </c>
      <c r="CS9" s="223">
        <f>BAR!CS9*0.9</f>
        <v>7785</v>
      </c>
      <c r="CT9" s="223">
        <f>BAR!CT9*0.9</f>
        <v>7785</v>
      </c>
      <c r="CU9" s="223">
        <f>BAR!CU9*0.9</f>
        <v>7785</v>
      </c>
      <c r="CV9" s="223">
        <f>BAR!CV9*0.9</f>
        <v>8235</v>
      </c>
      <c r="CW9" s="223">
        <f>BAR!CW9*0.9</f>
        <v>8235</v>
      </c>
      <c r="CX9" s="223">
        <f>BAR!CX9*0.9</f>
        <v>8235</v>
      </c>
      <c r="CY9" s="223">
        <f>BAR!CY9*0.9</f>
        <v>8235</v>
      </c>
      <c r="CZ9" s="223">
        <f>BAR!CZ9*0.9</f>
        <v>16200</v>
      </c>
      <c r="DA9" s="239">
        <f>BAR!DA9*0.9</f>
        <v>23670</v>
      </c>
      <c r="DB9" s="239">
        <f>BAR!DB9*0.9</f>
        <v>25470</v>
      </c>
      <c r="DC9" s="239">
        <f>BAR!DC9*0.9</f>
        <v>25470</v>
      </c>
      <c r="DD9" s="239">
        <f>BAR!DD9*0.9</f>
        <v>25470</v>
      </c>
      <c r="DE9" s="239">
        <f>BAR!DE9*0.9</f>
        <v>25470</v>
      </c>
      <c r="DF9" s="239">
        <f>BAR!DF9*0.9</f>
        <v>25470</v>
      </c>
      <c r="DG9" s="239">
        <f>BAR!DG9*0.9</f>
        <v>25470</v>
      </c>
      <c r="DH9" s="239">
        <f>BAR!DH9*0.9</f>
        <v>25470</v>
      </c>
      <c r="DI9" s="239">
        <f>BAR!DI9*0.9</f>
        <v>25470</v>
      </c>
      <c r="DJ9" s="239">
        <f>BAR!DJ9*0.9</f>
        <v>23670</v>
      </c>
      <c r="DK9" s="223">
        <f>BAR!DK9*0.9</f>
        <v>16605</v>
      </c>
      <c r="DL9" s="223">
        <f>BAR!DL9*0.9</f>
        <v>16605</v>
      </c>
      <c r="DM9" s="223">
        <f>BAR!DM9*0.9</f>
        <v>16605</v>
      </c>
      <c r="DN9" s="223">
        <f>BAR!DN9*0.9</f>
        <v>16605</v>
      </c>
      <c r="DO9" s="223">
        <f>BAR!DO9*0.9</f>
        <v>16605</v>
      </c>
      <c r="DP9" s="223">
        <f>BAR!DP9*0.9</f>
        <v>16605</v>
      </c>
      <c r="DQ9" s="223">
        <f>BAR!DQ9*0.9</f>
        <v>17415</v>
      </c>
      <c r="DR9" s="223">
        <f>BAR!DR9*0.9</f>
        <v>17415</v>
      </c>
      <c r="DS9" s="223">
        <f>BAR!DS9*0.9</f>
        <v>17415</v>
      </c>
      <c r="DT9" s="223">
        <f>BAR!DT9*0.9</f>
        <v>17415</v>
      </c>
      <c r="DU9" s="223">
        <f>BAR!DU9*0.9</f>
        <v>17415</v>
      </c>
      <c r="DV9" s="223">
        <f>BAR!DV9*0.9</f>
        <v>17415</v>
      </c>
      <c r="DW9" s="223">
        <f>BAR!DW9*0.9</f>
        <v>17415</v>
      </c>
      <c r="DX9" s="223">
        <f>BAR!DX9*0.9</f>
        <v>17415</v>
      </c>
      <c r="DY9" s="223">
        <f>BAR!DY9*0.9</f>
        <v>17415</v>
      </c>
      <c r="DZ9" s="223">
        <f>BAR!DZ9*0.9</f>
        <v>19035</v>
      </c>
      <c r="EA9" s="223">
        <f>BAR!EA9*0.9</f>
        <v>19035</v>
      </c>
      <c r="EB9" s="223">
        <f>BAR!EB9*0.9</f>
        <v>19035</v>
      </c>
      <c r="EC9" s="223">
        <f>BAR!EC9*0.9</f>
        <v>19035</v>
      </c>
      <c r="ED9" s="223">
        <f>BAR!ED9*0.9</f>
        <v>19035</v>
      </c>
      <c r="EE9" s="223">
        <f>BAR!EE9*0.9</f>
        <v>17415</v>
      </c>
      <c r="EF9" s="223">
        <f>BAR!EF9*0.9</f>
        <v>17415</v>
      </c>
      <c r="EG9" s="223">
        <f>BAR!EG9*0.9</f>
        <v>17415</v>
      </c>
      <c r="EH9" s="223">
        <f>BAR!EH9*0.9</f>
        <v>19035</v>
      </c>
      <c r="EI9" s="223">
        <f>BAR!EI9*0.9</f>
        <v>19035</v>
      </c>
      <c r="EJ9" s="223">
        <f>BAR!EJ9*0.9</f>
        <v>19035</v>
      </c>
      <c r="EK9" s="223">
        <f>BAR!EK9*0.9</f>
        <v>19035</v>
      </c>
      <c r="EL9" s="223">
        <f>BAR!EL9*0.9</f>
        <v>19035</v>
      </c>
      <c r="EM9" s="223">
        <f>BAR!EM9*0.9</f>
        <v>19035</v>
      </c>
      <c r="EN9" s="223">
        <f>BAR!EN9*0.9</f>
        <v>19035</v>
      </c>
      <c r="EO9" s="223">
        <f>BAR!EO9*0.9</f>
        <v>19035</v>
      </c>
      <c r="EP9" s="223">
        <f>BAR!EP9*0.9</f>
        <v>19035</v>
      </c>
      <c r="EQ9" s="223">
        <f>BAR!EQ9*0.9</f>
        <v>19035</v>
      </c>
      <c r="ER9" s="223">
        <f>BAR!ER9*0.9</f>
        <v>19035</v>
      </c>
      <c r="ES9" s="223">
        <f>BAR!ES9*0.9</f>
        <v>19035</v>
      </c>
      <c r="ET9" s="223">
        <f>BAR!ET9*0.9</f>
        <v>19035</v>
      </c>
      <c r="EU9" s="223">
        <f>BAR!EU9*0.9</f>
        <v>19035</v>
      </c>
      <c r="EV9" s="223">
        <f>BAR!EV9*0.9</f>
        <v>19035</v>
      </c>
      <c r="EW9" s="223">
        <f>BAR!EW9*0.9</f>
        <v>19035</v>
      </c>
      <c r="EX9" s="223">
        <f>BAR!EX9*0.9</f>
        <v>19035</v>
      </c>
      <c r="EY9" s="223">
        <f>BAR!EY9*0.9</f>
        <v>19035</v>
      </c>
      <c r="EZ9" s="223">
        <f>BAR!EZ9*0.9</f>
        <v>19035</v>
      </c>
      <c r="FA9" s="223">
        <f>BAR!FA9*0.9</f>
        <v>19035</v>
      </c>
      <c r="FB9" s="223">
        <f>BAR!FB9*0.9</f>
        <v>21195</v>
      </c>
      <c r="FC9" s="223">
        <f>BAR!FC9*0.9</f>
        <v>21195</v>
      </c>
      <c r="FD9" s="223">
        <f>BAR!FD9*0.9</f>
        <v>21195</v>
      </c>
      <c r="FE9" s="223">
        <f>BAR!FE9*0.9</f>
        <v>19035</v>
      </c>
      <c r="FF9" s="223">
        <f>BAR!FF9*0.9</f>
        <v>19035</v>
      </c>
      <c r="FG9" s="223">
        <f>BAR!FG9*0.9</f>
        <v>19035</v>
      </c>
      <c r="FH9" s="223">
        <f>BAR!FH9*0.9</f>
        <v>19035</v>
      </c>
      <c r="FI9" s="223">
        <f>BAR!FI9*0.9</f>
        <v>19035</v>
      </c>
      <c r="FJ9" s="223">
        <f>BAR!FJ9*0.9</f>
        <v>17415</v>
      </c>
      <c r="FK9" s="223">
        <f>BAR!FK9*0.9</f>
        <v>17415</v>
      </c>
      <c r="FL9" s="223">
        <f>BAR!FL9*0.9</f>
        <v>17415</v>
      </c>
      <c r="FM9" s="223">
        <f>BAR!FM9*0.9</f>
        <v>17415</v>
      </c>
      <c r="FN9" s="223">
        <f>BAR!FN9*0.9</f>
        <v>17415</v>
      </c>
      <c r="FO9" s="223">
        <f>BAR!FO9*0.9</f>
        <v>17415</v>
      </c>
      <c r="FP9" s="223">
        <f>BAR!FP9*0.9</f>
        <v>17415</v>
      </c>
      <c r="FQ9" s="223">
        <f>BAR!FQ9*0.9</f>
        <v>22275</v>
      </c>
      <c r="FR9" s="223">
        <f>BAR!FR9*0.9</f>
        <v>18225</v>
      </c>
      <c r="FS9" s="223">
        <f>BAR!FS9*0.9</f>
        <v>14625</v>
      </c>
      <c r="FT9" s="223">
        <f>BAR!FT9*0.9</f>
        <v>14625</v>
      </c>
      <c r="FU9" s="223">
        <f>BAR!FU9*0.9</f>
        <v>14625</v>
      </c>
      <c r="FV9" s="223">
        <f>BAR!FV9*0.9</f>
        <v>14625</v>
      </c>
      <c r="FW9" s="223">
        <f>BAR!FW9*0.9</f>
        <v>14625</v>
      </c>
      <c r="FX9" s="223">
        <f>BAR!FX9*0.9</f>
        <v>14625</v>
      </c>
      <c r="FY9" s="223">
        <f>BAR!FY9*0.9</f>
        <v>14625</v>
      </c>
      <c r="FZ9" s="223">
        <f>BAR!FZ9*0.9</f>
        <v>14625</v>
      </c>
      <c r="GA9" s="223">
        <f>BAR!GA9*0.9</f>
        <v>14625</v>
      </c>
      <c r="GB9" s="223">
        <f>BAR!GB9*0.9</f>
        <v>14625</v>
      </c>
      <c r="GC9" s="223">
        <f>BAR!GC9*0.9</f>
        <v>14625</v>
      </c>
      <c r="GD9" s="223">
        <f>BAR!GD9*0.9</f>
        <v>14625</v>
      </c>
      <c r="GE9" s="223">
        <f>BAR!GE9*0.9</f>
        <v>14625</v>
      </c>
      <c r="GF9" s="223">
        <f>BAR!GF9*0.9</f>
        <v>14625</v>
      </c>
      <c r="GG9" s="223">
        <f>BAR!GG9*0.9</f>
        <v>14625</v>
      </c>
      <c r="GH9" s="223">
        <f>BAR!GH9*0.9</f>
        <v>14625</v>
      </c>
      <c r="GI9" s="223">
        <f>BAR!GI9*0.9</f>
        <v>14625</v>
      </c>
      <c r="GJ9" s="223">
        <f>BAR!GJ9*0.9</f>
        <v>14625</v>
      </c>
      <c r="GK9" s="223">
        <f>BAR!GK9*0.9</f>
        <v>14625</v>
      </c>
      <c r="GL9" s="223">
        <f>BAR!GL9*0.9</f>
        <v>14625</v>
      </c>
      <c r="GM9" s="223">
        <f>BAR!GM9*0.9</f>
        <v>14625</v>
      </c>
      <c r="GN9" s="223">
        <f>BAR!GN9*0.9</f>
        <v>14625</v>
      </c>
    </row>
    <row r="10" spans="1:196" s="2" customFormat="1" x14ac:dyDescent="0.2">
      <c r="A10" s="12">
        <v>2</v>
      </c>
      <c r="B10" s="30">
        <f>BAR!B10*0.9</f>
        <v>9720</v>
      </c>
      <c r="C10" s="30">
        <f>BAR!C10*0.9</f>
        <v>9720</v>
      </c>
      <c r="D10" s="30">
        <f>BAR!D10*0.9</f>
        <v>8280</v>
      </c>
      <c r="E10" s="30">
        <f>BAR!E10*0.9</f>
        <v>8280</v>
      </c>
      <c r="F10" s="30">
        <f>BAR!F10*0.9</f>
        <v>8280</v>
      </c>
      <c r="G10" s="30">
        <f>BAR!G10*0.9</f>
        <v>8280</v>
      </c>
      <c r="H10" s="30">
        <f>BAR!H10*0.9</f>
        <v>8280</v>
      </c>
      <c r="I10" s="30">
        <f>BAR!I10*0.9</f>
        <v>8550</v>
      </c>
      <c r="J10" s="30">
        <f>BAR!J10*0.9</f>
        <v>8550</v>
      </c>
      <c r="K10" s="30">
        <f>BAR!K10*0.9</f>
        <v>8280</v>
      </c>
      <c r="L10" s="30">
        <f>BAR!L10*0.9</f>
        <v>8280</v>
      </c>
      <c r="M10" s="30">
        <f>BAR!M10*0.9</f>
        <v>8280</v>
      </c>
      <c r="N10" s="223">
        <f>BAR!N10*0.9</f>
        <v>8280</v>
      </c>
      <c r="O10" s="223">
        <f>BAR!O10*0.9</f>
        <v>8280</v>
      </c>
      <c r="P10" s="223">
        <f>BAR!P10*0.9</f>
        <v>8280</v>
      </c>
      <c r="Q10" s="223">
        <f>BAR!Q10*0.9</f>
        <v>8280</v>
      </c>
      <c r="R10" s="223">
        <f>BAR!R10*0.9</f>
        <v>8010</v>
      </c>
      <c r="S10" s="223">
        <f>BAR!S10*0.9</f>
        <v>8010</v>
      </c>
      <c r="T10" s="223">
        <f>BAR!T10*0.9</f>
        <v>8010</v>
      </c>
      <c r="U10" s="223">
        <f>BAR!U10*0.9</f>
        <v>8010</v>
      </c>
      <c r="V10" s="223">
        <f>BAR!V10*0.9</f>
        <v>8010</v>
      </c>
      <c r="W10" s="223">
        <f>BAR!W10*0.9</f>
        <v>8280</v>
      </c>
      <c r="X10" s="223">
        <f>BAR!X10*0.9</f>
        <v>8280</v>
      </c>
      <c r="Y10" s="223">
        <f>BAR!Y10*0.9</f>
        <v>8010</v>
      </c>
      <c r="Z10" s="223">
        <f>BAR!Z10*0.9</f>
        <v>8010</v>
      </c>
      <c r="AA10" s="223">
        <f>BAR!AA10*0.9</f>
        <v>8010</v>
      </c>
      <c r="AB10" s="223">
        <f>BAR!AB10*0.9</f>
        <v>8010</v>
      </c>
      <c r="AC10" s="223">
        <f>BAR!AC10*0.9</f>
        <v>8010</v>
      </c>
      <c r="AD10" s="223">
        <f>BAR!AD10*0.9</f>
        <v>8280</v>
      </c>
      <c r="AE10" s="223">
        <f>BAR!AE10*0.9</f>
        <v>8280</v>
      </c>
      <c r="AF10" s="223">
        <f>BAR!AF10*0.9</f>
        <v>7740</v>
      </c>
      <c r="AG10" s="223">
        <f>BAR!AG10*0.9</f>
        <v>7740</v>
      </c>
      <c r="AH10" s="223">
        <f>BAR!AH10*0.9</f>
        <v>7740</v>
      </c>
      <c r="AI10" s="223">
        <f>BAR!AI10*0.9</f>
        <v>7740</v>
      </c>
      <c r="AJ10" s="223">
        <f>BAR!AJ10*0.9</f>
        <v>7740</v>
      </c>
      <c r="AK10" s="223">
        <f>BAR!AK10*0.9</f>
        <v>8010</v>
      </c>
      <c r="AL10" s="223">
        <f>BAR!AL10*0.9</f>
        <v>8010</v>
      </c>
      <c r="AM10" s="223">
        <f>BAR!AM10*0.9</f>
        <v>7740</v>
      </c>
      <c r="AN10" s="223">
        <f>BAR!AN10*0.9</f>
        <v>7740</v>
      </c>
      <c r="AO10" s="223">
        <f>BAR!AO10*0.9</f>
        <v>8550</v>
      </c>
      <c r="AP10" s="223">
        <f>BAR!AP10*0.9</f>
        <v>8550</v>
      </c>
      <c r="AQ10" s="223">
        <f>BAR!AQ10*0.9</f>
        <v>8550</v>
      </c>
      <c r="AR10" s="223">
        <f>BAR!AR10*0.9</f>
        <v>8010</v>
      </c>
      <c r="AS10" s="223">
        <f>BAR!AS10*0.9</f>
        <v>8010</v>
      </c>
      <c r="AT10" s="223">
        <f>BAR!AT10*0.9</f>
        <v>7740</v>
      </c>
      <c r="AU10" s="223">
        <f>BAR!AU10*0.9</f>
        <v>7740</v>
      </c>
      <c r="AV10" s="223">
        <f>BAR!AV10*0.9</f>
        <v>7740</v>
      </c>
      <c r="AW10" s="223">
        <f>BAR!AW10*0.9</f>
        <v>8010</v>
      </c>
      <c r="AX10" s="223">
        <f>BAR!AX10*0.9</f>
        <v>8010</v>
      </c>
      <c r="AY10" s="223">
        <f>BAR!AY10*0.9</f>
        <v>8010</v>
      </c>
      <c r="AZ10" s="223">
        <f>BAR!AZ10*0.9</f>
        <v>8010</v>
      </c>
      <c r="BA10" s="223">
        <f>BAR!BA10*0.9</f>
        <v>7470</v>
      </c>
      <c r="BB10" s="223">
        <f>BAR!BB10*0.9</f>
        <v>7470</v>
      </c>
      <c r="BC10" s="223">
        <f>BAR!BC10*0.9</f>
        <v>7470</v>
      </c>
      <c r="BD10" s="223">
        <f>BAR!BD10*0.9</f>
        <v>7470</v>
      </c>
      <c r="BE10" s="223">
        <f>BAR!BE10*0.9</f>
        <v>7470</v>
      </c>
      <c r="BF10" s="223">
        <f>BAR!BF10*0.9</f>
        <v>7740</v>
      </c>
      <c r="BG10" s="223">
        <f>BAR!BG10*0.9</f>
        <v>7740</v>
      </c>
      <c r="BH10" s="223">
        <f>BAR!BH10*0.9</f>
        <v>7470</v>
      </c>
      <c r="BI10" s="223">
        <f>BAR!BI10*0.9</f>
        <v>7470</v>
      </c>
      <c r="BJ10" s="223">
        <f>BAR!BJ10*0.9</f>
        <v>7470</v>
      </c>
      <c r="BK10" s="223">
        <f>BAR!BK10*0.9</f>
        <v>7470</v>
      </c>
      <c r="BL10" s="223">
        <f>BAR!BL10*0.9</f>
        <v>7470</v>
      </c>
      <c r="BM10" s="223">
        <f>BAR!BM10*0.9</f>
        <v>7740</v>
      </c>
      <c r="BN10" s="223">
        <f>BAR!BN10*0.9</f>
        <v>7740</v>
      </c>
      <c r="BO10" s="223">
        <f>BAR!BO10*0.9</f>
        <v>7470</v>
      </c>
      <c r="BP10" s="223">
        <f>BAR!BP10*0.9</f>
        <v>7470</v>
      </c>
      <c r="BQ10" s="223">
        <f>BAR!BQ10*0.9</f>
        <v>7470</v>
      </c>
      <c r="BR10" s="223">
        <f>BAR!BR10*0.9</f>
        <v>7470</v>
      </c>
      <c r="BS10" s="223">
        <f>BAR!BS10*0.9</f>
        <v>7470</v>
      </c>
      <c r="BT10" s="223">
        <f>BAR!BT10*0.9</f>
        <v>7740</v>
      </c>
      <c r="BU10" s="223">
        <f>BAR!BU10*0.9</f>
        <v>7740</v>
      </c>
      <c r="BV10" s="223">
        <f>BAR!BV10*0.9</f>
        <v>7470</v>
      </c>
      <c r="BW10" s="223">
        <f>BAR!BW10*0.9</f>
        <v>7470</v>
      </c>
      <c r="BX10" s="223">
        <f>BAR!BX10*0.9</f>
        <v>7470</v>
      </c>
      <c r="BY10" s="223">
        <f>BAR!BY10*0.9</f>
        <v>7470</v>
      </c>
      <c r="BZ10" s="223">
        <f>BAR!BZ10*0.9</f>
        <v>7470</v>
      </c>
      <c r="CA10" s="223">
        <f>BAR!CA10*0.9</f>
        <v>7740</v>
      </c>
      <c r="CB10" s="223">
        <f>BAR!CB10*0.9</f>
        <v>7740</v>
      </c>
      <c r="CC10" s="223">
        <f>BAR!CC10*0.9</f>
        <v>7470</v>
      </c>
      <c r="CD10" s="223">
        <f>BAR!CD10*0.9</f>
        <v>7470</v>
      </c>
      <c r="CE10" s="223">
        <f>BAR!CE10*0.9</f>
        <v>7470</v>
      </c>
      <c r="CF10" s="223">
        <f>BAR!CF10*0.9</f>
        <v>7470</v>
      </c>
      <c r="CG10" s="223">
        <f>BAR!CG10*0.9</f>
        <v>7470</v>
      </c>
      <c r="CH10" s="223">
        <f>BAR!CH10*0.9</f>
        <v>8820</v>
      </c>
      <c r="CI10" s="223">
        <f>BAR!CI10*0.9</f>
        <v>8820</v>
      </c>
      <c r="CJ10" s="223">
        <f>BAR!CJ10*0.9</f>
        <v>8820</v>
      </c>
      <c r="CK10" s="223">
        <f>BAR!CK10*0.9</f>
        <v>8820</v>
      </c>
      <c r="CL10" s="223">
        <f>BAR!CL10*0.9</f>
        <v>8820</v>
      </c>
      <c r="CM10" s="223">
        <f>BAR!CM10*0.9</f>
        <v>8820</v>
      </c>
      <c r="CN10" s="223">
        <f>BAR!CN10*0.9</f>
        <v>8820</v>
      </c>
      <c r="CO10" s="223">
        <f>BAR!CO10*0.9</f>
        <v>9270</v>
      </c>
      <c r="CP10" s="223">
        <f>BAR!CP10*0.9</f>
        <v>9270</v>
      </c>
      <c r="CQ10" s="223">
        <f>BAR!CQ10*0.9</f>
        <v>9270</v>
      </c>
      <c r="CR10" s="223">
        <f>BAR!CR10*0.9</f>
        <v>9270</v>
      </c>
      <c r="CS10" s="223">
        <f>BAR!CS10*0.9</f>
        <v>9270</v>
      </c>
      <c r="CT10" s="223">
        <f>BAR!CT10*0.9</f>
        <v>9270</v>
      </c>
      <c r="CU10" s="223">
        <f>BAR!CU10*0.9</f>
        <v>9270</v>
      </c>
      <c r="CV10" s="223">
        <f>BAR!CV10*0.9</f>
        <v>9720</v>
      </c>
      <c r="CW10" s="223">
        <f>BAR!CW10*0.9</f>
        <v>9720</v>
      </c>
      <c r="CX10" s="223">
        <f>BAR!CX10*0.9</f>
        <v>9720</v>
      </c>
      <c r="CY10" s="223">
        <f>BAR!CY10*0.9</f>
        <v>9720</v>
      </c>
      <c r="CZ10" s="223">
        <f>BAR!CZ10*0.9</f>
        <v>18000</v>
      </c>
      <c r="DA10" s="239">
        <f>BAR!DA10*0.9</f>
        <v>25470</v>
      </c>
      <c r="DB10" s="239">
        <f>BAR!DB10*0.9</f>
        <v>27270</v>
      </c>
      <c r="DC10" s="239">
        <f>BAR!DC10*0.9</f>
        <v>27270</v>
      </c>
      <c r="DD10" s="239">
        <f>BAR!DD10*0.9</f>
        <v>27270</v>
      </c>
      <c r="DE10" s="239">
        <f>BAR!DE10*0.9</f>
        <v>27270</v>
      </c>
      <c r="DF10" s="239">
        <f>BAR!DF10*0.9</f>
        <v>27270</v>
      </c>
      <c r="DG10" s="239">
        <f>BAR!DG10*0.9</f>
        <v>27270</v>
      </c>
      <c r="DH10" s="239">
        <f>BAR!DH10*0.9</f>
        <v>27270</v>
      </c>
      <c r="DI10" s="239">
        <f>BAR!DI10*0.9</f>
        <v>27270</v>
      </c>
      <c r="DJ10" s="239">
        <f>BAR!DJ10*0.9</f>
        <v>25470</v>
      </c>
      <c r="DK10" s="223">
        <f>BAR!DK10*0.9</f>
        <v>18270</v>
      </c>
      <c r="DL10" s="223">
        <f>BAR!DL10*0.9</f>
        <v>18270</v>
      </c>
      <c r="DM10" s="223">
        <f>BAR!DM10*0.9</f>
        <v>18270</v>
      </c>
      <c r="DN10" s="223">
        <f>BAR!DN10*0.9</f>
        <v>18270</v>
      </c>
      <c r="DO10" s="223">
        <f>BAR!DO10*0.9</f>
        <v>18270</v>
      </c>
      <c r="DP10" s="223">
        <f>BAR!DP10*0.9</f>
        <v>18270</v>
      </c>
      <c r="DQ10" s="223">
        <f>BAR!DQ10*0.9</f>
        <v>19080</v>
      </c>
      <c r="DR10" s="223">
        <f>BAR!DR10*0.9</f>
        <v>19080</v>
      </c>
      <c r="DS10" s="223">
        <f>BAR!DS10*0.9</f>
        <v>19080</v>
      </c>
      <c r="DT10" s="223">
        <f>BAR!DT10*0.9</f>
        <v>19080</v>
      </c>
      <c r="DU10" s="223">
        <f>BAR!DU10*0.9</f>
        <v>19080</v>
      </c>
      <c r="DV10" s="223">
        <f>BAR!DV10*0.9</f>
        <v>19080</v>
      </c>
      <c r="DW10" s="223">
        <f>BAR!DW10*0.9</f>
        <v>19080</v>
      </c>
      <c r="DX10" s="223">
        <f>BAR!DX10*0.9</f>
        <v>19080</v>
      </c>
      <c r="DY10" s="223">
        <f>BAR!DY10*0.9</f>
        <v>19080</v>
      </c>
      <c r="DZ10" s="223">
        <f>BAR!DZ10*0.9</f>
        <v>20700</v>
      </c>
      <c r="EA10" s="223">
        <f>BAR!EA10*0.9</f>
        <v>20700</v>
      </c>
      <c r="EB10" s="223">
        <f>BAR!EB10*0.9</f>
        <v>20700</v>
      </c>
      <c r="EC10" s="223">
        <f>BAR!EC10*0.9</f>
        <v>20700</v>
      </c>
      <c r="ED10" s="223">
        <f>BAR!ED10*0.9</f>
        <v>20700</v>
      </c>
      <c r="EE10" s="223">
        <f>BAR!EE10*0.9</f>
        <v>19080</v>
      </c>
      <c r="EF10" s="223">
        <f>BAR!EF10*0.9</f>
        <v>19080</v>
      </c>
      <c r="EG10" s="223">
        <f>BAR!EG10*0.9</f>
        <v>19080</v>
      </c>
      <c r="EH10" s="223">
        <f>BAR!EH10*0.9</f>
        <v>20700</v>
      </c>
      <c r="EI10" s="223">
        <f>BAR!EI10*0.9</f>
        <v>20700</v>
      </c>
      <c r="EJ10" s="223">
        <f>BAR!EJ10*0.9</f>
        <v>20700</v>
      </c>
      <c r="EK10" s="223">
        <f>BAR!EK10*0.9</f>
        <v>20700</v>
      </c>
      <c r="EL10" s="223">
        <f>BAR!EL10*0.9</f>
        <v>20700</v>
      </c>
      <c r="EM10" s="223">
        <f>BAR!EM10*0.9</f>
        <v>20700</v>
      </c>
      <c r="EN10" s="223">
        <f>BAR!EN10*0.9</f>
        <v>20700</v>
      </c>
      <c r="EO10" s="223">
        <f>BAR!EO10*0.9</f>
        <v>20700</v>
      </c>
      <c r="EP10" s="223">
        <f>BAR!EP10*0.9</f>
        <v>20700</v>
      </c>
      <c r="EQ10" s="223">
        <f>BAR!EQ10*0.9</f>
        <v>20700</v>
      </c>
      <c r="ER10" s="223">
        <f>BAR!ER10*0.9</f>
        <v>20700</v>
      </c>
      <c r="ES10" s="223">
        <f>BAR!ES10*0.9</f>
        <v>20700</v>
      </c>
      <c r="ET10" s="223">
        <f>BAR!ET10*0.9</f>
        <v>20700</v>
      </c>
      <c r="EU10" s="223">
        <f>BAR!EU10*0.9</f>
        <v>20700</v>
      </c>
      <c r="EV10" s="223">
        <f>BAR!EV10*0.9</f>
        <v>20700</v>
      </c>
      <c r="EW10" s="223">
        <f>BAR!EW10*0.9</f>
        <v>20700</v>
      </c>
      <c r="EX10" s="223">
        <f>BAR!EX10*0.9</f>
        <v>20700</v>
      </c>
      <c r="EY10" s="223">
        <f>BAR!EY10*0.9</f>
        <v>20700</v>
      </c>
      <c r="EZ10" s="223">
        <f>BAR!EZ10*0.9</f>
        <v>20700</v>
      </c>
      <c r="FA10" s="223">
        <f>BAR!FA10*0.9</f>
        <v>20700</v>
      </c>
      <c r="FB10" s="223">
        <f>BAR!FB10*0.9</f>
        <v>22860</v>
      </c>
      <c r="FC10" s="223">
        <f>BAR!FC10*0.9</f>
        <v>22860</v>
      </c>
      <c r="FD10" s="223">
        <f>BAR!FD10*0.9</f>
        <v>22860</v>
      </c>
      <c r="FE10" s="223">
        <f>BAR!FE10*0.9</f>
        <v>20700</v>
      </c>
      <c r="FF10" s="223">
        <f>BAR!FF10*0.9</f>
        <v>20700</v>
      </c>
      <c r="FG10" s="223">
        <f>BAR!FG10*0.9</f>
        <v>20700</v>
      </c>
      <c r="FH10" s="223">
        <f>BAR!FH10*0.9</f>
        <v>20700</v>
      </c>
      <c r="FI10" s="223">
        <f>BAR!FI10*0.9</f>
        <v>20700</v>
      </c>
      <c r="FJ10" s="223">
        <f>BAR!FJ10*0.9</f>
        <v>19080</v>
      </c>
      <c r="FK10" s="223">
        <f>BAR!FK10*0.9</f>
        <v>19080</v>
      </c>
      <c r="FL10" s="223">
        <f>BAR!FL10*0.9</f>
        <v>19080</v>
      </c>
      <c r="FM10" s="223">
        <f>BAR!FM10*0.9</f>
        <v>19080</v>
      </c>
      <c r="FN10" s="223">
        <f>BAR!FN10*0.9</f>
        <v>19080</v>
      </c>
      <c r="FO10" s="223">
        <f>BAR!FO10*0.9</f>
        <v>19080</v>
      </c>
      <c r="FP10" s="223">
        <f>BAR!FP10*0.9</f>
        <v>19080</v>
      </c>
      <c r="FQ10" s="223">
        <f>BAR!FQ10*0.9</f>
        <v>23940</v>
      </c>
      <c r="FR10" s="223">
        <f>BAR!FR10*0.9</f>
        <v>19890</v>
      </c>
      <c r="FS10" s="223">
        <f>BAR!FS10*0.9</f>
        <v>16290</v>
      </c>
      <c r="FT10" s="223">
        <f>BAR!FT10*0.9</f>
        <v>16290</v>
      </c>
      <c r="FU10" s="223">
        <f>BAR!FU10*0.9</f>
        <v>16290</v>
      </c>
      <c r="FV10" s="223">
        <f>BAR!FV10*0.9</f>
        <v>16290</v>
      </c>
      <c r="FW10" s="223">
        <f>BAR!FW10*0.9</f>
        <v>16290</v>
      </c>
      <c r="FX10" s="223">
        <f>BAR!FX10*0.9</f>
        <v>16290</v>
      </c>
      <c r="FY10" s="223">
        <f>BAR!FY10*0.9</f>
        <v>16290</v>
      </c>
      <c r="FZ10" s="223">
        <f>BAR!FZ10*0.9</f>
        <v>16290</v>
      </c>
      <c r="GA10" s="223">
        <f>BAR!GA10*0.9</f>
        <v>16290</v>
      </c>
      <c r="GB10" s="223">
        <f>BAR!GB10*0.9</f>
        <v>16290</v>
      </c>
      <c r="GC10" s="223">
        <f>BAR!GC10*0.9</f>
        <v>16290</v>
      </c>
      <c r="GD10" s="223">
        <f>BAR!GD10*0.9</f>
        <v>16290</v>
      </c>
      <c r="GE10" s="223">
        <f>BAR!GE10*0.9</f>
        <v>16290</v>
      </c>
      <c r="GF10" s="223">
        <f>BAR!GF10*0.9</f>
        <v>16290</v>
      </c>
      <c r="GG10" s="223">
        <f>BAR!GG10*0.9</f>
        <v>16290</v>
      </c>
      <c r="GH10" s="223">
        <f>BAR!GH10*0.9</f>
        <v>16290</v>
      </c>
      <c r="GI10" s="223">
        <f>BAR!GI10*0.9</f>
        <v>16290</v>
      </c>
      <c r="GJ10" s="223">
        <f>BAR!GJ10*0.9</f>
        <v>16290</v>
      </c>
      <c r="GK10" s="223">
        <f>BAR!GK10*0.9</f>
        <v>16290</v>
      </c>
      <c r="GL10" s="223">
        <f>BAR!GL10*0.9</f>
        <v>16290</v>
      </c>
      <c r="GM10" s="223">
        <f>BAR!GM10*0.9</f>
        <v>16290</v>
      </c>
      <c r="GN10" s="223">
        <f>BAR!GN10*0.9</f>
        <v>16290</v>
      </c>
    </row>
    <row r="11" spans="1:196" s="2" customFormat="1" x14ac:dyDescent="0.2">
      <c r="A11" s="15" t="s">
        <v>6</v>
      </c>
      <c r="B11" s="30"/>
      <c r="C11" s="30"/>
      <c r="D11" s="30"/>
      <c r="E11" s="30"/>
      <c r="F11" s="30"/>
      <c r="G11" s="30"/>
      <c r="H11" s="30"/>
      <c r="I11" s="30"/>
      <c r="J11" s="30"/>
      <c r="K11" s="30"/>
      <c r="L11" s="30"/>
      <c r="M11" s="30"/>
      <c r="N11" s="223"/>
      <c r="O11" s="223"/>
      <c r="P11" s="223"/>
      <c r="Q11" s="223"/>
      <c r="R11" s="223"/>
      <c r="S11" s="223"/>
      <c r="T11" s="223"/>
      <c r="U11" s="223"/>
      <c r="V11" s="223"/>
      <c r="W11" s="223"/>
      <c r="X11" s="223"/>
      <c r="Y11" s="223"/>
      <c r="Z11" s="223"/>
      <c r="AA11" s="223"/>
      <c r="AB11" s="223"/>
      <c r="AC11" s="223"/>
      <c r="AD11" s="223"/>
      <c r="AE11" s="223"/>
      <c r="AF11" s="223"/>
      <c r="AG11" s="223"/>
      <c r="AH11" s="223"/>
      <c r="AI11" s="223"/>
      <c r="AJ11" s="223"/>
      <c r="AK11" s="223"/>
      <c r="AL11" s="223"/>
      <c r="AM11" s="223"/>
      <c r="AN11" s="223"/>
      <c r="AO11" s="223"/>
      <c r="AP11" s="223"/>
      <c r="AQ11" s="223"/>
      <c r="AR11" s="223"/>
      <c r="AS11" s="223"/>
      <c r="AT11" s="223"/>
      <c r="AU11" s="223"/>
      <c r="AV11" s="223"/>
      <c r="AW11" s="223"/>
      <c r="AX11" s="223"/>
      <c r="AY11" s="223"/>
      <c r="AZ11" s="223"/>
      <c r="BA11" s="223"/>
      <c r="BB11" s="223"/>
      <c r="BC11" s="223"/>
      <c r="BD11" s="223"/>
      <c r="BE11" s="223"/>
      <c r="BF11" s="223"/>
      <c r="BG11" s="223"/>
      <c r="BH11" s="223"/>
      <c r="BI11" s="223"/>
      <c r="BJ11" s="223"/>
      <c r="BK11" s="223"/>
      <c r="BL11" s="223"/>
      <c r="BM11" s="223"/>
      <c r="BN11" s="223"/>
      <c r="BO11" s="223"/>
      <c r="BP11" s="223"/>
      <c r="BQ11" s="223"/>
      <c r="BR11" s="223"/>
      <c r="BS11" s="223"/>
      <c r="BT11" s="223"/>
      <c r="BU11" s="223"/>
      <c r="BV11" s="223"/>
      <c r="BW11" s="223"/>
      <c r="BX11" s="223"/>
      <c r="BY11" s="223"/>
      <c r="BZ11" s="223"/>
      <c r="CA11" s="223"/>
      <c r="CB11" s="223"/>
      <c r="CC11" s="223"/>
      <c r="CD11" s="223"/>
      <c r="CE11" s="223"/>
      <c r="CF11" s="223"/>
      <c r="CG11" s="223"/>
      <c r="CH11" s="223"/>
      <c r="CI11" s="223"/>
      <c r="CJ11" s="223"/>
      <c r="CK11" s="223"/>
      <c r="CL11" s="223"/>
      <c r="CM11" s="223"/>
      <c r="CN11" s="223"/>
      <c r="CO11" s="223"/>
      <c r="CP11" s="223"/>
      <c r="CQ11" s="223"/>
      <c r="CR11" s="223"/>
      <c r="CS11" s="223"/>
      <c r="CT11" s="223"/>
      <c r="CU11" s="223"/>
      <c r="CV11" s="223"/>
      <c r="CW11" s="223"/>
      <c r="CX11" s="223"/>
      <c r="CY11" s="223"/>
      <c r="CZ11" s="223"/>
      <c r="DA11" s="239"/>
      <c r="DB11" s="239"/>
      <c r="DC11" s="239"/>
      <c r="DD11" s="239"/>
      <c r="DE11" s="239"/>
      <c r="DF11" s="239"/>
      <c r="DG11" s="239"/>
      <c r="DH11" s="239"/>
      <c r="DI11" s="239"/>
      <c r="DJ11" s="239"/>
      <c r="DK11" s="223"/>
      <c r="DL11" s="223"/>
      <c r="DM11" s="223"/>
      <c r="DN11" s="223"/>
      <c r="DO11" s="223"/>
      <c r="DP11" s="223"/>
      <c r="DQ11" s="223"/>
      <c r="DR11" s="223"/>
      <c r="DS11" s="223"/>
      <c r="DT11" s="223"/>
      <c r="DU11" s="223"/>
      <c r="DV11" s="223"/>
      <c r="DW11" s="223"/>
      <c r="DX11" s="223"/>
      <c r="DY11" s="223"/>
      <c r="DZ11" s="223"/>
      <c r="EA11" s="223"/>
      <c r="EB11" s="223"/>
      <c r="EC11" s="223"/>
      <c r="ED11" s="223"/>
      <c r="EE11" s="223"/>
      <c r="EF11" s="223"/>
      <c r="EG11" s="223"/>
      <c r="EH11" s="223"/>
      <c r="EI11" s="223"/>
      <c r="EJ11" s="223"/>
      <c r="EK11" s="223"/>
      <c r="EL11" s="223"/>
      <c r="EM11" s="223"/>
      <c r="EN11" s="223"/>
      <c r="EO11" s="223"/>
      <c r="EP11" s="223"/>
      <c r="EQ11" s="223"/>
      <c r="ER11" s="223"/>
      <c r="ES11" s="223"/>
      <c r="ET11" s="223"/>
      <c r="EU11" s="223"/>
      <c r="EV11" s="223"/>
      <c r="EW11" s="223"/>
      <c r="EX11" s="223"/>
      <c r="EY11" s="223"/>
      <c r="EZ11" s="223"/>
      <c r="FA11" s="223"/>
      <c r="FB11" s="223"/>
      <c r="FC11" s="223"/>
      <c r="FD11" s="223"/>
      <c r="FE11" s="223"/>
      <c r="FF11" s="223"/>
      <c r="FG11" s="223"/>
      <c r="FH11" s="223"/>
      <c r="FI11" s="223"/>
      <c r="FJ11" s="223"/>
      <c r="FK11" s="223"/>
      <c r="FL11" s="223"/>
      <c r="FM11" s="223"/>
      <c r="FN11" s="223"/>
      <c r="FO11" s="223"/>
      <c r="FP11" s="223"/>
      <c r="FQ11" s="223"/>
      <c r="FR11" s="223"/>
      <c r="FS11" s="223"/>
      <c r="FT11" s="223"/>
      <c r="FU11" s="223"/>
      <c r="FV11" s="223"/>
      <c r="FW11" s="223"/>
      <c r="FX11" s="223"/>
      <c r="FY11" s="223"/>
      <c r="FZ11" s="223"/>
      <c r="GA11" s="223"/>
      <c r="GB11" s="223"/>
      <c r="GC11" s="223"/>
      <c r="GD11" s="223"/>
      <c r="GE11" s="223"/>
      <c r="GF11" s="223"/>
      <c r="GG11" s="223"/>
      <c r="GH11" s="223"/>
      <c r="GI11" s="223"/>
      <c r="GJ11" s="223"/>
      <c r="GK11" s="223"/>
      <c r="GL11" s="223"/>
      <c r="GM11" s="223"/>
      <c r="GN11" s="223"/>
    </row>
    <row r="12" spans="1:196" s="2" customFormat="1" x14ac:dyDescent="0.2">
      <c r="A12" s="12">
        <v>1</v>
      </c>
      <c r="B12" s="30">
        <f>BAR!B12*0.9</f>
        <v>10485</v>
      </c>
      <c r="C12" s="30">
        <f>BAR!C12*0.9</f>
        <v>10485</v>
      </c>
      <c r="D12" s="30">
        <f>BAR!D12*0.9</f>
        <v>9045</v>
      </c>
      <c r="E12" s="30">
        <f>BAR!E12*0.9</f>
        <v>9045</v>
      </c>
      <c r="F12" s="30">
        <f>BAR!F12*0.9</f>
        <v>9045</v>
      </c>
      <c r="G12" s="30">
        <f>BAR!G12*0.9</f>
        <v>9045</v>
      </c>
      <c r="H12" s="30">
        <f>BAR!H12*0.9</f>
        <v>9045</v>
      </c>
      <c r="I12" s="30">
        <f>BAR!I12*0.9</f>
        <v>9315</v>
      </c>
      <c r="J12" s="30">
        <f>BAR!J12*0.9</f>
        <v>9315</v>
      </c>
      <c r="K12" s="30">
        <f>BAR!K12*0.9</f>
        <v>9045</v>
      </c>
      <c r="L12" s="30">
        <f>BAR!L12*0.9</f>
        <v>9045</v>
      </c>
      <c r="M12" s="30">
        <f>BAR!M12*0.9</f>
        <v>9045</v>
      </c>
      <c r="N12" s="223">
        <f>BAR!N12*0.9</f>
        <v>9045</v>
      </c>
      <c r="O12" s="223">
        <f>BAR!O12*0.9</f>
        <v>9045</v>
      </c>
      <c r="P12" s="223">
        <f>BAR!P12*0.9</f>
        <v>9045</v>
      </c>
      <c r="Q12" s="223">
        <f>BAR!Q12*0.9</f>
        <v>9045</v>
      </c>
      <c r="R12" s="223">
        <f>BAR!R12*0.9</f>
        <v>8775</v>
      </c>
      <c r="S12" s="223">
        <f>BAR!S12*0.9</f>
        <v>8775</v>
      </c>
      <c r="T12" s="223">
        <f>BAR!T12*0.9</f>
        <v>8775</v>
      </c>
      <c r="U12" s="223">
        <f>BAR!U12*0.9</f>
        <v>8775</v>
      </c>
      <c r="V12" s="223">
        <f>BAR!V12*0.9</f>
        <v>8775</v>
      </c>
      <c r="W12" s="223">
        <f>BAR!W12*0.9</f>
        <v>9045</v>
      </c>
      <c r="X12" s="223">
        <f>BAR!X12*0.9</f>
        <v>9045</v>
      </c>
      <c r="Y12" s="223">
        <f>BAR!Y12*0.9</f>
        <v>8775</v>
      </c>
      <c r="Z12" s="223">
        <f>BAR!Z12*0.9</f>
        <v>8775</v>
      </c>
      <c r="AA12" s="223">
        <f>BAR!AA12*0.9</f>
        <v>8775</v>
      </c>
      <c r="AB12" s="223">
        <f>BAR!AB12*0.9</f>
        <v>8775</v>
      </c>
      <c r="AC12" s="223">
        <f>BAR!AC12*0.9</f>
        <v>8775</v>
      </c>
      <c r="AD12" s="223">
        <f>BAR!AD12*0.9</f>
        <v>9045</v>
      </c>
      <c r="AE12" s="223">
        <f>BAR!AE12*0.9</f>
        <v>9045</v>
      </c>
      <c r="AF12" s="223">
        <f>BAR!AF12*0.9</f>
        <v>8505</v>
      </c>
      <c r="AG12" s="223">
        <f>BAR!AG12*0.9</f>
        <v>8505</v>
      </c>
      <c r="AH12" s="223">
        <f>BAR!AH12*0.9</f>
        <v>8505</v>
      </c>
      <c r="AI12" s="223">
        <f>BAR!AI12*0.9</f>
        <v>8505</v>
      </c>
      <c r="AJ12" s="223">
        <f>BAR!AJ12*0.9</f>
        <v>8505</v>
      </c>
      <c r="AK12" s="223">
        <f>BAR!AK12*0.9</f>
        <v>8775</v>
      </c>
      <c r="AL12" s="223">
        <f>BAR!AL12*0.9</f>
        <v>8775</v>
      </c>
      <c r="AM12" s="223">
        <f>BAR!AM12*0.9</f>
        <v>8505</v>
      </c>
      <c r="AN12" s="223">
        <f>BAR!AN12*0.9</f>
        <v>8505</v>
      </c>
      <c r="AO12" s="223">
        <f>BAR!AO12*0.9</f>
        <v>9315</v>
      </c>
      <c r="AP12" s="223">
        <f>BAR!AP12*0.9</f>
        <v>9315</v>
      </c>
      <c r="AQ12" s="223">
        <f>BAR!AQ12*0.9</f>
        <v>9315</v>
      </c>
      <c r="AR12" s="223">
        <f>BAR!AR12*0.9</f>
        <v>8775</v>
      </c>
      <c r="AS12" s="223">
        <f>BAR!AS12*0.9</f>
        <v>8775</v>
      </c>
      <c r="AT12" s="223">
        <f>BAR!AT12*0.9</f>
        <v>8505</v>
      </c>
      <c r="AU12" s="223">
        <f>BAR!AU12*0.9</f>
        <v>8505</v>
      </c>
      <c r="AV12" s="223">
        <f>BAR!AV12*0.9</f>
        <v>8505</v>
      </c>
      <c r="AW12" s="223">
        <f>BAR!AW12*0.9</f>
        <v>8775</v>
      </c>
      <c r="AX12" s="223">
        <f>BAR!AX12*0.9</f>
        <v>8775</v>
      </c>
      <c r="AY12" s="223">
        <f>BAR!AY12*0.9</f>
        <v>8775</v>
      </c>
      <c r="AZ12" s="223">
        <f>BAR!AZ12*0.9</f>
        <v>8775</v>
      </c>
      <c r="BA12" s="223">
        <f>BAR!BA12*0.9</f>
        <v>8235</v>
      </c>
      <c r="BB12" s="223">
        <f>BAR!BB12*0.9</f>
        <v>8235</v>
      </c>
      <c r="BC12" s="223">
        <f>BAR!BC12*0.9</f>
        <v>8235</v>
      </c>
      <c r="BD12" s="223">
        <f>BAR!BD12*0.9</f>
        <v>8235</v>
      </c>
      <c r="BE12" s="223">
        <f>BAR!BE12*0.9</f>
        <v>8235</v>
      </c>
      <c r="BF12" s="223">
        <f>BAR!BF12*0.9</f>
        <v>8505</v>
      </c>
      <c r="BG12" s="223">
        <f>BAR!BG12*0.9</f>
        <v>8505</v>
      </c>
      <c r="BH12" s="223">
        <f>BAR!BH12*0.9</f>
        <v>8235</v>
      </c>
      <c r="BI12" s="223">
        <f>BAR!BI12*0.9</f>
        <v>8235</v>
      </c>
      <c r="BJ12" s="223">
        <f>BAR!BJ12*0.9</f>
        <v>8235</v>
      </c>
      <c r="BK12" s="223">
        <f>BAR!BK12*0.9</f>
        <v>8235</v>
      </c>
      <c r="BL12" s="223">
        <f>BAR!BL12*0.9</f>
        <v>8235</v>
      </c>
      <c r="BM12" s="223">
        <f>BAR!BM12*0.9</f>
        <v>8505</v>
      </c>
      <c r="BN12" s="223">
        <f>BAR!BN12*0.9</f>
        <v>8505</v>
      </c>
      <c r="BO12" s="223">
        <f>BAR!BO12*0.9</f>
        <v>8235</v>
      </c>
      <c r="BP12" s="223">
        <f>BAR!BP12*0.9</f>
        <v>8235</v>
      </c>
      <c r="BQ12" s="223">
        <f>BAR!BQ12*0.9</f>
        <v>8235</v>
      </c>
      <c r="BR12" s="223">
        <f>BAR!BR12*0.9</f>
        <v>8235</v>
      </c>
      <c r="BS12" s="223">
        <f>BAR!BS12*0.9</f>
        <v>8235</v>
      </c>
      <c r="BT12" s="223">
        <f>BAR!BT12*0.9</f>
        <v>8505</v>
      </c>
      <c r="BU12" s="223">
        <f>BAR!BU12*0.9</f>
        <v>8505</v>
      </c>
      <c r="BV12" s="223">
        <f>BAR!BV12*0.9</f>
        <v>8235</v>
      </c>
      <c r="BW12" s="223">
        <f>BAR!BW12*0.9</f>
        <v>8235</v>
      </c>
      <c r="BX12" s="223">
        <f>BAR!BX12*0.9</f>
        <v>8235</v>
      </c>
      <c r="BY12" s="223">
        <f>BAR!BY12*0.9</f>
        <v>8235</v>
      </c>
      <c r="BZ12" s="223">
        <f>BAR!BZ12*0.9</f>
        <v>8235</v>
      </c>
      <c r="CA12" s="223">
        <f>BAR!CA12*0.9</f>
        <v>8505</v>
      </c>
      <c r="CB12" s="223">
        <f>BAR!CB12*0.9</f>
        <v>8505</v>
      </c>
      <c r="CC12" s="223">
        <f>BAR!CC12*0.9</f>
        <v>8235</v>
      </c>
      <c r="CD12" s="223">
        <f>BAR!CD12*0.9</f>
        <v>8235</v>
      </c>
      <c r="CE12" s="223">
        <f>BAR!CE12*0.9</f>
        <v>8235</v>
      </c>
      <c r="CF12" s="223">
        <f>BAR!CF12*0.9</f>
        <v>8235</v>
      </c>
      <c r="CG12" s="223">
        <f>BAR!CG12*0.9</f>
        <v>8235</v>
      </c>
      <c r="CH12" s="223">
        <f>BAR!CH12*0.9</f>
        <v>9585</v>
      </c>
      <c r="CI12" s="223">
        <f>BAR!CI12*0.9</f>
        <v>9585</v>
      </c>
      <c r="CJ12" s="223">
        <f>BAR!CJ12*0.9</f>
        <v>9585</v>
      </c>
      <c r="CK12" s="223">
        <f>BAR!CK12*0.9</f>
        <v>9585</v>
      </c>
      <c r="CL12" s="223">
        <f>BAR!CL12*0.9</f>
        <v>9585</v>
      </c>
      <c r="CM12" s="223">
        <f>BAR!CM12*0.9</f>
        <v>9585</v>
      </c>
      <c r="CN12" s="223">
        <f>BAR!CN12*0.9</f>
        <v>9585</v>
      </c>
      <c r="CO12" s="223">
        <f>BAR!CO12*0.9</f>
        <v>10035</v>
      </c>
      <c r="CP12" s="223">
        <f>BAR!CP12*0.9</f>
        <v>10035</v>
      </c>
      <c r="CQ12" s="223">
        <f>BAR!CQ12*0.9</f>
        <v>10035</v>
      </c>
      <c r="CR12" s="223">
        <f>BAR!CR12*0.9</f>
        <v>10035</v>
      </c>
      <c r="CS12" s="223">
        <f>BAR!CS12*0.9</f>
        <v>10035</v>
      </c>
      <c r="CT12" s="223">
        <f>BAR!CT12*0.9</f>
        <v>10035</v>
      </c>
      <c r="CU12" s="223">
        <f>BAR!CU12*0.9</f>
        <v>10035</v>
      </c>
      <c r="CV12" s="223">
        <f>BAR!CV12*0.9</f>
        <v>10485</v>
      </c>
      <c r="CW12" s="223">
        <f>BAR!CW12*0.9</f>
        <v>10485</v>
      </c>
      <c r="CX12" s="223">
        <f>BAR!CX12*0.9</f>
        <v>10485</v>
      </c>
      <c r="CY12" s="223">
        <f>BAR!CY12*0.9</f>
        <v>10485</v>
      </c>
      <c r="CZ12" s="223">
        <f>BAR!CZ12*0.9</f>
        <v>18000</v>
      </c>
      <c r="DA12" s="239">
        <f>BAR!DA12*0.9</f>
        <v>25470</v>
      </c>
      <c r="DB12" s="239">
        <f>BAR!DB12*0.9</f>
        <v>27270</v>
      </c>
      <c r="DC12" s="239">
        <f>BAR!DC12*0.9</f>
        <v>27270</v>
      </c>
      <c r="DD12" s="239">
        <f>BAR!DD12*0.9</f>
        <v>27270</v>
      </c>
      <c r="DE12" s="239">
        <f>BAR!DE12*0.9</f>
        <v>27270</v>
      </c>
      <c r="DF12" s="239">
        <f>BAR!DF12*0.9</f>
        <v>27270</v>
      </c>
      <c r="DG12" s="239">
        <f>BAR!DG12*0.9</f>
        <v>27270</v>
      </c>
      <c r="DH12" s="239">
        <f>BAR!DH12*0.9</f>
        <v>27270</v>
      </c>
      <c r="DI12" s="239">
        <f>BAR!DI12*0.9</f>
        <v>27270</v>
      </c>
      <c r="DJ12" s="239">
        <f>BAR!DJ12*0.9</f>
        <v>25470</v>
      </c>
      <c r="DK12" s="223">
        <f>BAR!DK12*0.9</f>
        <v>18585</v>
      </c>
      <c r="DL12" s="223">
        <f>BAR!DL12*0.9</f>
        <v>18585</v>
      </c>
      <c r="DM12" s="223">
        <f>BAR!DM12*0.9</f>
        <v>18585</v>
      </c>
      <c r="DN12" s="223">
        <f>BAR!DN12*0.9</f>
        <v>18585</v>
      </c>
      <c r="DO12" s="223">
        <f>BAR!DO12*0.9</f>
        <v>18585</v>
      </c>
      <c r="DP12" s="223">
        <f>BAR!DP12*0.9</f>
        <v>18585</v>
      </c>
      <c r="DQ12" s="223">
        <f>BAR!DQ12*0.9</f>
        <v>19395</v>
      </c>
      <c r="DR12" s="223">
        <f>BAR!DR12*0.9</f>
        <v>19395</v>
      </c>
      <c r="DS12" s="223">
        <f>BAR!DS12*0.9</f>
        <v>19395</v>
      </c>
      <c r="DT12" s="223">
        <f>BAR!DT12*0.9</f>
        <v>19395</v>
      </c>
      <c r="DU12" s="223">
        <f>BAR!DU12*0.9</f>
        <v>19395</v>
      </c>
      <c r="DV12" s="223">
        <f>BAR!DV12*0.9</f>
        <v>19395</v>
      </c>
      <c r="DW12" s="223">
        <f>BAR!DW12*0.9</f>
        <v>19395</v>
      </c>
      <c r="DX12" s="223">
        <f>BAR!DX12*0.9</f>
        <v>19395</v>
      </c>
      <c r="DY12" s="223">
        <f>BAR!DY12*0.9</f>
        <v>19395</v>
      </c>
      <c r="DZ12" s="223">
        <f>BAR!DZ12*0.9</f>
        <v>21015</v>
      </c>
      <c r="EA12" s="223">
        <f>BAR!EA12*0.9</f>
        <v>21015</v>
      </c>
      <c r="EB12" s="223">
        <f>BAR!EB12*0.9</f>
        <v>21015</v>
      </c>
      <c r="EC12" s="223">
        <f>BAR!EC12*0.9</f>
        <v>21015</v>
      </c>
      <c r="ED12" s="223">
        <f>BAR!ED12*0.9</f>
        <v>21015</v>
      </c>
      <c r="EE12" s="223">
        <f>BAR!EE12*0.9</f>
        <v>19395</v>
      </c>
      <c r="EF12" s="223">
        <f>BAR!EF12*0.9</f>
        <v>19395</v>
      </c>
      <c r="EG12" s="223">
        <f>BAR!EG12*0.9</f>
        <v>19395</v>
      </c>
      <c r="EH12" s="223">
        <f>BAR!EH12*0.9</f>
        <v>21015</v>
      </c>
      <c r="EI12" s="223">
        <f>BAR!EI12*0.9</f>
        <v>21015</v>
      </c>
      <c r="EJ12" s="223">
        <f>BAR!EJ12*0.9</f>
        <v>21015</v>
      </c>
      <c r="EK12" s="223">
        <f>BAR!EK12*0.9</f>
        <v>21015</v>
      </c>
      <c r="EL12" s="223">
        <f>BAR!EL12*0.9</f>
        <v>21015</v>
      </c>
      <c r="EM12" s="223">
        <f>BAR!EM12*0.9</f>
        <v>21015</v>
      </c>
      <c r="EN12" s="223">
        <f>BAR!EN12*0.9</f>
        <v>21015</v>
      </c>
      <c r="EO12" s="223">
        <f>BAR!EO12*0.9</f>
        <v>21015</v>
      </c>
      <c r="EP12" s="223">
        <f>BAR!EP12*0.9</f>
        <v>21015</v>
      </c>
      <c r="EQ12" s="223">
        <f>BAR!EQ12*0.9</f>
        <v>21015</v>
      </c>
      <c r="ER12" s="223">
        <f>BAR!ER12*0.9</f>
        <v>21015</v>
      </c>
      <c r="ES12" s="223">
        <f>BAR!ES12*0.9</f>
        <v>21015</v>
      </c>
      <c r="ET12" s="223">
        <f>BAR!ET12*0.9</f>
        <v>21015</v>
      </c>
      <c r="EU12" s="223">
        <f>BAR!EU12*0.9</f>
        <v>21015</v>
      </c>
      <c r="EV12" s="223">
        <f>BAR!EV12*0.9</f>
        <v>21015</v>
      </c>
      <c r="EW12" s="223">
        <f>BAR!EW12*0.9</f>
        <v>21015</v>
      </c>
      <c r="EX12" s="223">
        <f>BAR!EX12*0.9</f>
        <v>21015</v>
      </c>
      <c r="EY12" s="223">
        <f>BAR!EY12*0.9</f>
        <v>21015</v>
      </c>
      <c r="EZ12" s="223">
        <f>BAR!EZ12*0.9</f>
        <v>21015</v>
      </c>
      <c r="FA12" s="223">
        <f>BAR!FA12*0.9</f>
        <v>21015</v>
      </c>
      <c r="FB12" s="223">
        <f>BAR!FB12*0.9</f>
        <v>23175</v>
      </c>
      <c r="FC12" s="223">
        <f>BAR!FC12*0.9</f>
        <v>23175</v>
      </c>
      <c r="FD12" s="223">
        <f>BAR!FD12*0.9</f>
        <v>23175</v>
      </c>
      <c r="FE12" s="223">
        <f>BAR!FE12*0.9</f>
        <v>21015</v>
      </c>
      <c r="FF12" s="223">
        <f>BAR!FF12*0.9</f>
        <v>21015</v>
      </c>
      <c r="FG12" s="223">
        <f>BAR!FG12*0.9</f>
        <v>21015</v>
      </c>
      <c r="FH12" s="223">
        <f>BAR!FH12*0.9</f>
        <v>21015</v>
      </c>
      <c r="FI12" s="223">
        <f>BAR!FI12*0.9</f>
        <v>21015</v>
      </c>
      <c r="FJ12" s="223">
        <f>BAR!FJ12*0.9</f>
        <v>19395</v>
      </c>
      <c r="FK12" s="223">
        <f>BAR!FK12*0.9</f>
        <v>19395</v>
      </c>
      <c r="FL12" s="223">
        <f>BAR!FL12*0.9</f>
        <v>19395</v>
      </c>
      <c r="FM12" s="223">
        <f>BAR!FM12*0.9</f>
        <v>19395</v>
      </c>
      <c r="FN12" s="223">
        <f>BAR!FN12*0.9</f>
        <v>19395</v>
      </c>
      <c r="FO12" s="223">
        <f>BAR!FO12*0.9</f>
        <v>19395</v>
      </c>
      <c r="FP12" s="223">
        <f>BAR!FP12*0.9</f>
        <v>19395</v>
      </c>
      <c r="FQ12" s="223">
        <f>BAR!FQ12*0.9</f>
        <v>24255</v>
      </c>
      <c r="FR12" s="223">
        <f>BAR!FR12*0.9</f>
        <v>20205</v>
      </c>
      <c r="FS12" s="223">
        <f>BAR!FS12*0.9</f>
        <v>16425</v>
      </c>
      <c r="FT12" s="223">
        <f>BAR!FT12*0.9</f>
        <v>16425</v>
      </c>
      <c r="FU12" s="223">
        <f>BAR!FU12*0.9</f>
        <v>16425</v>
      </c>
      <c r="FV12" s="223">
        <f>BAR!FV12*0.9</f>
        <v>16425</v>
      </c>
      <c r="FW12" s="223">
        <f>BAR!FW12*0.9</f>
        <v>16425</v>
      </c>
      <c r="FX12" s="223">
        <f>BAR!FX12*0.9</f>
        <v>16425</v>
      </c>
      <c r="FY12" s="223">
        <f>BAR!FY12*0.9</f>
        <v>16425</v>
      </c>
      <c r="FZ12" s="223">
        <f>BAR!FZ12*0.9</f>
        <v>16425</v>
      </c>
      <c r="GA12" s="223">
        <f>BAR!GA12*0.9</f>
        <v>16425</v>
      </c>
      <c r="GB12" s="223">
        <f>BAR!GB12*0.9</f>
        <v>16425</v>
      </c>
      <c r="GC12" s="223">
        <f>BAR!GC12*0.9</f>
        <v>16425</v>
      </c>
      <c r="GD12" s="223">
        <f>BAR!GD12*0.9</f>
        <v>16425</v>
      </c>
      <c r="GE12" s="223">
        <f>BAR!GE12*0.9</f>
        <v>16425</v>
      </c>
      <c r="GF12" s="223">
        <f>BAR!GF12*0.9</f>
        <v>16425</v>
      </c>
      <c r="GG12" s="223">
        <f>BAR!GG12*0.9</f>
        <v>16425</v>
      </c>
      <c r="GH12" s="223">
        <f>BAR!GH12*0.9</f>
        <v>16425</v>
      </c>
      <c r="GI12" s="223">
        <f>BAR!GI12*0.9</f>
        <v>16425</v>
      </c>
      <c r="GJ12" s="223">
        <f>BAR!GJ12*0.9</f>
        <v>16425</v>
      </c>
      <c r="GK12" s="223">
        <f>BAR!GK12*0.9</f>
        <v>16425</v>
      </c>
      <c r="GL12" s="223">
        <f>BAR!GL12*0.9</f>
        <v>16425</v>
      </c>
      <c r="GM12" s="223">
        <f>BAR!GM12*0.9</f>
        <v>16425</v>
      </c>
      <c r="GN12" s="223">
        <f>BAR!GN12*0.9</f>
        <v>16425</v>
      </c>
    </row>
    <row r="13" spans="1:196" s="2" customFormat="1" x14ac:dyDescent="0.2">
      <c r="A13" s="12">
        <v>2</v>
      </c>
      <c r="B13" s="30">
        <f>BAR!B13*0.9</f>
        <v>11970</v>
      </c>
      <c r="C13" s="30">
        <f>BAR!C13*0.9</f>
        <v>11970</v>
      </c>
      <c r="D13" s="30">
        <f>BAR!D13*0.9</f>
        <v>10530</v>
      </c>
      <c r="E13" s="30">
        <f>BAR!E13*0.9</f>
        <v>10530</v>
      </c>
      <c r="F13" s="30">
        <f>BAR!F13*0.9</f>
        <v>10530</v>
      </c>
      <c r="G13" s="30">
        <f>BAR!G13*0.9</f>
        <v>10530</v>
      </c>
      <c r="H13" s="30">
        <f>BAR!H13*0.9</f>
        <v>10530</v>
      </c>
      <c r="I13" s="30">
        <f>BAR!I13*0.9</f>
        <v>10800</v>
      </c>
      <c r="J13" s="30">
        <f>BAR!J13*0.9</f>
        <v>10800</v>
      </c>
      <c r="K13" s="30">
        <f>BAR!K13*0.9</f>
        <v>10530</v>
      </c>
      <c r="L13" s="30">
        <f>BAR!L13*0.9</f>
        <v>10530</v>
      </c>
      <c r="M13" s="30">
        <f>BAR!M13*0.9</f>
        <v>10530</v>
      </c>
      <c r="N13" s="223">
        <f>BAR!N13*0.9</f>
        <v>10530</v>
      </c>
      <c r="O13" s="223">
        <f>BAR!O13*0.9</f>
        <v>10530</v>
      </c>
      <c r="P13" s="223">
        <f>BAR!P13*0.9</f>
        <v>10530</v>
      </c>
      <c r="Q13" s="223">
        <f>BAR!Q13*0.9</f>
        <v>10530</v>
      </c>
      <c r="R13" s="223">
        <f>BAR!R13*0.9</f>
        <v>10260</v>
      </c>
      <c r="S13" s="223">
        <f>BAR!S13*0.9</f>
        <v>10260</v>
      </c>
      <c r="T13" s="223">
        <f>BAR!T13*0.9</f>
        <v>10260</v>
      </c>
      <c r="U13" s="223">
        <f>BAR!U13*0.9</f>
        <v>10260</v>
      </c>
      <c r="V13" s="223">
        <f>BAR!V13*0.9</f>
        <v>10260</v>
      </c>
      <c r="W13" s="223">
        <f>BAR!W13*0.9</f>
        <v>10530</v>
      </c>
      <c r="X13" s="223">
        <f>BAR!X13*0.9</f>
        <v>10530</v>
      </c>
      <c r="Y13" s="223">
        <f>BAR!Y13*0.9</f>
        <v>10260</v>
      </c>
      <c r="Z13" s="223">
        <f>BAR!Z13*0.9</f>
        <v>10260</v>
      </c>
      <c r="AA13" s="223">
        <f>BAR!AA13*0.9</f>
        <v>10260</v>
      </c>
      <c r="AB13" s="223">
        <f>BAR!AB13*0.9</f>
        <v>10260</v>
      </c>
      <c r="AC13" s="223">
        <f>BAR!AC13*0.9</f>
        <v>10260</v>
      </c>
      <c r="AD13" s="223">
        <f>BAR!AD13*0.9</f>
        <v>10530</v>
      </c>
      <c r="AE13" s="223">
        <f>BAR!AE13*0.9</f>
        <v>10530</v>
      </c>
      <c r="AF13" s="223">
        <f>BAR!AF13*0.9</f>
        <v>9990</v>
      </c>
      <c r="AG13" s="223">
        <f>BAR!AG13*0.9</f>
        <v>9990</v>
      </c>
      <c r="AH13" s="223">
        <f>BAR!AH13*0.9</f>
        <v>9990</v>
      </c>
      <c r="AI13" s="223">
        <f>BAR!AI13*0.9</f>
        <v>9990</v>
      </c>
      <c r="AJ13" s="223">
        <f>BAR!AJ13*0.9</f>
        <v>9990</v>
      </c>
      <c r="AK13" s="223">
        <f>BAR!AK13*0.9</f>
        <v>10260</v>
      </c>
      <c r="AL13" s="223">
        <f>BAR!AL13*0.9</f>
        <v>10260</v>
      </c>
      <c r="AM13" s="223">
        <f>BAR!AM13*0.9</f>
        <v>9990</v>
      </c>
      <c r="AN13" s="223">
        <f>BAR!AN13*0.9</f>
        <v>9990</v>
      </c>
      <c r="AO13" s="223">
        <f>BAR!AO13*0.9</f>
        <v>10800</v>
      </c>
      <c r="AP13" s="223">
        <f>BAR!AP13*0.9</f>
        <v>10800</v>
      </c>
      <c r="AQ13" s="223">
        <f>BAR!AQ13*0.9</f>
        <v>10800</v>
      </c>
      <c r="AR13" s="223">
        <f>BAR!AR13*0.9</f>
        <v>10260</v>
      </c>
      <c r="AS13" s="223">
        <f>BAR!AS13*0.9</f>
        <v>10260</v>
      </c>
      <c r="AT13" s="223">
        <f>BAR!AT13*0.9</f>
        <v>9990</v>
      </c>
      <c r="AU13" s="223">
        <f>BAR!AU13*0.9</f>
        <v>9990</v>
      </c>
      <c r="AV13" s="223">
        <f>BAR!AV13*0.9</f>
        <v>9990</v>
      </c>
      <c r="AW13" s="223">
        <f>BAR!AW13*0.9</f>
        <v>10260</v>
      </c>
      <c r="AX13" s="223">
        <f>BAR!AX13*0.9</f>
        <v>10260</v>
      </c>
      <c r="AY13" s="223">
        <f>BAR!AY13*0.9</f>
        <v>10260</v>
      </c>
      <c r="AZ13" s="223">
        <f>BAR!AZ13*0.9</f>
        <v>10260</v>
      </c>
      <c r="BA13" s="223">
        <f>BAR!BA13*0.9</f>
        <v>9720</v>
      </c>
      <c r="BB13" s="223">
        <f>BAR!BB13*0.9</f>
        <v>9720</v>
      </c>
      <c r="BC13" s="223">
        <f>BAR!BC13*0.9</f>
        <v>9720</v>
      </c>
      <c r="BD13" s="223">
        <f>BAR!BD13*0.9</f>
        <v>9720</v>
      </c>
      <c r="BE13" s="223">
        <f>BAR!BE13*0.9</f>
        <v>9720</v>
      </c>
      <c r="BF13" s="223">
        <f>BAR!BF13*0.9</f>
        <v>9990</v>
      </c>
      <c r="BG13" s="223">
        <f>BAR!BG13*0.9</f>
        <v>9990</v>
      </c>
      <c r="BH13" s="223">
        <f>BAR!BH13*0.9</f>
        <v>9720</v>
      </c>
      <c r="BI13" s="223">
        <f>BAR!BI13*0.9</f>
        <v>9720</v>
      </c>
      <c r="BJ13" s="223">
        <f>BAR!BJ13*0.9</f>
        <v>9720</v>
      </c>
      <c r="BK13" s="223">
        <f>BAR!BK13*0.9</f>
        <v>9720</v>
      </c>
      <c r="BL13" s="223">
        <f>BAR!BL13*0.9</f>
        <v>9720</v>
      </c>
      <c r="BM13" s="223">
        <f>BAR!BM13*0.9</f>
        <v>9990</v>
      </c>
      <c r="BN13" s="223">
        <f>BAR!BN13*0.9</f>
        <v>9990</v>
      </c>
      <c r="BO13" s="223">
        <f>BAR!BO13*0.9</f>
        <v>9720</v>
      </c>
      <c r="BP13" s="223">
        <f>BAR!BP13*0.9</f>
        <v>9720</v>
      </c>
      <c r="BQ13" s="223">
        <f>BAR!BQ13*0.9</f>
        <v>9720</v>
      </c>
      <c r="BR13" s="223">
        <f>BAR!BR13*0.9</f>
        <v>9720</v>
      </c>
      <c r="BS13" s="223">
        <f>BAR!BS13*0.9</f>
        <v>9720</v>
      </c>
      <c r="BT13" s="223">
        <f>BAR!BT13*0.9</f>
        <v>9990</v>
      </c>
      <c r="BU13" s="223">
        <f>BAR!BU13*0.9</f>
        <v>9990</v>
      </c>
      <c r="BV13" s="223">
        <f>BAR!BV13*0.9</f>
        <v>9720</v>
      </c>
      <c r="BW13" s="223">
        <f>BAR!BW13*0.9</f>
        <v>9720</v>
      </c>
      <c r="BX13" s="223">
        <f>BAR!BX13*0.9</f>
        <v>9720</v>
      </c>
      <c r="BY13" s="223">
        <f>BAR!BY13*0.9</f>
        <v>9720</v>
      </c>
      <c r="BZ13" s="223">
        <f>BAR!BZ13*0.9</f>
        <v>9720</v>
      </c>
      <c r="CA13" s="223">
        <f>BAR!CA13*0.9</f>
        <v>9990</v>
      </c>
      <c r="CB13" s="223">
        <f>BAR!CB13*0.9</f>
        <v>9990</v>
      </c>
      <c r="CC13" s="223">
        <f>BAR!CC13*0.9</f>
        <v>9720</v>
      </c>
      <c r="CD13" s="223">
        <f>BAR!CD13*0.9</f>
        <v>9720</v>
      </c>
      <c r="CE13" s="223">
        <f>BAR!CE13*0.9</f>
        <v>9720</v>
      </c>
      <c r="CF13" s="223">
        <f>BAR!CF13*0.9</f>
        <v>9720</v>
      </c>
      <c r="CG13" s="223">
        <f>BAR!CG13*0.9</f>
        <v>9720</v>
      </c>
      <c r="CH13" s="223">
        <f>BAR!CH13*0.9</f>
        <v>11070</v>
      </c>
      <c r="CI13" s="223">
        <f>BAR!CI13*0.9</f>
        <v>11070</v>
      </c>
      <c r="CJ13" s="223">
        <f>BAR!CJ13*0.9</f>
        <v>11070</v>
      </c>
      <c r="CK13" s="223">
        <f>BAR!CK13*0.9</f>
        <v>11070</v>
      </c>
      <c r="CL13" s="223">
        <f>BAR!CL13*0.9</f>
        <v>11070</v>
      </c>
      <c r="CM13" s="223">
        <f>BAR!CM13*0.9</f>
        <v>11070</v>
      </c>
      <c r="CN13" s="223">
        <f>BAR!CN13*0.9</f>
        <v>11070</v>
      </c>
      <c r="CO13" s="223">
        <f>BAR!CO13*0.9</f>
        <v>11520</v>
      </c>
      <c r="CP13" s="223">
        <f>BAR!CP13*0.9</f>
        <v>11520</v>
      </c>
      <c r="CQ13" s="223">
        <f>BAR!CQ13*0.9</f>
        <v>11520</v>
      </c>
      <c r="CR13" s="223">
        <f>BAR!CR13*0.9</f>
        <v>11520</v>
      </c>
      <c r="CS13" s="223">
        <f>BAR!CS13*0.9</f>
        <v>11520</v>
      </c>
      <c r="CT13" s="223">
        <f>BAR!CT13*0.9</f>
        <v>11520</v>
      </c>
      <c r="CU13" s="223">
        <f>BAR!CU13*0.9</f>
        <v>11520</v>
      </c>
      <c r="CV13" s="223">
        <f>BAR!CV13*0.9</f>
        <v>11970</v>
      </c>
      <c r="CW13" s="223">
        <f>BAR!CW13*0.9</f>
        <v>11970</v>
      </c>
      <c r="CX13" s="223">
        <f>BAR!CX13*0.9</f>
        <v>11970</v>
      </c>
      <c r="CY13" s="223">
        <f>BAR!CY13*0.9</f>
        <v>11970</v>
      </c>
      <c r="CZ13" s="223">
        <f>BAR!CZ13*0.9</f>
        <v>19800</v>
      </c>
      <c r="DA13" s="239">
        <f>BAR!DA13*0.9</f>
        <v>27270</v>
      </c>
      <c r="DB13" s="239">
        <f>BAR!DB13*0.9</f>
        <v>29070</v>
      </c>
      <c r="DC13" s="239">
        <f>BAR!DC13*0.9</f>
        <v>29070</v>
      </c>
      <c r="DD13" s="239">
        <f>BAR!DD13*0.9</f>
        <v>29070</v>
      </c>
      <c r="DE13" s="239">
        <f>BAR!DE13*0.9</f>
        <v>29070</v>
      </c>
      <c r="DF13" s="239">
        <f>BAR!DF13*0.9</f>
        <v>29070</v>
      </c>
      <c r="DG13" s="239">
        <f>BAR!DG13*0.9</f>
        <v>29070</v>
      </c>
      <c r="DH13" s="239">
        <f>BAR!DH13*0.9</f>
        <v>29070</v>
      </c>
      <c r="DI13" s="239">
        <f>BAR!DI13*0.9</f>
        <v>29070</v>
      </c>
      <c r="DJ13" s="239">
        <f>BAR!DJ13*0.9</f>
        <v>27270</v>
      </c>
      <c r="DK13" s="223">
        <f>BAR!DK13*0.9</f>
        <v>20250</v>
      </c>
      <c r="DL13" s="223">
        <f>BAR!DL13*0.9</f>
        <v>20250</v>
      </c>
      <c r="DM13" s="223">
        <f>BAR!DM13*0.9</f>
        <v>20250</v>
      </c>
      <c r="DN13" s="223">
        <f>BAR!DN13*0.9</f>
        <v>20250</v>
      </c>
      <c r="DO13" s="223">
        <f>BAR!DO13*0.9</f>
        <v>20250</v>
      </c>
      <c r="DP13" s="223">
        <f>BAR!DP13*0.9</f>
        <v>20250</v>
      </c>
      <c r="DQ13" s="223">
        <f>BAR!DQ13*0.9</f>
        <v>21060</v>
      </c>
      <c r="DR13" s="223">
        <f>BAR!DR13*0.9</f>
        <v>21060</v>
      </c>
      <c r="DS13" s="223">
        <f>BAR!DS13*0.9</f>
        <v>21060</v>
      </c>
      <c r="DT13" s="223">
        <f>BAR!DT13*0.9</f>
        <v>21060</v>
      </c>
      <c r="DU13" s="223">
        <f>BAR!DU13*0.9</f>
        <v>21060</v>
      </c>
      <c r="DV13" s="223">
        <f>BAR!DV13*0.9</f>
        <v>21060</v>
      </c>
      <c r="DW13" s="223">
        <f>BAR!DW13*0.9</f>
        <v>21060</v>
      </c>
      <c r="DX13" s="223">
        <f>BAR!DX13*0.9</f>
        <v>21060</v>
      </c>
      <c r="DY13" s="223">
        <f>BAR!DY13*0.9</f>
        <v>21060</v>
      </c>
      <c r="DZ13" s="223">
        <f>BAR!DZ13*0.9</f>
        <v>22680</v>
      </c>
      <c r="EA13" s="223">
        <f>BAR!EA13*0.9</f>
        <v>22680</v>
      </c>
      <c r="EB13" s="223">
        <f>BAR!EB13*0.9</f>
        <v>22680</v>
      </c>
      <c r="EC13" s="223">
        <f>BAR!EC13*0.9</f>
        <v>22680</v>
      </c>
      <c r="ED13" s="223">
        <f>BAR!ED13*0.9</f>
        <v>22680</v>
      </c>
      <c r="EE13" s="223">
        <f>BAR!EE13*0.9</f>
        <v>21060</v>
      </c>
      <c r="EF13" s="223">
        <f>BAR!EF13*0.9</f>
        <v>21060</v>
      </c>
      <c r="EG13" s="223">
        <f>BAR!EG13*0.9</f>
        <v>21060</v>
      </c>
      <c r="EH13" s="223">
        <f>BAR!EH13*0.9</f>
        <v>22680</v>
      </c>
      <c r="EI13" s="223">
        <f>BAR!EI13*0.9</f>
        <v>22680</v>
      </c>
      <c r="EJ13" s="223">
        <f>BAR!EJ13*0.9</f>
        <v>22680</v>
      </c>
      <c r="EK13" s="223">
        <f>BAR!EK13*0.9</f>
        <v>22680</v>
      </c>
      <c r="EL13" s="223">
        <f>BAR!EL13*0.9</f>
        <v>22680</v>
      </c>
      <c r="EM13" s="223">
        <f>BAR!EM13*0.9</f>
        <v>22680</v>
      </c>
      <c r="EN13" s="223">
        <f>BAR!EN13*0.9</f>
        <v>22680</v>
      </c>
      <c r="EO13" s="223">
        <f>BAR!EO13*0.9</f>
        <v>22680</v>
      </c>
      <c r="EP13" s="223">
        <f>BAR!EP13*0.9</f>
        <v>22680</v>
      </c>
      <c r="EQ13" s="223">
        <f>BAR!EQ13*0.9</f>
        <v>22680</v>
      </c>
      <c r="ER13" s="223">
        <f>BAR!ER13*0.9</f>
        <v>22680</v>
      </c>
      <c r="ES13" s="223">
        <f>BAR!ES13*0.9</f>
        <v>22680</v>
      </c>
      <c r="ET13" s="223">
        <f>BAR!ET13*0.9</f>
        <v>22680</v>
      </c>
      <c r="EU13" s="223">
        <f>BAR!EU13*0.9</f>
        <v>22680</v>
      </c>
      <c r="EV13" s="223">
        <f>BAR!EV13*0.9</f>
        <v>22680</v>
      </c>
      <c r="EW13" s="223">
        <f>BAR!EW13*0.9</f>
        <v>22680</v>
      </c>
      <c r="EX13" s="223">
        <f>BAR!EX13*0.9</f>
        <v>22680</v>
      </c>
      <c r="EY13" s="223">
        <f>BAR!EY13*0.9</f>
        <v>22680</v>
      </c>
      <c r="EZ13" s="223">
        <f>BAR!EZ13*0.9</f>
        <v>22680</v>
      </c>
      <c r="FA13" s="223">
        <f>BAR!FA13*0.9</f>
        <v>22680</v>
      </c>
      <c r="FB13" s="223">
        <f>BAR!FB13*0.9</f>
        <v>24840</v>
      </c>
      <c r="FC13" s="223">
        <f>BAR!FC13*0.9</f>
        <v>24840</v>
      </c>
      <c r="FD13" s="223">
        <f>BAR!FD13*0.9</f>
        <v>24840</v>
      </c>
      <c r="FE13" s="223">
        <f>BAR!FE13*0.9</f>
        <v>22680</v>
      </c>
      <c r="FF13" s="223">
        <f>BAR!FF13*0.9</f>
        <v>22680</v>
      </c>
      <c r="FG13" s="223">
        <f>BAR!FG13*0.9</f>
        <v>22680</v>
      </c>
      <c r="FH13" s="223">
        <f>BAR!FH13*0.9</f>
        <v>22680</v>
      </c>
      <c r="FI13" s="223">
        <f>BAR!FI13*0.9</f>
        <v>22680</v>
      </c>
      <c r="FJ13" s="223">
        <f>BAR!FJ13*0.9</f>
        <v>21060</v>
      </c>
      <c r="FK13" s="223">
        <f>BAR!FK13*0.9</f>
        <v>21060</v>
      </c>
      <c r="FL13" s="223">
        <f>BAR!FL13*0.9</f>
        <v>21060</v>
      </c>
      <c r="FM13" s="223">
        <f>BAR!FM13*0.9</f>
        <v>21060</v>
      </c>
      <c r="FN13" s="223">
        <f>BAR!FN13*0.9</f>
        <v>21060</v>
      </c>
      <c r="FO13" s="223">
        <f>BAR!FO13*0.9</f>
        <v>21060</v>
      </c>
      <c r="FP13" s="223">
        <f>BAR!FP13*0.9</f>
        <v>21060</v>
      </c>
      <c r="FQ13" s="223">
        <f>BAR!FQ13*0.9</f>
        <v>25920</v>
      </c>
      <c r="FR13" s="223">
        <f>BAR!FR13*0.9</f>
        <v>21870</v>
      </c>
      <c r="FS13" s="223">
        <f>BAR!FS13*0.9</f>
        <v>18090</v>
      </c>
      <c r="FT13" s="223">
        <f>BAR!FT13*0.9</f>
        <v>18090</v>
      </c>
      <c r="FU13" s="223">
        <f>BAR!FU13*0.9</f>
        <v>18090</v>
      </c>
      <c r="FV13" s="223">
        <f>BAR!FV13*0.9</f>
        <v>18090</v>
      </c>
      <c r="FW13" s="223">
        <f>BAR!FW13*0.9</f>
        <v>18090</v>
      </c>
      <c r="FX13" s="223">
        <f>BAR!FX13*0.9</f>
        <v>18090</v>
      </c>
      <c r="FY13" s="223">
        <f>BAR!FY13*0.9</f>
        <v>18090</v>
      </c>
      <c r="FZ13" s="223">
        <f>BAR!FZ13*0.9</f>
        <v>18090</v>
      </c>
      <c r="GA13" s="223">
        <f>BAR!GA13*0.9</f>
        <v>18090</v>
      </c>
      <c r="GB13" s="223">
        <f>BAR!GB13*0.9</f>
        <v>18090</v>
      </c>
      <c r="GC13" s="223">
        <f>BAR!GC13*0.9</f>
        <v>18090</v>
      </c>
      <c r="GD13" s="223">
        <f>BAR!GD13*0.9</f>
        <v>18090</v>
      </c>
      <c r="GE13" s="223">
        <f>BAR!GE13*0.9</f>
        <v>18090</v>
      </c>
      <c r="GF13" s="223">
        <f>BAR!GF13*0.9</f>
        <v>18090</v>
      </c>
      <c r="GG13" s="223">
        <f>BAR!GG13*0.9</f>
        <v>18090</v>
      </c>
      <c r="GH13" s="223">
        <f>BAR!GH13*0.9</f>
        <v>18090</v>
      </c>
      <c r="GI13" s="223">
        <f>BAR!GI13*0.9</f>
        <v>18090</v>
      </c>
      <c r="GJ13" s="223">
        <f>BAR!GJ13*0.9</f>
        <v>18090</v>
      </c>
      <c r="GK13" s="223">
        <f>BAR!GK13*0.9</f>
        <v>18090</v>
      </c>
      <c r="GL13" s="223">
        <f>BAR!GL13*0.9</f>
        <v>18090</v>
      </c>
      <c r="GM13" s="223">
        <f>BAR!GM13*0.9</f>
        <v>18090</v>
      </c>
      <c r="GN13" s="223">
        <f>BAR!GN13*0.9</f>
        <v>18090</v>
      </c>
    </row>
    <row r="14" spans="1:196" s="2" customFormat="1" x14ac:dyDescent="0.2">
      <c r="A14" s="16" t="s">
        <v>7</v>
      </c>
      <c r="B14" s="30"/>
      <c r="C14" s="30"/>
      <c r="D14" s="30"/>
      <c r="E14" s="30"/>
      <c r="F14" s="30"/>
      <c r="G14" s="30"/>
      <c r="H14" s="30"/>
      <c r="I14" s="30"/>
      <c r="J14" s="30"/>
      <c r="K14" s="30"/>
      <c r="L14" s="30"/>
      <c r="M14" s="30"/>
      <c r="N14" s="223"/>
      <c r="O14" s="223"/>
      <c r="P14" s="223"/>
      <c r="Q14" s="223"/>
      <c r="R14" s="223"/>
      <c r="S14" s="223"/>
      <c r="T14" s="223"/>
      <c r="U14" s="223"/>
      <c r="V14" s="223"/>
      <c r="W14" s="223"/>
      <c r="X14" s="223"/>
      <c r="Y14" s="223"/>
      <c r="Z14" s="223"/>
      <c r="AA14" s="223"/>
      <c r="AB14" s="223"/>
      <c r="AC14" s="223"/>
      <c r="AD14" s="223"/>
      <c r="AE14" s="223"/>
      <c r="AF14" s="223"/>
      <c r="AG14" s="223"/>
      <c r="AH14" s="223"/>
      <c r="AI14" s="223"/>
      <c r="AJ14" s="223"/>
      <c r="AK14" s="223"/>
      <c r="AL14" s="223"/>
      <c r="AM14" s="223"/>
      <c r="AN14" s="223"/>
      <c r="AO14" s="223"/>
      <c r="AP14" s="223"/>
      <c r="AQ14" s="223"/>
      <c r="AR14" s="223"/>
      <c r="AS14" s="223"/>
      <c r="AT14" s="223"/>
      <c r="AU14" s="223"/>
      <c r="AV14" s="223"/>
      <c r="AW14" s="223"/>
      <c r="AX14" s="223"/>
      <c r="AY14" s="223"/>
      <c r="AZ14" s="223"/>
      <c r="BA14" s="223"/>
      <c r="BB14" s="223"/>
      <c r="BC14" s="223"/>
      <c r="BD14" s="223"/>
      <c r="BE14" s="223"/>
      <c r="BF14" s="223"/>
      <c r="BG14" s="223"/>
      <c r="BH14" s="223"/>
      <c r="BI14" s="223"/>
      <c r="BJ14" s="223"/>
      <c r="BK14" s="223"/>
      <c r="BL14" s="223"/>
      <c r="BM14" s="223"/>
      <c r="BN14" s="223"/>
      <c r="BO14" s="223"/>
      <c r="BP14" s="223"/>
      <c r="BQ14" s="223"/>
      <c r="BR14" s="223"/>
      <c r="BS14" s="223"/>
      <c r="BT14" s="223"/>
      <c r="BU14" s="223"/>
      <c r="BV14" s="223"/>
      <c r="BW14" s="223"/>
      <c r="BX14" s="223"/>
      <c r="BY14" s="223"/>
      <c r="BZ14" s="223"/>
      <c r="CA14" s="223"/>
      <c r="CB14" s="223"/>
      <c r="CC14" s="223"/>
      <c r="CD14" s="223"/>
      <c r="CE14" s="223"/>
      <c r="CF14" s="223"/>
      <c r="CG14" s="223"/>
      <c r="CH14" s="223"/>
      <c r="CI14" s="223"/>
      <c r="CJ14" s="223"/>
      <c r="CK14" s="223"/>
      <c r="CL14" s="223"/>
      <c r="CM14" s="223"/>
      <c r="CN14" s="223"/>
      <c r="CO14" s="223"/>
      <c r="CP14" s="223"/>
      <c r="CQ14" s="223"/>
      <c r="CR14" s="223"/>
      <c r="CS14" s="223"/>
      <c r="CT14" s="223"/>
      <c r="CU14" s="223"/>
      <c r="CV14" s="223"/>
      <c r="CW14" s="223"/>
      <c r="CX14" s="223"/>
      <c r="CY14" s="223"/>
      <c r="CZ14" s="223"/>
      <c r="DA14" s="239"/>
      <c r="DB14" s="239"/>
      <c r="DC14" s="239"/>
      <c r="DD14" s="239"/>
      <c r="DE14" s="239"/>
      <c r="DF14" s="239"/>
      <c r="DG14" s="239"/>
      <c r="DH14" s="239"/>
      <c r="DI14" s="239"/>
      <c r="DJ14" s="239"/>
      <c r="DK14" s="223"/>
      <c r="DL14" s="223"/>
      <c r="DM14" s="223"/>
      <c r="DN14" s="223"/>
      <c r="DO14" s="223"/>
      <c r="DP14" s="223"/>
      <c r="DQ14" s="223"/>
      <c r="DR14" s="223"/>
      <c r="DS14" s="223"/>
      <c r="DT14" s="223"/>
      <c r="DU14" s="223"/>
      <c r="DV14" s="223"/>
      <c r="DW14" s="223"/>
      <c r="DX14" s="223"/>
      <c r="DY14" s="223"/>
      <c r="DZ14" s="223"/>
      <c r="EA14" s="223"/>
      <c r="EB14" s="223"/>
      <c r="EC14" s="223"/>
      <c r="ED14" s="223"/>
      <c r="EE14" s="223"/>
      <c r="EF14" s="223"/>
      <c r="EG14" s="223"/>
      <c r="EH14" s="223"/>
      <c r="EI14" s="223"/>
      <c r="EJ14" s="223"/>
      <c r="EK14" s="223"/>
      <c r="EL14" s="223"/>
      <c r="EM14" s="223"/>
      <c r="EN14" s="223"/>
      <c r="EO14" s="223"/>
      <c r="EP14" s="223"/>
      <c r="EQ14" s="223"/>
      <c r="ER14" s="223"/>
      <c r="ES14" s="223"/>
      <c r="ET14" s="223"/>
      <c r="EU14" s="223"/>
      <c r="EV14" s="223"/>
      <c r="EW14" s="223"/>
      <c r="EX14" s="223"/>
      <c r="EY14" s="223"/>
      <c r="EZ14" s="223"/>
      <c r="FA14" s="223"/>
      <c r="FB14" s="223"/>
      <c r="FC14" s="223"/>
      <c r="FD14" s="223"/>
      <c r="FE14" s="223"/>
      <c r="FF14" s="223"/>
      <c r="FG14" s="223"/>
      <c r="FH14" s="223"/>
      <c r="FI14" s="223"/>
      <c r="FJ14" s="223"/>
      <c r="FK14" s="223"/>
      <c r="FL14" s="223"/>
      <c r="FM14" s="223"/>
      <c r="FN14" s="223"/>
      <c r="FO14" s="223"/>
      <c r="FP14" s="223"/>
      <c r="FQ14" s="223"/>
      <c r="FR14" s="223"/>
      <c r="FS14" s="223"/>
      <c r="FT14" s="223"/>
      <c r="FU14" s="223"/>
      <c r="FV14" s="223"/>
      <c r="FW14" s="223"/>
      <c r="FX14" s="223"/>
      <c r="FY14" s="223"/>
      <c r="FZ14" s="223"/>
      <c r="GA14" s="223"/>
      <c r="GB14" s="223"/>
      <c r="GC14" s="223"/>
      <c r="GD14" s="223"/>
      <c r="GE14" s="223"/>
      <c r="GF14" s="223"/>
      <c r="GG14" s="223"/>
      <c r="GH14" s="223"/>
      <c r="GI14" s="223"/>
      <c r="GJ14" s="223"/>
      <c r="GK14" s="223"/>
      <c r="GL14" s="223"/>
      <c r="GM14" s="223"/>
      <c r="GN14" s="223"/>
    </row>
    <row r="15" spans="1:196" s="2" customFormat="1" x14ac:dyDescent="0.2">
      <c r="A15" s="12">
        <v>1</v>
      </c>
      <c r="B15" s="30">
        <f>BAR!B15*0.9</f>
        <v>11385</v>
      </c>
      <c r="C15" s="30">
        <f>BAR!C15*0.9</f>
        <v>11385</v>
      </c>
      <c r="D15" s="30">
        <f>BAR!D15*0.9</f>
        <v>9945</v>
      </c>
      <c r="E15" s="30">
        <f>BAR!E15*0.9</f>
        <v>9945</v>
      </c>
      <c r="F15" s="30">
        <f>BAR!F15*0.9</f>
        <v>9945</v>
      </c>
      <c r="G15" s="30">
        <f>BAR!G15*0.9</f>
        <v>9945</v>
      </c>
      <c r="H15" s="30">
        <f>BAR!H15*0.9</f>
        <v>9945</v>
      </c>
      <c r="I15" s="30">
        <f>BAR!I15*0.9</f>
        <v>10215</v>
      </c>
      <c r="J15" s="30">
        <f>BAR!J15*0.9</f>
        <v>10215</v>
      </c>
      <c r="K15" s="30">
        <f>BAR!K15*0.9</f>
        <v>9945</v>
      </c>
      <c r="L15" s="30">
        <f>BAR!L15*0.9</f>
        <v>9945</v>
      </c>
      <c r="M15" s="30">
        <f>BAR!M15*0.9</f>
        <v>9945</v>
      </c>
      <c r="N15" s="223">
        <f>BAR!N15*0.9</f>
        <v>9945</v>
      </c>
      <c r="O15" s="223">
        <f>BAR!O15*0.9</f>
        <v>10215</v>
      </c>
      <c r="P15" s="223">
        <f>BAR!P15*0.9</f>
        <v>10215</v>
      </c>
      <c r="Q15" s="223">
        <f>BAR!Q15*0.9</f>
        <v>10215</v>
      </c>
      <c r="R15" s="223">
        <f>BAR!R15*0.9</f>
        <v>9945</v>
      </c>
      <c r="S15" s="223">
        <f>BAR!S15*0.9</f>
        <v>9945</v>
      </c>
      <c r="T15" s="223">
        <f>BAR!T15*0.9</f>
        <v>9945</v>
      </c>
      <c r="U15" s="223">
        <f>BAR!U15*0.9</f>
        <v>9945</v>
      </c>
      <c r="V15" s="223">
        <f>BAR!V15*0.9</f>
        <v>9945</v>
      </c>
      <c r="W15" s="223">
        <f>BAR!W15*0.9</f>
        <v>10215</v>
      </c>
      <c r="X15" s="223">
        <f>BAR!X15*0.9</f>
        <v>10215</v>
      </c>
      <c r="Y15" s="223">
        <f>BAR!Y15*0.9</f>
        <v>9945</v>
      </c>
      <c r="Z15" s="223">
        <f>BAR!Z15*0.9</f>
        <v>9945</v>
      </c>
      <c r="AA15" s="223">
        <f>BAR!AA15*0.9</f>
        <v>9945</v>
      </c>
      <c r="AB15" s="223">
        <f>BAR!AB15*0.9</f>
        <v>9945</v>
      </c>
      <c r="AC15" s="223">
        <f>BAR!AC15*0.9</f>
        <v>9945</v>
      </c>
      <c r="AD15" s="223">
        <f>BAR!AD15*0.9</f>
        <v>10215</v>
      </c>
      <c r="AE15" s="223">
        <f>BAR!AE15*0.9</f>
        <v>10215</v>
      </c>
      <c r="AF15" s="223">
        <f>BAR!AF15*0.9</f>
        <v>9675</v>
      </c>
      <c r="AG15" s="223">
        <f>BAR!AG15*0.9</f>
        <v>9675</v>
      </c>
      <c r="AH15" s="223">
        <f>BAR!AH15*0.9</f>
        <v>9675</v>
      </c>
      <c r="AI15" s="223">
        <f>BAR!AI15*0.9</f>
        <v>9675</v>
      </c>
      <c r="AJ15" s="223">
        <f>BAR!AJ15*0.9</f>
        <v>9675</v>
      </c>
      <c r="AK15" s="223">
        <f>BAR!AK15*0.9</f>
        <v>9945</v>
      </c>
      <c r="AL15" s="223">
        <f>BAR!AL15*0.9</f>
        <v>9945</v>
      </c>
      <c r="AM15" s="223">
        <f>BAR!AM15*0.9</f>
        <v>9675</v>
      </c>
      <c r="AN15" s="223">
        <f>BAR!AN15*0.9</f>
        <v>9675</v>
      </c>
      <c r="AO15" s="223">
        <f>BAR!AO15*0.9</f>
        <v>10485</v>
      </c>
      <c r="AP15" s="223">
        <f>BAR!AP15*0.9</f>
        <v>10485</v>
      </c>
      <c r="AQ15" s="223">
        <f>BAR!AQ15*0.9</f>
        <v>10485</v>
      </c>
      <c r="AR15" s="223">
        <f>BAR!AR15*0.9</f>
        <v>9945</v>
      </c>
      <c r="AS15" s="223">
        <f>BAR!AS15*0.9</f>
        <v>9945</v>
      </c>
      <c r="AT15" s="223">
        <f>BAR!AT15*0.9</f>
        <v>9675</v>
      </c>
      <c r="AU15" s="223">
        <f>BAR!AU15*0.9</f>
        <v>9675</v>
      </c>
      <c r="AV15" s="223">
        <f>BAR!AV15*0.9</f>
        <v>9675</v>
      </c>
      <c r="AW15" s="223">
        <f>BAR!AW15*0.9</f>
        <v>9945</v>
      </c>
      <c r="AX15" s="223">
        <f>BAR!AX15*0.9</f>
        <v>9945</v>
      </c>
      <c r="AY15" s="223">
        <f>BAR!AY15*0.9</f>
        <v>9945</v>
      </c>
      <c r="AZ15" s="223">
        <f>BAR!AZ15*0.9</f>
        <v>9945</v>
      </c>
      <c r="BA15" s="223">
        <f>BAR!BA15*0.9</f>
        <v>9405</v>
      </c>
      <c r="BB15" s="223">
        <f>BAR!BB15*0.9</f>
        <v>9405</v>
      </c>
      <c r="BC15" s="223">
        <f>BAR!BC15*0.9</f>
        <v>9405</v>
      </c>
      <c r="BD15" s="223">
        <f>BAR!BD15*0.9</f>
        <v>9405</v>
      </c>
      <c r="BE15" s="223">
        <f>BAR!BE15*0.9</f>
        <v>9405</v>
      </c>
      <c r="BF15" s="223">
        <f>BAR!BF15*0.9</f>
        <v>9675</v>
      </c>
      <c r="BG15" s="223">
        <f>BAR!BG15*0.9</f>
        <v>9675</v>
      </c>
      <c r="BH15" s="223">
        <f>BAR!BH15*0.9</f>
        <v>9405</v>
      </c>
      <c r="BI15" s="223">
        <f>BAR!BI15*0.9</f>
        <v>9405</v>
      </c>
      <c r="BJ15" s="223">
        <f>BAR!BJ15*0.9</f>
        <v>9405</v>
      </c>
      <c r="BK15" s="223">
        <f>BAR!BK15*0.9</f>
        <v>9405</v>
      </c>
      <c r="BL15" s="223">
        <f>BAR!BL15*0.9</f>
        <v>9405</v>
      </c>
      <c r="BM15" s="223">
        <f>BAR!BM15*0.9</f>
        <v>9675</v>
      </c>
      <c r="BN15" s="223">
        <f>BAR!BN15*0.9</f>
        <v>9675</v>
      </c>
      <c r="BO15" s="223">
        <f>BAR!BO15*0.9</f>
        <v>9405</v>
      </c>
      <c r="BP15" s="223">
        <f>BAR!BP15*0.9</f>
        <v>9405</v>
      </c>
      <c r="BQ15" s="223">
        <f>BAR!BQ15*0.9</f>
        <v>9405</v>
      </c>
      <c r="BR15" s="223">
        <f>BAR!BR15*0.9</f>
        <v>9405</v>
      </c>
      <c r="BS15" s="223">
        <f>BAR!BS15*0.9</f>
        <v>9405</v>
      </c>
      <c r="BT15" s="223">
        <f>BAR!BT15*0.9</f>
        <v>9675</v>
      </c>
      <c r="BU15" s="223">
        <f>BAR!BU15*0.9</f>
        <v>9675</v>
      </c>
      <c r="BV15" s="223">
        <f>BAR!BV15*0.9</f>
        <v>9405</v>
      </c>
      <c r="BW15" s="223">
        <f>BAR!BW15*0.9</f>
        <v>9405</v>
      </c>
      <c r="BX15" s="223">
        <f>BAR!BX15*0.9</f>
        <v>9405</v>
      </c>
      <c r="BY15" s="223">
        <f>BAR!BY15*0.9</f>
        <v>9405</v>
      </c>
      <c r="BZ15" s="223">
        <f>BAR!BZ15*0.9</f>
        <v>9405</v>
      </c>
      <c r="CA15" s="223">
        <f>BAR!CA15*0.9</f>
        <v>9675</v>
      </c>
      <c r="CB15" s="223">
        <f>BAR!CB15*0.9</f>
        <v>9675</v>
      </c>
      <c r="CC15" s="223">
        <f>BAR!CC15*0.9</f>
        <v>9405</v>
      </c>
      <c r="CD15" s="223">
        <f>BAR!CD15*0.9</f>
        <v>9405</v>
      </c>
      <c r="CE15" s="223">
        <f>BAR!CE15*0.9</f>
        <v>9405</v>
      </c>
      <c r="CF15" s="223">
        <f>BAR!CF15*0.9</f>
        <v>9405</v>
      </c>
      <c r="CG15" s="223">
        <f>BAR!CG15*0.9</f>
        <v>9405</v>
      </c>
      <c r="CH15" s="223">
        <f>BAR!CH15*0.9</f>
        <v>10755</v>
      </c>
      <c r="CI15" s="223">
        <f>BAR!CI15*0.9</f>
        <v>10755</v>
      </c>
      <c r="CJ15" s="223">
        <f>BAR!CJ15*0.9</f>
        <v>10755</v>
      </c>
      <c r="CK15" s="223">
        <f>BAR!CK15*0.9</f>
        <v>10755</v>
      </c>
      <c r="CL15" s="223">
        <f>BAR!CL15*0.9</f>
        <v>10755</v>
      </c>
      <c r="CM15" s="223">
        <f>BAR!CM15*0.9</f>
        <v>10755</v>
      </c>
      <c r="CN15" s="223">
        <f>BAR!CN15*0.9</f>
        <v>10755</v>
      </c>
      <c r="CO15" s="223">
        <f>BAR!CO15*0.9</f>
        <v>11205</v>
      </c>
      <c r="CP15" s="223">
        <f>BAR!CP15*0.9</f>
        <v>11205</v>
      </c>
      <c r="CQ15" s="223">
        <f>BAR!CQ15*0.9</f>
        <v>11205</v>
      </c>
      <c r="CR15" s="223">
        <f>BAR!CR15*0.9</f>
        <v>11205</v>
      </c>
      <c r="CS15" s="223">
        <f>BAR!CS15*0.9</f>
        <v>11205</v>
      </c>
      <c r="CT15" s="223">
        <f>BAR!CT15*0.9</f>
        <v>11205</v>
      </c>
      <c r="CU15" s="223">
        <f>BAR!CU15*0.9</f>
        <v>11205</v>
      </c>
      <c r="CV15" s="223">
        <f>BAR!CV15*0.9</f>
        <v>11655</v>
      </c>
      <c r="CW15" s="223">
        <f>BAR!CW15*0.9</f>
        <v>11655</v>
      </c>
      <c r="CX15" s="223">
        <f>BAR!CX15*0.9</f>
        <v>11655</v>
      </c>
      <c r="CY15" s="223">
        <f>BAR!CY15*0.9</f>
        <v>11655</v>
      </c>
      <c r="CZ15" s="223">
        <f>BAR!CZ15*0.9</f>
        <v>19800</v>
      </c>
      <c r="DA15" s="239">
        <f>BAR!DA15*0.9</f>
        <v>27270</v>
      </c>
      <c r="DB15" s="239">
        <f>BAR!DB15*0.9</f>
        <v>29070</v>
      </c>
      <c r="DC15" s="239">
        <f>BAR!DC15*0.9</f>
        <v>29070</v>
      </c>
      <c r="DD15" s="239">
        <f>BAR!DD15*0.9</f>
        <v>29070</v>
      </c>
      <c r="DE15" s="239">
        <f>BAR!DE15*0.9</f>
        <v>29070</v>
      </c>
      <c r="DF15" s="239">
        <f>BAR!DF15*0.9</f>
        <v>29070</v>
      </c>
      <c r="DG15" s="239">
        <f>BAR!DG15*0.9</f>
        <v>29070</v>
      </c>
      <c r="DH15" s="239">
        <f>BAR!DH15*0.9</f>
        <v>29070</v>
      </c>
      <c r="DI15" s="239">
        <f>BAR!DI15*0.9</f>
        <v>29070</v>
      </c>
      <c r="DJ15" s="239">
        <f>BAR!DJ15*0.9</f>
        <v>27270</v>
      </c>
      <c r="DK15" s="223">
        <f>BAR!DK15*0.9</f>
        <v>20385</v>
      </c>
      <c r="DL15" s="223">
        <f>BAR!DL15*0.9</f>
        <v>20385</v>
      </c>
      <c r="DM15" s="223">
        <f>BAR!DM15*0.9</f>
        <v>20385</v>
      </c>
      <c r="DN15" s="223">
        <f>BAR!DN15*0.9</f>
        <v>20385</v>
      </c>
      <c r="DO15" s="223">
        <f>BAR!DO15*0.9</f>
        <v>20385</v>
      </c>
      <c r="DP15" s="223">
        <f>BAR!DP15*0.9</f>
        <v>20385</v>
      </c>
      <c r="DQ15" s="223">
        <f>BAR!DQ15*0.9</f>
        <v>21195</v>
      </c>
      <c r="DR15" s="223">
        <f>BAR!DR15*0.9</f>
        <v>21195</v>
      </c>
      <c r="DS15" s="223">
        <f>BAR!DS15*0.9</f>
        <v>21195</v>
      </c>
      <c r="DT15" s="223">
        <f>BAR!DT15*0.9</f>
        <v>21195</v>
      </c>
      <c r="DU15" s="223">
        <f>BAR!DU15*0.9</f>
        <v>21195</v>
      </c>
      <c r="DV15" s="223">
        <f>BAR!DV15*0.9</f>
        <v>21195</v>
      </c>
      <c r="DW15" s="223">
        <f>BAR!DW15*0.9</f>
        <v>21195</v>
      </c>
      <c r="DX15" s="223">
        <f>BAR!DX15*0.9</f>
        <v>21195</v>
      </c>
      <c r="DY15" s="223">
        <f>BAR!DY15*0.9</f>
        <v>21195</v>
      </c>
      <c r="DZ15" s="223">
        <f>BAR!DZ15*0.9</f>
        <v>22815</v>
      </c>
      <c r="EA15" s="223">
        <f>BAR!EA15*0.9</f>
        <v>22815</v>
      </c>
      <c r="EB15" s="223">
        <f>BAR!EB15*0.9</f>
        <v>22815</v>
      </c>
      <c r="EC15" s="223">
        <f>BAR!EC15*0.9</f>
        <v>22815</v>
      </c>
      <c r="ED15" s="223">
        <f>BAR!ED15*0.9</f>
        <v>22815</v>
      </c>
      <c r="EE15" s="223">
        <f>BAR!EE15*0.9</f>
        <v>21195</v>
      </c>
      <c r="EF15" s="223">
        <f>BAR!EF15*0.9</f>
        <v>21195</v>
      </c>
      <c r="EG15" s="223">
        <f>BAR!EG15*0.9</f>
        <v>21195</v>
      </c>
      <c r="EH15" s="223">
        <f>BAR!EH15*0.9</f>
        <v>22815</v>
      </c>
      <c r="EI15" s="223">
        <f>BAR!EI15*0.9</f>
        <v>22815</v>
      </c>
      <c r="EJ15" s="223">
        <f>BAR!EJ15*0.9</f>
        <v>22815</v>
      </c>
      <c r="EK15" s="223">
        <f>BAR!EK15*0.9</f>
        <v>22815</v>
      </c>
      <c r="EL15" s="223">
        <f>BAR!EL15*0.9</f>
        <v>22815</v>
      </c>
      <c r="EM15" s="223">
        <f>BAR!EM15*0.9</f>
        <v>22815</v>
      </c>
      <c r="EN15" s="223">
        <f>BAR!EN15*0.9</f>
        <v>22815</v>
      </c>
      <c r="EO15" s="223">
        <f>BAR!EO15*0.9</f>
        <v>22815</v>
      </c>
      <c r="EP15" s="223">
        <f>BAR!EP15*0.9</f>
        <v>22815</v>
      </c>
      <c r="EQ15" s="223">
        <f>BAR!EQ15*0.9</f>
        <v>22815</v>
      </c>
      <c r="ER15" s="223">
        <f>BAR!ER15*0.9</f>
        <v>22815</v>
      </c>
      <c r="ES15" s="223">
        <f>BAR!ES15*0.9</f>
        <v>22815</v>
      </c>
      <c r="ET15" s="223">
        <f>BAR!ET15*0.9</f>
        <v>22815</v>
      </c>
      <c r="EU15" s="223">
        <f>BAR!EU15*0.9</f>
        <v>22815</v>
      </c>
      <c r="EV15" s="223">
        <f>BAR!EV15*0.9</f>
        <v>22815</v>
      </c>
      <c r="EW15" s="223">
        <f>BAR!EW15*0.9</f>
        <v>22815</v>
      </c>
      <c r="EX15" s="223">
        <f>BAR!EX15*0.9</f>
        <v>22815</v>
      </c>
      <c r="EY15" s="223">
        <f>BAR!EY15*0.9</f>
        <v>22815</v>
      </c>
      <c r="EZ15" s="223">
        <f>BAR!EZ15*0.9</f>
        <v>22815</v>
      </c>
      <c r="FA15" s="223">
        <f>BAR!FA15*0.9</f>
        <v>22815</v>
      </c>
      <c r="FB15" s="223">
        <f>BAR!FB15*0.9</f>
        <v>24975</v>
      </c>
      <c r="FC15" s="223">
        <f>BAR!FC15*0.9</f>
        <v>24975</v>
      </c>
      <c r="FD15" s="223">
        <f>BAR!FD15*0.9</f>
        <v>24975</v>
      </c>
      <c r="FE15" s="223">
        <f>BAR!FE15*0.9</f>
        <v>22815</v>
      </c>
      <c r="FF15" s="223">
        <f>BAR!FF15*0.9</f>
        <v>22815</v>
      </c>
      <c r="FG15" s="223">
        <f>BAR!FG15*0.9</f>
        <v>22815</v>
      </c>
      <c r="FH15" s="223">
        <f>BAR!FH15*0.9</f>
        <v>22815</v>
      </c>
      <c r="FI15" s="223">
        <f>BAR!FI15*0.9</f>
        <v>22815</v>
      </c>
      <c r="FJ15" s="223">
        <f>BAR!FJ15*0.9</f>
        <v>21195</v>
      </c>
      <c r="FK15" s="223">
        <f>BAR!FK15*0.9</f>
        <v>21195</v>
      </c>
      <c r="FL15" s="223">
        <f>BAR!FL15*0.9</f>
        <v>21195</v>
      </c>
      <c r="FM15" s="223">
        <f>BAR!FM15*0.9</f>
        <v>21195</v>
      </c>
      <c r="FN15" s="223">
        <f>BAR!FN15*0.9</f>
        <v>21195</v>
      </c>
      <c r="FO15" s="223">
        <f>BAR!FO15*0.9</f>
        <v>21195</v>
      </c>
      <c r="FP15" s="223">
        <f>BAR!FP15*0.9</f>
        <v>21195</v>
      </c>
      <c r="FQ15" s="223">
        <f>BAR!FQ15*0.9</f>
        <v>26055</v>
      </c>
      <c r="FR15" s="223">
        <f>BAR!FR15*0.9</f>
        <v>22005</v>
      </c>
      <c r="FS15" s="223">
        <f>BAR!FS15*0.9</f>
        <v>17775</v>
      </c>
      <c r="FT15" s="223">
        <f>BAR!FT15*0.9</f>
        <v>17775</v>
      </c>
      <c r="FU15" s="223">
        <f>BAR!FU15*0.9</f>
        <v>17775</v>
      </c>
      <c r="FV15" s="223">
        <f>BAR!FV15*0.9</f>
        <v>17775</v>
      </c>
      <c r="FW15" s="223">
        <f>BAR!FW15*0.9</f>
        <v>17775</v>
      </c>
      <c r="FX15" s="223">
        <f>BAR!FX15*0.9</f>
        <v>17775</v>
      </c>
      <c r="FY15" s="223">
        <f>BAR!FY15*0.9</f>
        <v>17775</v>
      </c>
      <c r="FZ15" s="223">
        <f>BAR!FZ15*0.9</f>
        <v>17775</v>
      </c>
      <c r="GA15" s="223">
        <f>BAR!GA15*0.9</f>
        <v>17775</v>
      </c>
      <c r="GB15" s="223">
        <f>BAR!GB15*0.9</f>
        <v>17775</v>
      </c>
      <c r="GC15" s="223">
        <f>BAR!GC15*0.9</f>
        <v>17775</v>
      </c>
      <c r="GD15" s="223">
        <f>BAR!GD15*0.9</f>
        <v>17775</v>
      </c>
      <c r="GE15" s="223">
        <f>BAR!GE15*0.9</f>
        <v>17775</v>
      </c>
      <c r="GF15" s="223">
        <f>BAR!GF15*0.9</f>
        <v>17775</v>
      </c>
      <c r="GG15" s="223">
        <f>BAR!GG15*0.9</f>
        <v>17775</v>
      </c>
      <c r="GH15" s="223">
        <f>BAR!GH15*0.9</f>
        <v>17775</v>
      </c>
      <c r="GI15" s="223">
        <f>BAR!GI15*0.9</f>
        <v>17775</v>
      </c>
      <c r="GJ15" s="223">
        <f>BAR!GJ15*0.9</f>
        <v>17775</v>
      </c>
      <c r="GK15" s="223">
        <f>BAR!GK15*0.9</f>
        <v>17775</v>
      </c>
      <c r="GL15" s="223">
        <f>BAR!GL15*0.9</f>
        <v>17775</v>
      </c>
      <c r="GM15" s="223">
        <f>BAR!GM15*0.9</f>
        <v>17775</v>
      </c>
      <c r="GN15" s="223">
        <f>BAR!GN15*0.9</f>
        <v>17775</v>
      </c>
    </row>
    <row r="16" spans="1:196" s="2" customFormat="1" x14ac:dyDescent="0.2">
      <c r="A16" s="12">
        <v>2</v>
      </c>
      <c r="B16" s="30">
        <f>BAR!B16*0.9</f>
        <v>12870</v>
      </c>
      <c r="C16" s="30">
        <f>BAR!C16*0.9</f>
        <v>12870</v>
      </c>
      <c r="D16" s="30">
        <f>BAR!D16*0.9</f>
        <v>11430</v>
      </c>
      <c r="E16" s="30">
        <f>BAR!E16*0.9</f>
        <v>11430</v>
      </c>
      <c r="F16" s="30">
        <f>BAR!F16*0.9</f>
        <v>11430</v>
      </c>
      <c r="G16" s="30">
        <f>BAR!G16*0.9</f>
        <v>11430</v>
      </c>
      <c r="H16" s="30">
        <f>BAR!H16*0.9</f>
        <v>11430</v>
      </c>
      <c r="I16" s="30">
        <f>BAR!I16*0.9</f>
        <v>11700</v>
      </c>
      <c r="J16" s="30">
        <f>BAR!J16*0.9</f>
        <v>11700</v>
      </c>
      <c r="K16" s="30">
        <f>BAR!K16*0.9</f>
        <v>11430</v>
      </c>
      <c r="L16" s="30">
        <f>BAR!L16*0.9</f>
        <v>11430</v>
      </c>
      <c r="M16" s="30">
        <f>BAR!M16*0.9</f>
        <v>11430</v>
      </c>
      <c r="N16" s="223">
        <f>BAR!N16*0.9</f>
        <v>11430</v>
      </c>
      <c r="O16" s="223">
        <f>BAR!O16*0.9</f>
        <v>11700</v>
      </c>
      <c r="P16" s="223">
        <f>BAR!P16*0.9</f>
        <v>11700</v>
      </c>
      <c r="Q16" s="223">
        <f>BAR!Q16*0.9</f>
        <v>11700</v>
      </c>
      <c r="R16" s="223">
        <f>BAR!R16*0.9</f>
        <v>11430</v>
      </c>
      <c r="S16" s="223">
        <f>BAR!S16*0.9</f>
        <v>11430</v>
      </c>
      <c r="T16" s="223">
        <f>BAR!T16*0.9</f>
        <v>11430</v>
      </c>
      <c r="U16" s="223">
        <f>BAR!U16*0.9</f>
        <v>11430</v>
      </c>
      <c r="V16" s="223">
        <f>BAR!V16*0.9</f>
        <v>11430</v>
      </c>
      <c r="W16" s="223">
        <f>BAR!W16*0.9</f>
        <v>11700</v>
      </c>
      <c r="X16" s="223">
        <f>BAR!X16*0.9</f>
        <v>11700</v>
      </c>
      <c r="Y16" s="223">
        <f>BAR!Y16*0.9</f>
        <v>11430</v>
      </c>
      <c r="Z16" s="223">
        <f>BAR!Z16*0.9</f>
        <v>11430</v>
      </c>
      <c r="AA16" s="223">
        <f>BAR!AA16*0.9</f>
        <v>11430</v>
      </c>
      <c r="AB16" s="223">
        <f>BAR!AB16*0.9</f>
        <v>11430</v>
      </c>
      <c r="AC16" s="223">
        <f>BAR!AC16*0.9</f>
        <v>11430</v>
      </c>
      <c r="AD16" s="223">
        <f>BAR!AD16*0.9</f>
        <v>11700</v>
      </c>
      <c r="AE16" s="223">
        <f>BAR!AE16*0.9</f>
        <v>11700</v>
      </c>
      <c r="AF16" s="223">
        <f>BAR!AF16*0.9</f>
        <v>11160</v>
      </c>
      <c r="AG16" s="223">
        <f>BAR!AG16*0.9</f>
        <v>11160</v>
      </c>
      <c r="AH16" s="223">
        <f>BAR!AH16*0.9</f>
        <v>11160</v>
      </c>
      <c r="AI16" s="223">
        <f>BAR!AI16*0.9</f>
        <v>11160</v>
      </c>
      <c r="AJ16" s="223">
        <f>BAR!AJ16*0.9</f>
        <v>11160</v>
      </c>
      <c r="AK16" s="223">
        <f>BAR!AK16*0.9</f>
        <v>11430</v>
      </c>
      <c r="AL16" s="223">
        <f>BAR!AL16*0.9</f>
        <v>11430</v>
      </c>
      <c r="AM16" s="223">
        <f>BAR!AM16*0.9</f>
        <v>11160</v>
      </c>
      <c r="AN16" s="223">
        <f>BAR!AN16*0.9</f>
        <v>11160</v>
      </c>
      <c r="AO16" s="223">
        <f>BAR!AO16*0.9</f>
        <v>11970</v>
      </c>
      <c r="AP16" s="223">
        <f>BAR!AP16*0.9</f>
        <v>11970</v>
      </c>
      <c r="AQ16" s="223">
        <f>BAR!AQ16*0.9</f>
        <v>11970</v>
      </c>
      <c r="AR16" s="223">
        <f>BAR!AR16*0.9</f>
        <v>11430</v>
      </c>
      <c r="AS16" s="223">
        <f>BAR!AS16*0.9</f>
        <v>11430</v>
      </c>
      <c r="AT16" s="223">
        <f>BAR!AT16*0.9</f>
        <v>11160</v>
      </c>
      <c r="AU16" s="223">
        <f>BAR!AU16*0.9</f>
        <v>11160</v>
      </c>
      <c r="AV16" s="223">
        <f>BAR!AV16*0.9</f>
        <v>11160</v>
      </c>
      <c r="AW16" s="223">
        <f>BAR!AW16*0.9</f>
        <v>11430</v>
      </c>
      <c r="AX16" s="223">
        <f>BAR!AX16*0.9</f>
        <v>11430</v>
      </c>
      <c r="AY16" s="223">
        <f>BAR!AY16*0.9</f>
        <v>11430</v>
      </c>
      <c r="AZ16" s="223">
        <f>BAR!AZ16*0.9</f>
        <v>11430</v>
      </c>
      <c r="BA16" s="223">
        <f>BAR!BA16*0.9</f>
        <v>10890</v>
      </c>
      <c r="BB16" s="223">
        <f>BAR!BB16*0.9</f>
        <v>10890</v>
      </c>
      <c r="BC16" s="223">
        <f>BAR!BC16*0.9</f>
        <v>10890</v>
      </c>
      <c r="BD16" s="223">
        <f>BAR!BD16*0.9</f>
        <v>10890</v>
      </c>
      <c r="BE16" s="223">
        <f>BAR!BE16*0.9</f>
        <v>10890</v>
      </c>
      <c r="BF16" s="223">
        <f>BAR!BF16*0.9</f>
        <v>11160</v>
      </c>
      <c r="BG16" s="223">
        <f>BAR!BG16*0.9</f>
        <v>11160</v>
      </c>
      <c r="BH16" s="223">
        <f>BAR!BH16*0.9</f>
        <v>10890</v>
      </c>
      <c r="BI16" s="223">
        <f>BAR!BI16*0.9</f>
        <v>10890</v>
      </c>
      <c r="BJ16" s="223">
        <f>BAR!BJ16*0.9</f>
        <v>10890</v>
      </c>
      <c r="BK16" s="223">
        <f>BAR!BK16*0.9</f>
        <v>10890</v>
      </c>
      <c r="BL16" s="223">
        <f>BAR!BL16*0.9</f>
        <v>10890</v>
      </c>
      <c r="BM16" s="223">
        <f>BAR!BM16*0.9</f>
        <v>11160</v>
      </c>
      <c r="BN16" s="223">
        <f>BAR!BN16*0.9</f>
        <v>11160</v>
      </c>
      <c r="BO16" s="223">
        <f>BAR!BO16*0.9</f>
        <v>10890</v>
      </c>
      <c r="BP16" s="223">
        <f>BAR!BP16*0.9</f>
        <v>10890</v>
      </c>
      <c r="BQ16" s="223">
        <f>BAR!BQ16*0.9</f>
        <v>10890</v>
      </c>
      <c r="BR16" s="223">
        <f>BAR!BR16*0.9</f>
        <v>10890</v>
      </c>
      <c r="BS16" s="223">
        <f>BAR!BS16*0.9</f>
        <v>10890</v>
      </c>
      <c r="BT16" s="223">
        <f>BAR!BT16*0.9</f>
        <v>11160</v>
      </c>
      <c r="BU16" s="223">
        <f>BAR!BU16*0.9</f>
        <v>11160</v>
      </c>
      <c r="BV16" s="223">
        <f>BAR!BV16*0.9</f>
        <v>10890</v>
      </c>
      <c r="BW16" s="223">
        <f>BAR!BW16*0.9</f>
        <v>10890</v>
      </c>
      <c r="BX16" s="223">
        <f>BAR!BX16*0.9</f>
        <v>10890</v>
      </c>
      <c r="BY16" s="223">
        <f>BAR!BY16*0.9</f>
        <v>10890</v>
      </c>
      <c r="BZ16" s="223">
        <f>BAR!BZ16*0.9</f>
        <v>10890</v>
      </c>
      <c r="CA16" s="223">
        <f>BAR!CA16*0.9</f>
        <v>11160</v>
      </c>
      <c r="CB16" s="223">
        <f>BAR!CB16*0.9</f>
        <v>11160</v>
      </c>
      <c r="CC16" s="223">
        <f>BAR!CC16*0.9</f>
        <v>10890</v>
      </c>
      <c r="CD16" s="223">
        <f>BAR!CD16*0.9</f>
        <v>10890</v>
      </c>
      <c r="CE16" s="223">
        <f>BAR!CE16*0.9</f>
        <v>10890</v>
      </c>
      <c r="CF16" s="223">
        <f>BAR!CF16*0.9</f>
        <v>10890</v>
      </c>
      <c r="CG16" s="223">
        <f>BAR!CG16*0.9</f>
        <v>10890</v>
      </c>
      <c r="CH16" s="223">
        <f>BAR!CH16*0.9</f>
        <v>12240</v>
      </c>
      <c r="CI16" s="223">
        <f>BAR!CI16*0.9</f>
        <v>12240</v>
      </c>
      <c r="CJ16" s="223">
        <f>BAR!CJ16*0.9</f>
        <v>12240</v>
      </c>
      <c r="CK16" s="223">
        <f>BAR!CK16*0.9</f>
        <v>12240</v>
      </c>
      <c r="CL16" s="223">
        <f>BAR!CL16*0.9</f>
        <v>12240</v>
      </c>
      <c r="CM16" s="223">
        <f>BAR!CM16*0.9</f>
        <v>12240</v>
      </c>
      <c r="CN16" s="223">
        <f>BAR!CN16*0.9</f>
        <v>12240</v>
      </c>
      <c r="CO16" s="223">
        <f>BAR!CO16*0.9</f>
        <v>12690</v>
      </c>
      <c r="CP16" s="223">
        <f>BAR!CP16*0.9</f>
        <v>12690</v>
      </c>
      <c r="CQ16" s="223">
        <f>BAR!CQ16*0.9</f>
        <v>12690</v>
      </c>
      <c r="CR16" s="223">
        <f>BAR!CR16*0.9</f>
        <v>12690</v>
      </c>
      <c r="CS16" s="223">
        <f>BAR!CS16*0.9</f>
        <v>12690</v>
      </c>
      <c r="CT16" s="223">
        <f>BAR!CT16*0.9</f>
        <v>12690</v>
      </c>
      <c r="CU16" s="223">
        <f>BAR!CU16*0.9</f>
        <v>12690</v>
      </c>
      <c r="CV16" s="223">
        <f>BAR!CV16*0.9</f>
        <v>13140</v>
      </c>
      <c r="CW16" s="223">
        <f>BAR!CW16*0.9</f>
        <v>13140</v>
      </c>
      <c r="CX16" s="223">
        <f>BAR!CX16*0.9</f>
        <v>13140</v>
      </c>
      <c r="CY16" s="223">
        <f>BAR!CY16*0.9</f>
        <v>13140</v>
      </c>
      <c r="CZ16" s="223">
        <f>BAR!CZ16*0.9</f>
        <v>21600</v>
      </c>
      <c r="DA16" s="239">
        <f>BAR!DA16*0.9</f>
        <v>29070</v>
      </c>
      <c r="DB16" s="239">
        <f>BAR!DB16*0.9</f>
        <v>30870</v>
      </c>
      <c r="DC16" s="239">
        <f>BAR!DC16*0.9</f>
        <v>30870</v>
      </c>
      <c r="DD16" s="239">
        <f>BAR!DD16*0.9</f>
        <v>30870</v>
      </c>
      <c r="DE16" s="239">
        <f>BAR!DE16*0.9</f>
        <v>30870</v>
      </c>
      <c r="DF16" s="239">
        <f>BAR!DF16*0.9</f>
        <v>30870</v>
      </c>
      <c r="DG16" s="239">
        <f>BAR!DG16*0.9</f>
        <v>30870</v>
      </c>
      <c r="DH16" s="239">
        <f>BAR!DH16*0.9</f>
        <v>30870</v>
      </c>
      <c r="DI16" s="239">
        <f>BAR!DI16*0.9</f>
        <v>30870</v>
      </c>
      <c r="DJ16" s="239">
        <f>BAR!DJ16*0.9</f>
        <v>29070</v>
      </c>
      <c r="DK16" s="223">
        <f>BAR!DK16*0.9</f>
        <v>22050</v>
      </c>
      <c r="DL16" s="223">
        <f>BAR!DL16*0.9</f>
        <v>22050</v>
      </c>
      <c r="DM16" s="223">
        <f>BAR!DM16*0.9</f>
        <v>22050</v>
      </c>
      <c r="DN16" s="223">
        <f>BAR!DN16*0.9</f>
        <v>22050</v>
      </c>
      <c r="DO16" s="223">
        <f>BAR!DO16*0.9</f>
        <v>22050</v>
      </c>
      <c r="DP16" s="223">
        <f>BAR!DP16*0.9</f>
        <v>22050</v>
      </c>
      <c r="DQ16" s="223">
        <f>BAR!DQ16*0.9</f>
        <v>22860</v>
      </c>
      <c r="DR16" s="223">
        <f>BAR!DR16*0.9</f>
        <v>22860</v>
      </c>
      <c r="DS16" s="223">
        <f>BAR!DS16*0.9</f>
        <v>22860</v>
      </c>
      <c r="DT16" s="223">
        <f>BAR!DT16*0.9</f>
        <v>22860</v>
      </c>
      <c r="DU16" s="223">
        <f>BAR!DU16*0.9</f>
        <v>22860</v>
      </c>
      <c r="DV16" s="223">
        <f>BAR!DV16*0.9</f>
        <v>22860</v>
      </c>
      <c r="DW16" s="223">
        <f>BAR!DW16*0.9</f>
        <v>22860</v>
      </c>
      <c r="DX16" s="223">
        <f>BAR!DX16*0.9</f>
        <v>22860</v>
      </c>
      <c r="DY16" s="223">
        <f>BAR!DY16*0.9</f>
        <v>22860</v>
      </c>
      <c r="DZ16" s="223">
        <f>BAR!DZ16*0.9</f>
        <v>24480</v>
      </c>
      <c r="EA16" s="223">
        <f>BAR!EA16*0.9</f>
        <v>24480</v>
      </c>
      <c r="EB16" s="223">
        <f>BAR!EB16*0.9</f>
        <v>24480</v>
      </c>
      <c r="EC16" s="223">
        <f>BAR!EC16*0.9</f>
        <v>24480</v>
      </c>
      <c r="ED16" s="223">
        <f>BAR!ED16*0.9</f>
        <v>24480</v>
      </c>
      <c r="EE16" s="223">
        <f>BAR!EE16*0.9</f>
        <v>22860</v>
      </c>
      <c r="EF16" s="223">
        <f>BAR!EF16*0.9</f>
        <v>22860</v>
      </c>
      <c r="EG16" s="223">
        <f>BAR!EG16*0.9</f>
        <v>22860</v>
      </c>
      <c r="EH16" s="223">
        <f>BAR!EH16*0.9</f>
        <v>24480</v>
      </c>
      <c r="EI16" s="223">
        <f>BAR!EI16*0.9</f>
        <v>24480</v>
      </c>
      <c r="EJ16" s="223">
        <f>BAR!EJ16*0.9</f>
        <v>24480</v>
      </c>
      <c r="EK16" s="223">
        <f>BAR!EK16*0.9</f>
        <v>24480</v>
      </c>
      <c r="EL16" s="223">
        <f>BAR!EL16*0.9</f>
        <v>24480</v>
      </c>
      <c r="EM16" s="223">
        <f>BAR!EM16*0.9</f>
        <v>24480</v>
      </c>
      <c r="EN16" s="223">
        <f>BAR!EN16*0.9</f>
        <v>24480</v>
      </c>
      <c r="EO16" s="223">
        <f>BAR!EO16*0.9</f>
        <v>24480</v>
      </c>
      <c r="EP16" s="223">
        <f>BAR!EP16*0.9</f>
        <v>24480</v>
      </c>
      <c r="EQ16" s="223">
        <f>BAR!EQ16*0.9</f>
        <v>24480</v>
      </c>
      <c r="ER16" s="223">
        <f>BAR!ER16*0.9</f>
        <v>24480</v>
      </c>
      <c r="ES16" s="223">
        <f>BAR!ES16*0.9</f>
        <v>24480</v>
      </c>
      <c r="ET16" s="223">
        <f>BAR!ET16*0.9</f>
        <v>24480</v>
      </c>
      <c r="EU16" s="223">
        <f>BAR!EU16*0.9</f>
        <v>24480</v>
      </c>
      <c r="EV16" s="223">
        <f>BAR!EV16*0.9</f>
        <v>24480</v>
      </c>
      <c r="EW16" s="223">
        <f>BAR!EW16*0.9</f>
        <v>24480</v>
      </c>
      <c r="EX16" s="223">
        <f>BAR!EX16*0.9</f>
        <v>24480</v>
      </c>
      <c r="EY16" s="223">
        <f>BAR!EY16*0.9</f>
        <v>24480</v>
      </c>
      <c r="EZ16" s="223">
        <f>BAR!EZ16*0.9</f>
        <v>24480</v>
      </c>
      <c r="FA16" s="223">
        <f>BAR!FA16*0.9</f>
        <v>24480</v>
      </c>
      <c r="FB16" s="223">
        <f>BAR!FB16*0.9</f>
        <v>26640</v>
      </c>
      <c r="FC16" s="223">
        <f>BAR!FC16*0.9</f>
        <v>26640</v>
      </c>
      <c r="FD16" s="223">
        <f>BAR!FD16*0.9</f>
        <v>26640</v>
      </c>
      <c r="FE16" s="223">
        <f>BAR!FE16*0.9</f>
        <v>24480</v>
      </c>
      <c r="FF16" s="223">
        <f>BAR!FF16*0.9</f>
        <v>24480</v>
      </c>
      <c r="FG16" s="223">
        <f>BAR!FG16*0.9</f>
        <v>24480</v>
      </c>
      <c r="FH16" s="223">
        <f>BAR!FH16*0.9</f>
        <v>24480</v>
      </c>
      <c r="FI16" s="223">
        <f>BAR!FI16*0.9</f>
        <v>24480</v>
      </c>
      <c r="FJ16" s="223">
        <f>BAR!FJ16*0.9</f>
        <v>22860</v>
      </c>
      <c r="FK16" s="223">
        <f>BAR!FK16*0.9</f>
        <v>22860</v>
      </c>
      <c r="FL16" s="223">
        <f>BAR!FL16*0.9</f>
        <v>22860</v>
      </c>
      <c r="FM16" s="223">
        <f>BAR!FM16*0.9</f>
        <v>22860</v>
      </c>
      <c r="FN16" s="223">
        <f>BAR!FN16*0.9</f>
        <v>22860</v>
      </c>
      <c r="FO16" s="223">
        <f>BAR!FO16*0.9</f>
        <v>22860</v>
      </c>
      <c r="FP16" s="223">
        <f>BAR!FP16*0.9</f>
        <v>22860</v>
      </c>
      <c r="FQ16" s="223">
        <f>BAR!FQ16*0.9</f>
        <v>27720</v>
      </c>
      <c r="FR16" s="223">
        <f>BAR!FR16*0.9</f>
        <v>23670</v>
      </c>
      <c r="FS16" s="223">
        <f>BAR!FS16*0.9</f>
        <v>19440</v>
      </c>
      <c r="FT16" s="223">
        <f>BAR!FT16*0.9</f>
        <v>19440</v>
      </c>
      <c r="FU16" s="223">
        <f>BAR!FU16*0.9</f>
        <v>19440</v>
      </c>
      <c r="FV16" s="223">
        <f>BAR!FV16*0.9</f>
        <v>19440</v>
      </c>
      <c r="FW16" s="223">
        <f>BAR!FW16*0.9</f>
        <v>19440</v>
      </c>
      <c r="FX16" s="223">
        <f>BAR!FX16*0.9</f>
        <v>19440</v>
      </c>
      <c r="FY16" s="223">
        <f>BAR!FY16*0.9</f>
        <v>19440</v>
      </c>
      <c r="FZ16" s="223">
        <f>BAR!FZ16*0.9</f>
        <v>19440</v>
      </c>
      <c r="GA16" s="223">
        <f>BAR!GA16*0.9</f>
        <v>19440</v>
      </c>
      <c r="GB16" s="223">
        <f>BAR!GB16*0.9</f>
        <v>19440</v>
      </c>
      <c r="GC16" s="223">
        <f>BAR!GC16*0.9</f>
        <v>19440</v>
      </c>
      <c r="GD16" s="223">
        <f>BAR!GD16*0.9</f>
        <v>19440</v>
      </c>
      <c r="GE16" s="223">
        <f>BAR!GE16*0.9</f>
        <v>19440</v>
      </c>
      <c r="GF16" s="223">
        <f>BAR!GF16*0.9</f>
        <v>19440</v>
      </c>
      <c r="GG16" s="223">
        <f>BAR!GG16*0.9</f>
        <v>19440</v>
      </c>
      <c r="GH16" s="223">
        <f>BAR!GH16*0.9</f>
        <v>19440</v>
      </c>
      <c r="GI16" s="223">
        <f>BAR!GI16*0.9</f>
        <v>19440</v>
      </c>
      <c r="GJ16" s="223">
        <f>BAR!GJ16*0.9</f>
        <v>19440</v>
      </c>
      <c r="GK16" s="223">
        <f>BAR!GK16*0.9</f>
        <v>19440</v>
      </c>
      <c r="GL16" s="223">
        <f>BAR!GL16*0.9</f>
        <v>19440</v>
      </c>
      <c r="GM16" s="223">
        <f>BAR!GM16*0.9</f>
        <v>19440</v>
      </c>
      <c r="GN16" s="223">
        <f>BAR!GN16*0.9</f>
        <v>19440</v>
      </c>
    </row>
    <row r="17" spans="1:196" s="2" customFormat="1" x14ac:dyDescent="0.2">
      <c r="A17" s="17" t="s">
        <v>8</v>
      </c>
      <c r="B17" s="30"/>
      <c r="C17" s="30"/>
      <c r="D17" s="30"/>
      <c r="E17" s="30"/>
      <c r="F17" s="30"/>
      <c r="G17" s="30"/>
      <c r="H17" s="30"/>
      <c r="I17" s="30"/>
      <c r="J17" s="30"/>
      <c r="K17" s="30"/>
      <c r="L17" s="30"/>
      <c r="M17" s="30"/>
      <c r="N17" s="223"/>
      <c r="O17" s="223"/>
      <c r="P17" s="223"/>
      <c r="Q17" s="223"/>
      <c r="R17" s="223"/>
      <c r="S17" s="223"/>
      <c r="T17" s="223"/>
      <c r="U17" s="223"/>
      <c r="V17" s="223"/>
      <c r="W17" s="223"/>
      <c r="X17" s="223"/>
      <c r="Y17" s="223"/>
      <c r="Z17" s="223"/>
      <c r="AA17" s="223"/>
      <c r="AB17" s="223"/>
      <c r="AC17" s="223"/>
      <c r="AD17" s="223"/>
      <c r="AE17" s="223"/>
      <c r="AF17" s="223"/>
      <c r="AG17" s="223"/>
      <c r="AH17" s="223"/>
      <c r="AI17" s="223"/>
      <c r="AJ17" s="223"/>
      <c r="AK17" s="223"/>
      <c r="AL17" s="223"/>
      <c r="AM17" s="223"/>
      <c r="AN17" s="223"/>
      <c r="AO17" s="223"/>
      <c r="AP17" s="223"/>
      <c r="AQ17" s="223"/>
      <c r="AR17" s="223"/>
      <c r="AS17" s="223"/>
      <c r="AT17" s="223"/>
      <c r="AU17" s="223"/>
      <c r="AV17" s="223"/>
      <c r="AW17" s="223"/>
      <c r="AX17" s="223"/>
      <c r="AY17" s="223"/>
      <c r="AZ17" s="223"/>
      <c r="BA17" s="223"/>
      <c r="BB17" s="223"/>
      <c r="BC17" s="223"/>
      <c r="BD17" s="223"/>
      <c r="BE17" s="223"/>
      <c r="BF17" s="223"/>
      <c r="BG17" s="223"/>
      <c r="BH17" s="223"/>
      <c r="BI17" s="223"/>
      <c r="BJ17" s="223"/>
      <c r="BK17" s="223"/>
      <c r="BL17" s="223"/>
      <c r="BM17" s="223"/>
      <c r="BN17" s="223"/>
      <c r="BO17" s="223"/>
      <c r="BP17" s="223"/>
      <c r="BQ17" s="223"/>
      <c r="BR17" s="223"/>
      <c r="BS17" s="223"/>
      <c r="BT17" s="223"/>
      <c r="BU17" s="223"/>
      <c r="BV17" s="223"/>
      <c r="BW17" s="223"/>
      <c r="BX17" s="223"/>
      <c r="BY17" s="223"/>
      <c r="BZ17" s="223"/>
      <c r="CA17" s="223"/>
      <c r="CB17" s="223"/>
      <c r="CC17" s="223"/>
      <c r="CD17" s="223"/>
      <c r="CE17" s="223"/>
      <c r="CF17" s="223"/>
      <c r="CG17" s="223"/>
      <c r="CH17" s="223"/>
      <c r="CI17" s="223"/>
      <c r="CJ17" s="223"/>
      <c r="CK17" s="223"/>
      <c r="CL17" s="223"/>
      <c r="CM17" s="223"/>
      <c r="CN17" s="223"/>
      <c r="CO17" s="223"/>
      <c r="CP17" s="223"/>
      <c r="CQ17" s="223"/>
      <c r="CR17" s="223"/>
      <c r="CS17" s="223"/>
      <c r="CT17" s="223"/>
      <c r="CU17" s="223"/>
      <c r="CV17" s="223"/>
      <c r="CW17" s="223"/>
      <c r="CX17" s="223"/>
      <c r="CY17" s="223"/>
      <c r="CZ17" s="223"/>
      <c r="DA17" s="239"/>
      <c r="DB17" s="239"/>
      <c r="DC17" s="239"/>
      <c r="DD17" s="239"/>
      <c r="DE17" s="239"/>
      <c r="DF17" s="239"/>
      <c r="DG17" s="239"/>
      <c r="DH17" s="239"/>
      <c r="DI17" s="239"/>
      <c r="DJ17" s="239"/>
      <c r="DK17" s="223"/>
      <c r="DL17" s="223"/>
      <c r="DM17" s="223"/>
      <c r="DN17" s="223"/>
      <c r="DO17" s="223"/>
      <c r="DP17" s="223"/>
      <c r="DQ17" s="223"/>
      <c r="DR17" s="223"/>
      <c r="DS17" s="223"/>
      <c r="DT17" s="223"/>
      <c r="DU17" s="223"/>
      <c r="DV17" s="223"/>
      <c r="DW17" s="223"/>
      <c r="DX17" s="223"/>
      <c r="DY17" s="223"/>
      <c r="DZ17" s="223"/>
      <c r="EA17" s="223"/>
      <c r="EB17" s="223"/>
      <c r="EC17" s="223"/>
      <c r="ED17" s="223"/>
      <c r="EE17" s="223"/>
      <c r="EF17" s="223"/>
      <c r="EG17" s="223"/>
      <c r="EH17" s="223"/>
      <c r="EI17" s="223"/>
      <c r="EJ17" s="223"/>
      <c r="EK17" s="223"/>
      <c r="EL17" s="223"/>
      <c r="EM17" s="223"/>
      <c r="EN17" s="223"/>
      <c r="EO17" s="223"/>
      <c r="EP17" s="223"/>
      <c r="EQ17" s="223"/>
      <c r="ER17" s="223"/>
      <c r="ES17" s="223"/>
      <c r="ET17" s="223"/>
      <c r="EU17" s="223"/>
      <c r="EV17" s="223"/>
      <c r="EW17" s="223"/>
      <c r="EX17" s="223"/>
      <c r="EY17" s="223"/>
      <c r="EZ17" s="223"/>
      <c r="FA17" s="223"/>
      <c r="FB17" s="223"/>
      <c r="FC17" s="223"/>
      <c r="FD17" s="223"/>
      <c r="FE17" s="223"/>
      <c r="FF17" s="223"/>
      <c r="FG17" s="223"/>
      <c r="FH17" s="223"/>
      <c r="FI17" s="223"/>
      <c r="FJ17" s="223"/>
      <c r="FK17" s="223"/>
      <c r="FL17" s="223"/>
      <c r="FM17" s="223"/>
      <c r="FN17" s="223"/>
      <c r="FO17" s="223"/>
      <c r="FP17" s="223"/>
      <c r="FQ17" s="223"/>
      <c r="FR17" s="223"/>
      <c r="FS17" s="223"/>
      <c r="FT17" s="223"/>
      <c r="FU17" s="223"/>
      <c r="FV17" s="223"/>
      <c r="FW17" s="223"/>
      <c r="FX17" s="223"/>
      <c r="FY17" s="223"/>
      <c r="FZ17" s="223"/>
      <c r="GA17" s="223"/>
      <c r="GB17" s="223"/>
      <c r="GC17" s="223"/>
      <c r="GD17" s="223"/>
      <c r="GE17" s="223"/>
      <c r="GF17" s="223"/>
      <c r="GG17" s="223"/>
      <c r="GH17" s="223"/>
      <c r="GI17" s="223"/>
      <c r="GJ17" s="223"/>
      <c r="GK17" s="223"/>
      <c r="GL17" s="223"/>
      <c r="GM17" s="223"/>
      <c r="GN17" s="223"/>
    </row>
    <row r="18" spans="1:196" s="2" customFormat="1" x14ac:dyDescent="0.2">
      <c r="A18" s="12">
        <v>1</v>
      </c>
      <c r="B18" s="30">
        <f>BAR!B18*0.9</f>
        <v>12735</v>
      </c>
      <c r="C18" s="30">
        <f>BAR!C18*0.9</f>
        <v>12735</v>
      </c>
      <c r="D18" s="30">
        <f>BAR!D18*0.9</f>
        <v>11295</v>
      </c>
      <c r="E18" s="30">
        <f>BAR!E18*0.9</f>
        <v>11295</v>
      </c>
      <c r="F18" s="30">
        <f>BAR!F18*0.9</f>
        <v>11295</v>
      </c>
      <c r="G18" s="30">
        <f>BAR!G18*0.9</f>
        <v>11295</v>
      </c>
      <c r="H18" s="30">
        <f>BAR!H18*0.9</f>
        <v>11295</v>
      </c>
      <c r="I18" s="30">
        <f>BAR!I18*0.9</f>
        <v>11565</v>
      </c>
      <c r="J18" s="30">
        <f>BAR!J18*0.9</f>
        <v>11565</v>
      </c>
      <c r="K18" s="30">
        <f>BAR!K18*0.9</f>
        <v>11295</v>
      </c>
      <c r="L18" s="30">
        <f>BAR!L18*0.9</f>
        <v>11295</v>
      </c>
      <c r="M18" s="30">
        <f>BAR!M18*0.9</f>
        <v>11295</v>
      </c>
      <c r="N18" s="223">
        <f>BAR!N18*0.9</f>
        <v>11295</v>
      </c>
      <c r="O18" s="223">
        <f>BAR!O18*0.9</f>
        <v>11295</v>
      </c>
      <c r="P18" s="223">
        <f>BAR!P18*0.9</f>
        <v>11295</v>
      </c>
      <c r="Q18" s="223">
        <f>BAR!Q18*0.9</f>
        <v>11295</v>
      </c>
      <c r="R18" s="223">
        <f>BAR!R18*0.9</f>
        <v>11025</v>
      </c>
      <c r="S18" s="223">
        <f>BAR!S18*0.9</f>
        <v>11025</v>
      </c>
      <c r="T18" s="223">
        <f>BAR!T18*0.9</f>
        <v>11025</v>
      </c>
      <c r="U18" s="223">
        <f>BAR!U18*0.9</f>
        <v>11025</v>
      </c>
      <c r="V18" s="223">
        <f>BAR!V18*0.9</f>
        <v>11025</v>
      </c>
      <c r="W18" s="223">
        <f>BAR!W18*0.9</f>
        <v>11295</v>
      </c>
      <c r="X18" s="223">
        <f>BAR!X18*0.9</f>
        <v>11295</v>
      </c>
      <c r="Y18" s="223">
        <f>BAR!Y18*0.9</f>
        <v>11025</v>
      </c>
      <c r="Z18" s="223">
        <f>BAR!Z18*0.9</f>
        <v>11025</v>
      </c>
      <c r="AA18" s="223">
        <f>BAR!AA18*0.9</f>
        <v>11025</v>
      </c>
      <c r="AB18" s="223">
        <f>BAR!AB18*0.9</f>
        <v>11025</v>
      </c>
      <c r="AC18" s="223">
        <f>BAR!AC18*0.9</f>
        <v>11025</v>
      </c>
      <c r="AD18" s="223">
        <f>BAR!AD18*0.9</f>
        <v>11295</v>
      </c>
      <c r="AE18" s="223">
        <f>BAR!AE18*0.9</f>
        <v>11295</v>
      </c>
      <c r="AF18" s="223">
        <f>BAR!AF18*0.9</f>
        <v>10755</v>
      </c>
      <c r="AG18" s="223">
        <f>BAR!AG18*0.9</f>
        <v>10755</v>
      </c>
      <c r="AH18" s="223">
        <f>BAR!AH18*0.9</f>
        <v>10755</v>
      </c>
      <c r="AI18" s="223">
        <f>BAR!AI18*0.9</f>
        <v>10755</v>
      </c>
      <c r="AJ18" s="223">
        <f>BAR!AJ18*0.9</f>
        <v>10755</v>
      </c>
      <c r="AK18" s="223">
        <f>BAR!AK18*0.9</f>
        <v>11025</v>
      </c>
      <c r="AL18" s="223">
        <f>BAR!AL18*0.9</f>
        <v>11025</v>
      </c>
      <c r="AM18" s="223">
        <f>BAR!AM18*0.9</f>
        <v>10755</v>
      </c>
      <c r="AN18" s="223">
        <f>BAR!AN18*0.9</f>
        <v>10755</v>
      </c>
      <c r="AO18" s="223">
        <f>BAR!AO18*0.9</f>
        <v>11565</v>
      </c>
      <c r="AP18" s="223">
        <f>BAR!AP18*0.9</f>
        <v>11565</v>
      </c>
      <c r="AQ18" s="223">
        <f>BAR!AQ18*0.9</f>
        <v>11565</v>
      </c>
      <c r="AR18" s="223">
        <f>BAR!AR18*0.9</f>
        <v>11025</v>
      </c>
      <c r="AS18" s="223">
        <f>BAR!AS18*0.9</f>
        <v>11025</v>
      </c>
      <c r="AT18" s="223">
        <f>BAR!AT18*0.9</f>
        <v>10755</v>
      </c>
      <c r="AU18" s="223">
        <f>BAR!AU18*0.9</f>
        <v>10755</v>
      </c>
      <c r="AV18" s="223">
        <f>BAR!AV18*0.9</f>
        <v>10755</v>
      </c>
      <c r="AW18" s="223">
        <f>BAR!AW18*0.9</f>
        <v>11025</v>
      </c>
      <c r="AX18" s="223">
        <f>BAR!AX18*0.9</f>
        <v>11025</v>
      </c>
      <c r="AY18" s="223">
        <f>BAR!AY18*0.9</f>
        <v>11025</v>
      </c>
      <c r="AZ18" s="223">
        <f>BAR!AZ18*0.9</f>
        <v>11025</v>
      </c>
      <c r="BA18" s="223">
        <f>BAR!BA18*0.9</f>
        <v>10485</v>
      </c>
      <c r="BB18" s="223">
        <f>BAR!BB18*0.9</f>
        <v>10485</v>
      </c>
      <c r="BC18" s="223">
        <f>BAR!BC18*0.9</f>
        <v>10485</v>
      </c>
      <c r="BD18" s="223">
        <f>BAR!BD18*0.9</f>
        <v>10485</v>
      </c>
      <c r="BE18" s="223">
        <f>BAR!BE18*0.9</f>
        <v>10485</v>
      </c>
      <c r="BF18" s="223">
        <f>BAR!BF18*0.9</f>
        <v>10755</v>
      </c>
      <c r="BG18" s="223">
        <f>BAR!BG18*0.9</f>
        <v>10755</v>
      </c>
      <c r="BH18" s="223">
        <f>BAR!BH18*0.9</f>
        <v>10485</v>
      </c>
      <c r="BI18" s="223">
        <f>BAR!BI18*0.9</f>
        <v>10485</v>
      </c>
      <c r="BJ18" s="223">
        <f>BAR!BJ18*0.9</f>
        <v>10485</v>
      </c>
      <c r="BK18" s="223">
        <f>BAR!BK18*0.9</f>
        <v>10485</v>
      </c>
      <c r="BL18" s="223">
        <f>BAR!BL18*0.9</f>
        <v>10485</v>
      </c>
      <c r="BM18" s="223">
        <f>BAR!BM18*0.9</f>
        <v>10755</v>
      </c>
      <c r="BN18" s="223">
        <f>BAR!BN18*0.9</f>
        <v>10755</v>
      </c>
      <c r="BO18" s="223">
        <f>BAR!BO18*0.9</f>
        <v>10485</v>
      </c>
      <c r="BP18" s="223">
        <f>BAR!BP18*0.9</f>
        <v>10485</v>
      </c>
      <c r="BQ18" s="223">
        <f>BAR!BQ18*0.9</f>
        <v>10485</v>
      </c>
      <c r="BR18" s="223">
        <f>BAR!BR18*0.9</f>
        <v>10485</v>
      </c>
      <c r="BS18" s="223">
        <f>BAR!BS18*0.9</f>
        <v>10485</v>
      </c>
      <c r="BT18" s="223">
        <f>BAR!BT18*0.9</f>
        <v>10755</v>
      </c>
      <c r="BU18" s="223">
        <f>BAR!BU18*0.9</f>
        <v>10755</v>
      </c>
      <c r="BV18" s="223">
        <f>BAR!BV18*0.9</f>
        <v>10485</v>
      </c>
      <c r="BW18" s="223">
        <f>BAR!BW18*0.9</f>
        <v>10485</v>
      </c>
      <c r="BX18" s="223">
        <f>BAR!BX18*0.9</f>
        <v>10485</v>
      </c>
      <c r="BY18" s="223">
        <f>BAR!BY18*0.9</f>
        <v>10485</v>
      </c>
      <c r="BZ18" s="223">
        <f>BAR!BZ18*0.9</f>
        <v>10485</v>
      </c>
      <c r="CA18" s="223">
        <f>BAR!CA18*0.9</f>
        <v>10755</v>
      </c>
      <c r="CB18" s="223">
        <f>BAR!CB18*0.9</f>
        <v>10755</v>
      </c>
      <c r="CC18" s="223">
        <f>BAR!CC18*0.9</f>
        <v>10485</v>
      </c>
      <c r="CD18" s="223">
        <f>BAR!CD18*0.9</f>
        <v>10485</v>
      </c>
      <c r="CE18" s="223">
        <f>BAR!CE18*0.9</f>
        <v>10485</v>
      </c>
      <c r="CF18" s="223">
        <f>BAR!CF18*0.9</f>
        <v>10485</v>
      </c>
      <c r="CG18" s="223">
        <f>BAR!CG18*0.9</f>
        <v>10485</v>
      </c>
      <c r="CH18" s="223">
        <f>BAR!CH18*0.9</f>
        <v>11835</v>
      </c>
      <c r="CI18" s="223">
        <f>BAR!CI18*0.9</f>
        <v>11835</v>
      </c>
      <c r="CJ18" s="223">
        <f>BAR!CJ18*0.9</f>
        <v>11835</v>
      </c>
      <c r="CK18" s="223">
        <f>BAR!CK18*0.9</f>
        <v>11835</v>
      </c>
      <c r="CL18" s="223">
        <f>BAR!CL18*0.9</f>
        <v>11835</v>
      </c>
      <c r="CM18" s="223">
        <f>BAR!CM18*0.9</f>
        <v>11835</v>
      </c>
      <c r="CN18" s="223">
        <f>BAR!CN18*0.9</f>
        <v>11835</v>
      </c>
      <c r="CO18" s="223">
        <f>BAR!CO18*0.9</f>
        <v>12285</v>
      </c>
      <c r="CP18" s="223">
        <f>BAR!CP18*0.9</f>
        <v>12285</v>
      </c>
      <c r="CQ18" s="223">
        <f>BAR!CQ18*0.9</f>
        <v>12285</v>
      </c>
      <c r="CR18" s="223">
        <f>BAR!CR18*0.9</f>
        <v>12285</v>
      </c>
      <c r="CS18" s="223">
        <f>BAR!CS18*0.9</f>
        <v>12285</v>
      </c>
      <c r="CT18" s="223">
        <f>BAR!CT18*0.9</f>
        <v>12285</v>
      </c>
      <c r="CU18" s="223">
        <f>BAR!CU18*0.9</f>
        <v>12285</v>
      </c>
      <c r="CV18" s="223">
        <f>BAR!CV18*0.9</f>
        <v>12735</v>
      </c>
      <c r="CW18" s="223">
        <f>BAR!CW18*0.9</f>
        <v>12735</v>
      </c>
      <c r="CX18" s="223">
        <f>BAR!CX18*0.9</f>
        <v>12735</v>
      </c>
      <c r="CY18" s="223">
        <f>BAR!CY18*0.9</f>
        <v>12735</v>
      </c>
      <c r="CZ18" s="223">
        <f>BAR!CZ18*0.9</f>
        <v>21600</v>
      </c>
      <c r="DA18" s="239">
        <f>BAR!DA18*0.9</f>
        <v>29070</v>
      </c>
      <c r="DB18" s="239">
        <f>BAR!DB18*0.9</f>
        <v>30870</v>
      </c>
      <c r="DC18" s="239">
        <f>BAR!DC18*0.9</f>
        <v>30870</v>
      </c>
      <c r="DD18" s="239">
        <f>BAR!DD18*0.9</f>
        <v>30870</v>
      </c>
      <c r="DE18" s="239">
        <f>BAR!DE18*0.9</f>
        <v>30870</v>
      </c>
      <c r="DF18" s="239">
        <f>BAR!DF18*0.9</f>
        <v>30870</v>
      </c>
      <c r="DG18" s="239">
        <f>BAR!DG18*0.9</f>
        <v>30870</v>
      </c>
      <c r="DH18" s="239">
        <f>BAR!DH18*0.9</f>
        <v>30870</v>
      </c>
      <c r="DI18" s="239">
        <f>BAR!DI18*0.9</f>
        <v>30870</v>
      </c>
      <c r="DJ18" s="239">
        <f>BAR!DJ18*0.9</f>
        <v>29070</v>
      </c>
      <c r="DK18" s="223">
        <f>BAR!DK18*0.9</f>
        <v>22185</v>
      </c>
      <c r="DL18" s="223">
        <f>BAR!DL18*0.9</f>
        <v>22185</v>
      </c>
      <c r="DM18" s="223">
        <f>BAR!DM18*0.9</f>
        <v>22185</v>
      </c>
      <c r="DN18" s="223">
        <f>BAR!DN18*0.9</f>
        <v>22185</v>
      </c>
      <c r="DO18" s="223">
        <f>BAR!DO18*0.9</f>
        <v>22185</v>
      </c>
      <c r="DP18" s="223">
        <f>BAR!DP18*0.9</f>
        <v>22185</v>
      </c>
      <c r="DQ18" s="223">
        <f>BAR!DQ18*0.9</f>
        <v>22995</v>
      </c>
      <c r="DR18" s="223">
        <f>BAR!DR18*0.9</f>
        <v>22995</v>
      </c>
      <c r="DS18" s="223">
        <f>BAR!DS18*0.9</f>
        <v>22995</v>
      </c>
      <c r="DT18" s="223">
        <f>BAR!DT18*0.9</f>
        <v>22995</v>
      </c>
      <c r="DU18" s="223">
        <f>BAR!DU18*0.9</f>
        <v>22995</v>
      </c>
      <c r="DV18" s="223">
        <f>BAR!DV18*0.9</f>
        <v>22995</v>
      </c>
      <c r="DW18" s="223">
        <f>BAR!DW18*0.9</f>
        <v>22995</v>
      </c>
      <c r="DX18" s="223">
        <f>BAR!DX18*0.9</f>
        <v>22995</v>
      </c>
      <c r="DY18" s="223">
        <f>BAR!DY18*0.9</f>
        <v>22995</v>
      </c>
      <c r="DZ18" s="223">
        <f>BAR!DZ18*0.9</f>
        <v>24615</v>
      </c>
      <c r="EA18" s="223">
        <f>BAR!EA18*0.9</f>
        <v>24615</v>
      </c>
      <c r="EB18" s="223">
        <f>BAR!EB18*0.9</f>
        <v>24615</v>
      </c>
      <c r="EC18" s="223">
        <f>BAR!EC18*0.9</f>
        <v>24615</v>
      </c>
      <c r="ED18" s="223">
        <f>BAR!ED18*0.9</f>
        <v>24615</v>
      </c>
      <c r="EE18" s="223">
        <f>BAR!EE18*0.9</f>
        <v>22995</v>
      </c>
      <c r="EF18" s="223">
        <f>BAR!EF18*0.9</f>
        <v>22995</v>
      </c>
      <c r="EG18" s="223">
        <f>BAR!EG18*0.9</f>
        <v>22995</v>
      </c>
      <c r="EH18" s="223">
        <f>BAR!EH18*0.9</f>
        <v>24615</v>
      </c>
      <c r="EI18" s="223">
        <f>BAR!EI18*0.9</f>
        <v>24615</v>
      </c>
      <c r="EJ18" s="223">
        <f>BAR!EJ18*0.9</f>
        <v>24615</v>
      </c>
      <c r="EK18" s="223">
        <f>BAR!EK18*0.9</f>
        <v>24615</v>
      </c>
      <c r="EL18" s="223">
        <f>BAR!EL18*0.9</f>
        <v>24615</v>
      </c>
      <c r="EM18" s="223">
        <f>BAR!EM18*0.9</f>
        <v>24615</v>
      </c>
      <c r="EN18" s="223">
        <f>BAR!EN18*0.9</f>
        <v>24615</v>
      </c>
      <c r="EO18" s="223">
        <f>BAR!EO18*0.9</f>
        <v>24615</v>
      </c>
      <c r="EP18" s="223">
        <f>BAR!EP18*0.9</f>
        <v>24615</v>
      </c>
      <c r="EQ18" s="223">
        <f>BAR!EQ18*0.9</f>
        <v>24615</v>
      </c>
      <c r="ER18" s="223">
        <f>BAR!ER18*0.9</f>
        <v>24615</v>
      </c>
      <c r="ES18" s="223">
        <f>BAR!ES18*0.9</f>
        <v>24615</v>
      </c>
      <c r="ET18" s="223">
        <f>BAR!ET18*0.9</f>
        <v>24615</v>
      </c>
      <c r="EU18" s="223">
        <f>BAR!EU18*0.9</f>
        <v>24615</v>
      </c>
      <c r="EV18" s="223">
        <f>BAR!EV18*0.9</f>
        <v>24615</v>
      </c>
      <c r="EW18" s="223">
        <f>BAR!EW18*0.9</f>
        <v>24615</v>
      </c>
      <c r="EX18" s="223">
        <f>BAR!EX18*0.9</f>
        <v>24615</v>
      </c>
      <c r="EY18" s="223">
        <f>BAR!EY18*0.9</f>
        <v>24615</v>
      </c>
      <c r="EZ18" s="223">
        <f>BAR!EZ18*0.9</f>
        <v>24615</v>
      </c>
      <c r="FA18" s="223">
        <f>BAR!FA18*0.9</f>
        <v>24615</v>
      </c>
      <c r="FB18" s="223">
        <f>BAR!FB18*0.9</f>
        <v>26775</v>
      </c>
      <c r="FC18" s="223">
        <f>BAR!FC18*0.9</f>
        <v>26775</v>
      </c>
      <c r="FD18" s="223">
        <f>BAR!FD18*0.9</f>
        <v>26775</v>
      </c>
      <c r="FE18" s="223">
        <f>BAR!FE18*0.9</f>
        <v>24615</v>
      </c>
      <c r="FF18" s="223">
        <f>BAR!FF18*0.9</f>
        <v>24615</v>
      </c>
      <c r="FG18" s="223">
        <f>BAR!FG18*0.9</f>
        <v>24615</v>
      </c>
      <c r="FH18" s="223">
        <f>BAR!FH18*0.9</f>
        <v>24615</v>
      </c>
      <c r="FI18" s="223">
        <f>BAR!FI18*0.9</f>
        <v>24615</v>
      </c>
      <c r="FJ18" s="223">
        <f>BAR!FJ18*0.9</f>
        <v>22995</v>
      </c>
      <c r="FK18" s="223">
        <f>BAR!FK18*0.9</f>
        <v>22995</v>
      </c>
      <c r="FL18" s="223">
        <f>BAR!FL18*0.9</f>
        <v>22995</v>
      </c>
      <c r="FM18" s="223">
        <f>BAR!FM18*0.9</f>
        <v>22995</v>
      </c>
      <c r="FN18" s="223">
        <f>BAR!FN18*0.9</f>
        <v>22995</v>
      </c>
      <c r="FO18" s="223">
        <f>BAR!FO18*0.9</f>
        <v>22995</v>
      </c>
      <c r="FP18" s="223">
        <f>BAR!FP18*0.9</f>
        <v>22995</v>
      </c>
      <c r="FQ18" s="223">
        <f>BAR!FQ18*0.9</f>
        <v>27855</v>
      </c>
      <c r="FR18" s="223">
        <f>BAR!FR18*0.9</f>
        <v>23805</v>
      </c>
      <c r="FS18" s="223">
        <f>BAR!FS18*0.9</f>
        <v>18675</v>
      </c>
      <c r="FT18" s="223">
        <f>BAR!FT18*0.9</f>
        <v>18675</v>
      </c>
      <c r="FU18" s="223">
        <f>BAR!FU18*0.9</f>
        <v>18675</v>
      </c>
      <c r="FV18" s="223">
        <f>BAR!FV18*0.9</f>
        <v>18675</v>
      </c>
      <c r="FW18" s="223">
        <f>BAR!FW18*0.9</f>
        <v>18675</v>
      </c>
      <c r="FX18" s="223">
        <f>BAR!FX18*0.9</f>
        <v>18675</v>
      </c>
      <c r="FY18" s="223">
        <f>BAR!FY18*0.9</f>
        <v>18675</v>
      </c>
      <c r="FZ18" s="223">
        <f>BAR!FZ18*0.9</f>
        <v>18675</v>
      </c>
      <c r="GA18" s="223">
        <f>BAR!GA18*0.9</f>
        <v>18675</v>
      </c>
      <c r="GB18" s="223">
        <f>BAR!GB18*0.9</f>
        <v>18675</v>
      </c>
      <c r="GC18" s="223">
        <f>BAR!GC18*0.9</f>
        <v>18675</v>
      </c>
      <c r="GD18" s="223">
        <f>BAR!GD18*0.9</f>
        <v>18675</v>
      </c>
      <c r="GE18" s="223">
        <f>BAR!GE18*0.9</f>
        <v>18675</v>
      </c>
      <c r="GF18" s="223">
        <f>BAR!GF18*0.9</f>
        <v>18675</v>
      </c>
      <c r="GG18" s="223">
        <f>BAR!GG18*0.9</f>
        <v>18675</v>
      </c>
      <c r="GH18" s="223">
        <f>BAR!GH18*0.9</f>
        <v>18675</v>
      </c>
      <c r="GI18" s="223">
        <f>BAR!GI18*0.9</f>
        <v>18675</v>
      </c>
      <c r="GJ18" s="223">
        <f>BAR!GJ18*0.9</f>
        <v>18675</v>
      </c>
      <c r="GK18" s="223">
        <f>BAR!GK18*0.9</f>
        <v>18675</v>
      </c>
      <c r="GL18" s="223">
        <f>BAR!GL18*0.9</f>
        <v>18675</v>
      </c>
      <c r="GM18" s="223">
        <f>BAR!GM18*0.9</f>
        <v>18675</v>
      </c>
      <c r="GN18" s="223">
        <f>BAR!GN18*0.9</f>
        <v>18675</v>
      </c>
    </row>
    <row r="19" spans="1:196" s="2" customFormat="1" x14ac:dyDescent="0.2">
      <c r="A19" s="12">
        <v>2</v>
      </c>
      <c r="B19" s="30">
        <f>BAR!B19*0.9</f>
        <v>14220</v>
      </c>
      <c r="C19" s="30">
        <f>BAR!C19*0.9</f>
        <v>14220</v>
      </c>
      <c r="D19" s="30">
        <f>BAR!D19*0.9</f>
        <v>12780</v>
      </c>
      <c r="E19" s="30">
        <f>BAR!E19*0.9</f>
        <v>12780</v>
      </c>
      <c r="F19" s="30">
        <f>BAR!F19*0.9</f>
        <v>12780</v>
      </c>
      <c r="G19" s="30">
        <f>BAR!G19*0.9</f>
        <v>12780</v>
      </c>
      <c r="H19" s="30">
        <f>BAR!H19*0.9</f>
        <v>12780</v>
      </c>
      <c r="I19" s="30">
        <f>BAR!I19*0.9</f>
        <v>13050</v>
      </c>
      <c r="J19" s="30">
        <f>BAR!J19*0.9</f>
        <v>13050</v>
      </c>
      <c r="K19" s="30">
        <f>BAR!K19*0.9</f>
        <v>12780</v>
      </c>
      <c r="L19" s="30">
        <f>BAR!L19*0.9</f>
        <v>12780</v>
      </c>
      <c r="M19" s="30">
        <f>BAR!M19*0.9</f>
        <v>12780</v>
      </c>
      <c r="N19" s="223">
        <f>BAR!N19*0.9</f>
        <v>12780</v>
      </c>
      <c r="O19" s="223">
        <f>BAR!O19*0.9</f>
        <v>12780</v>
      </c>
      <c r="P19" s="223">
        <f>BAR!P19*0.9</f>
        <v>12780</v>
      </c>
      <c r="Q19" s="223">
        <f>BAR!Q19*0.9</f>
        <v>12780</v>
      </c>
      <c r="R19" s="223">
        <f>BAR!R19*0.9</f>
        <v>12510</v>
      </c>
      <c r="S19" s="223">
        <f>BAR!S19*0.9</f>
        <v>12510</v>
      </c>
      <c r="T19" s="223">
        <f>BAR!T19*0.9</f>
        <v>12510</v>
      </c>
      <c r="U19" s="223">
        <f>BAR!U19*0.9</f>
        <v>12510</v>
      </c>
      <c r="V19" s="223">
        <f>BAR!V19*0.9</f>
        <v>12510</v>
      </c>
      <c r="W19" s="223">
        <f>BAR!W19*0.9</f>
        <v>12780</v>
      </c>
      <c r="X19" s="223">
        <f>BAR!X19*0.9</f>
        <v>12780</v>
      </c>
      <c r="Y19" s="223">
        <f>BAR!Y19*0.9</f>
        <v>12510</v>
      </c>
      <c r="Z19" s="223">
        <f>BAR!Z19*0.9</f>
        <v>12510</v>
      </c>
      <c r="AA19" s="223">
        <f>BAR!AA19*0.9</f>
        <v>12510</v>
      </c>
      <c r="AB19" s="223">
        <f>BAR!AB19*0.9</f>
        <v>12510</v>
      </c>
      <c r="AC19" s="223">
        <f>BAR!AC19*0.9</f>
        <v>12510</v>
      </c>
      <c r="AD19" s="223">
        <f>BAR!AD19*0.9</f>
        <v>12780</v>
      </c>
      <c r="AE19" s="223">
        <f>BAR!AE19*0.9</f>
        <v>12780</v>
      </c>
      <c r="AF19" s="223">
        <f>BAR!AF19*0.9</f>
        <v>12240</v>
      </c>
      <c r="AG19" s="223">
        <f>BAR!AG19*0.9</f>
        <v>12240</v>
      </c>
      <c r="AH19" s="223">
        <f>BAR!AH19*0.9</f>
        <v>12240</v>
      </c>
      <c r="AI19" s="223">
        <f>BAR!AI19*0.9</f>
        <v>12240</v>
      </c>
      <c r="AJ19" s="223">
        <f>BAR!AJ19*0.9</f>
        <v>12240</v>
      </c>
      <c r="AK19" s="223">
        <f>BAR!AK19*0.9</f>
        <v>12510</v>
      </c>
      <c r="AL19" s="223">
        <f>BAR!AL19*0.9</f>
        <v>12510</v>
      </c>
      <c r="AM19" s="223">
        <f>BAR!AM19*0.9</f>
        <v>12240</v>
      </c>
      <c r="AN19" s="223">
        <f>BAR!AN19*0.9</f>
        <v>12240</v>
      </c>
      <c r="AO19" s="223">
        <f>BAR!AO19*0.9</f>
        <v>13050</v>
      </c>
      <c r="AP19" s="223">
        <f>BAR!AP19*0.9</f>
        <v>13050</v>
      </c>
      <c r="AQ19" s="223">
        <f>BAR!AQ19*0.9</f>
        <v>13050</v>
      </c>
      <c r="AR19" s="223">
        <f>BAR!AR19*0.9</f>
        <v>12510</v>
      </c>
      <c r="AS19" s="223">
        <f>BAR!AS19*0.9</f>
        <v>12510</v>
      </c>
      <c r="AT19" s="223">
        <f>BAR!AT19*0.9</f>
        <v>12240</v>
      </c>
      <c r="AU19" s="223">
        <f>BAR!AU19*0.9</f>
        <v>12240</v>
      </c>
      <c r="AV19" s="223">
        <f>BAR!AV19*0.9</f>
        <v>12240</v>
      </c>
      <c r="AW19" s="223">
        <f>BAR!AW19*0.9</f>
        <v>12510</v>
      </c>
      <c r="AX19" s="223">
        <f>BAR!AX19*0.9</f>
        <v>12510</v>
      </c>
      <c r="AY19" s="223">
        <f>BAR!AY19*0.9</f>
        <v>12510</v>
      </c>
      <c r="AZ19" s="223">
        <f>BAR!AZ19*0.9</f>
        <v>12510</v>
      </c>
      <c r="BA19" s="223">
        <f>BAR!BA19*0.9</f>
        <v>11970</v>
      </c>
      <c r="BB19" s="223">
        <f>BAR!BB19*0.9</f>
        <v>11970</v>
      </c>
      <c r="BC19" s="223">
        <f>BAR!BC19*0.9</f>
        <v>11970</v>
      </c>
      <c r="BD19" s="223">
        <f>BAR!BD19*0.9</f>
        <v>11970</v>
      </c>
      <c r="BE19" s="223">
        <f>BAR!BE19*0.9</f>
        <v>11970</v>
      </c>
      <c r="BF19" s="223">
        <f>BAR!BF19*0.9</f>
        <v>12240</v>
      </c>
      <c r="BG19" s="223">
        <f>BAR!BG19*0.9</f>
        <v>12240</v>
      </c>
      <c r="BH19" s="223">
        <f>BAR!BH19*0.9</f>
        <v>11970</v>
      </c>
      <c r="BI19" s="223">
        <f>BAR!BI19*0.9</f>
        <v>11970</v>
      </c>
      <c r="BJ19" s="223">
        <f>BAR!BJ19*0.9</f>
        <v>11970</v>
      </c>
      <c r="BK19" s="223">
        <f>BAR!BK19*0.9</f>
        <v>11970</v>
      </c>
      <c r="BL19" s="223">
        <f>BAR!BL19*0.9</f>
        <v>11970</v>
      </c>
      <c r="BM19" s="223">
        <f>BAR!BM19*0.9</f>
        <v>12240</v>
      </c>
      <c r="BN19" s="223">
        <f>BAR!BN19*0.9</f>
        <v>12240</v>
      </c>
      <c r="BO19" s="223">
        <f>BAR!BO19*0.9</f>
        <v>11970</v>
      </c>
      <c r="BP19" s="223">
        <f>BAR!BP19*0.9</f>
        <v>11970</v>
      </c>
      <c r="BQ19" s="223">
        <f>BAR!BQ19*0.9</f>
        <v>11970</v>
      </c>
      <c r="BR19" s="223">
        <f>BAR!BR19*0.9</f>
        <v>11970</v>
      </c>
      <c r="BS19" s="223">
        <f>BAR!BS19*0.9</f>
        <v>11970</v>
      </c>
      <c r="BT19" s="223">
        <f>BAR!BT19*0.9</f>
        <v>12240</v>
      </c>
      <c r="BU19" s="223">
        <f>BAR!BU19*0.9</f>
        <v>12240</v>
      </c>
      <c r="BV19" s="223">
        <f>BAR!BV19*0.9</f>
        <v>11970</v>
      </c>
      <c r="BW19" s="223">
        <f>BAR!BW19*0.9</f>
        <v>11970</v>
      </c>
      <c r="BX19" s="223">
        <f>BAR!BX19*0.9</f>
        <v>11970</v>
      </c>
      <c r="BY19" s="223">
        <f>BAR!BY19*0.9</f>
        <v>11970</v>
      </c>
      <c r="BZ19" s="223">
        <f>BAR!BZ19*0.9</f>
        <v>11970</v>
      </c>
      <c r="CA19" s="223">
        <f>BAR!CA19*0.9</f>
        <v>12240</v>
      </c>
      <c r="CB19" s="223">
        <f>BAR!CB19*0.9</f>
        <v>12240</v>
      </c>
      <c r="CC19" s="223">
        <f>BAR!CC19*0.9</f>
        <v>11970</v>
      </c>
      <c r="CD19" s="223">
        <f>BAR!CD19*0.9</f>
        <v>11970</v>
      </c>
      <c r="CE19" s="223">
        <f>BAR!CE19*0.9</f>
        <v>11970</v>
      </c>
      <c r="CF19" s="223">
        <f>BAR!CF19*0.9</f>
        <v>11970</v>
      </c>
      <c r="CG19" s="223">
        <f>BAR!CG19*0.9</f>
        <v>11970</v>
      </c>
      <c r="CH19" s="223">
        <f>BAR!CH19*0.9</f>
        <v>13320</v>
      </c>
      <c r="CI19" s="223">
        <f>BAR!CI19*0.9</f>
        <v>13320</v>
      </c>
      <c r="CJ19" s="223">
        <f>BAR!CJ19*0.9</f>
        <v>13320</v>
      </c>
      <c r="CK19" s="223">
        <f>BAR!CK19*0.9</f>
        <v>13320</v>
      </c>
      <c r="CL19" s="223">
        <f>BAR!CL19*0.9</f>
        <v>13320</v>
      </c>
      <c r="CM19" s="223">
        <f>BAR!CM19*0.9</f>
        <v>13320</v>
      </c>
      <c r="CN19" s="223">
        <f>BAR!CN19*0.9</f>
        <v>13320</v>
      </c>
      <c r="CO19" s="223">
        <f>BAR!CO19*0.9</f>
        <v>13770</v>
      </c>
      <c r="CP19" s="223">
        <f>BAR!CP19*0.9</f>
        <v>13770</v>
      </c>
      <c r="CQ19" s="223">
        <f>BAR!CQ19*0.9</f>
        <v>13770</v>
      </c>
      <c r="CR19" s="223">
        <f>BAR!CR19*0.9</f>
        <v>13770</v>
      </c>
      <c r="CS19" s="223">
        <f>BAR!CS19*0.9</f>
        <v>13770</v>
      </c>
      <c r="CT19" s="223">
        <f>BAR!CT19*0.9</f>
        <v>13770</v>
      </c>
      <c r="CU19" s="223">
        <f>BAR!CU19*0.9</f>
        <v>13770</v>
      </c>
      <c r="CV19" s="223">
        <f>BAR!CV19*0.9</f>
        <v>14220</v>
      </c>
      <c r="CW19" s="223">
        <f>BAR!CW19*0.9</f>
        <v>14220</v>
      </c>
      <c r="CX19" s="223">
        <f>BAR!CX19*0.9</f>
        <v>14220</v>
      </c>
      <c r="CY19" s="223">
        <f>BAR!CY19*0.9</f>
        <v>14220</v>
      </c>
      <c r="CZ19" s="223">
        <f>BAR!CZ19*0.9</f>
        <v>23400</v>
      </c>
      <c r="DA19" s="239">
        <f>BAR!DA19*0.9</f>
        <v>30870</v>
      </c>
      <c r="DB19" s="239">
        <f>BAR!DB19*0.9</f>
        <v>32670</v>
      </c>
      <c r="DC19" s="239">
        <f>BAR!DC19*0.9</f>
        <v>32670</v>
      </c>
      <c r="DD19" s="239">
        <f>BAR!DD19*0.9</f>
        <v>32670</v>
      </c>
      <c r="DE19" s="239">
        <f>BAR!DE19*0.9</f>
        <v>32670</v>
      </c>
      <c r="DF19" s="239">
        <f>BAR!DF19*0.9</f>
        <v>32670</v>
      </c>
      <c r="DG19" s="239">
        <f>BAR!DG19*0.9</f>
        <v>32670</v>
      </c>
      <c r="DH19" s="239">
        <f>BAR!DH19*0.9</f>
        <v>32670</v>
      </c>
      <c r="DI19" s="239">
        <f>BAR!DI19*0.9</f>
        <v>32670</v>
      </c>
      <c r="DJ19" s="239">
        <f>BAR!DJ19*0.9</f>
        <v>30870</v>
      </c>
      <c r="DK19" s="223">
        <f>BAR!DK19*0.9</f>
        <v>23850</v>
      </c>
      <c r="DL19" s="223">
        <f>BAR!DL19*0.9</f>
        <v>23850</v>
      </c>
      <c r="DM19" s="223">
        <f>BAR!DM19*0.9</f>
        <v>23850</v>
      </c>
      <c r="DN19" s="223">
        <f>BAR!DN19*0.9</f>
        <v>23850</v>
      </c>
      <c r="DO19" s="223">
        <f>BAR!DO19*0.9</f>
        <v>23850</v>
      </c>
      <c r="DP19" s="223">
        <f>BAR!DP19*0.9</f>
        <v>23850</v>
      </c>
      <c r="DQ19" s="223">
        <f>BAR!DQ19*0.9</f>
        <v>24660</v>
      </c>
      <c r="DR19" s="223">
        <f>BAR!DR19*0.9</f>
        <v>24660</v>
      </c>
      <c r="DS19" s="223">
        <f>BAR!DS19*0.9</f>
        <v>24660</v>
      </c>
      <c r="DT19" s="223">
        <f>BAR!DT19*0.9</f>
        <v>24660</v>
      </c>
      <c r="DU19" s="223">
        <f>BAR!DU19*0.9</f>
        <v>24660</v>
      </c>
      <c r="DV19" s="223">
        <f>BAR!DV19*0.9</f>
        <v>24660</v>
      </c>
      <c r="DW19" s="223">
        <f>BAR!DW19*0.9</f>
        <v>24660</v>
      </c>
      <c r="DX19" s="223">
        <f>BAR!DX19*0.9</f>
        <v>24660</v>
      </c>
      <c r="DY19" s="223">
        <f>BAR!DY19*0.9</f>
        <v>24660</v>
      </c>
      <c r="DZ19" s="223">
        <f>BAR!DZ19*0.9</f>
        <v>26280</v>
      </c>
      <c r="EA19" s="223">
        <f>BAR!EA19*0.9</f>
        <v>26280</v>
      </c>
      <c r="EB19" s="223">
        <f>BAR!EB19*0.9</f>
        <v>26280</v>
      </c>
      <c r="EC19" s="223">
        <f>BAR!EC19*0.9</f>
        <v>26280</v>
      </c>
      <c r="ED19" s="223">
        <f>BAR!ED19*0.9</f>
        <v>26280</v>
      </c>
      <c r="EE19" s="223">
        <f>BAR!EE19*0.9</f>
        <v>24660</v>
      </c>
      <c r="EF19" s="223">
        <f>BAR!EF19*0.9</f>
        <v>24660</v>
      </c>
      <c r="EG19" s="223">
        <f>BAR!EG19*0.9</f>
        <v>24660</v>
      </c>
      <c r="EH19" s="223">
        <f>BAR!EH19*0.9</f>
        <v>26280</v>
      </c>
      <c r="EI19" s="223">
        <f>BAR!EI19*0.9</f>
        <v>26280</v>
      </c>
      <c r="EJ19" s="223">
        <f>BAR!EJ19*0.9</f>
        <v>26280</v>
      </c>
      <c r="EK19" s="223">
        <f>BAR!EK19*0.9</f>
        <v>26280</v>
      </c>
      <c r="EL19" s="223">
        <f>BAR!EL19*0.9</f>
        <v>26280</v>
      </c>
      <c r="EM19" s="223">
        <f>BAR!EM19*0.9</f>
        <v>26280</v>
      </c>
      <c r="EN19" s="223">
        <f>BAR!EN19*0.9</f>
        <v>26280</v>
      </c>
      <c r="EO19" s="223">
        <f>BAR!EO19*0.9</f>
        <v>26280</v>
      </c>
      <c r="EP19" s="223">
        <f>BAR!EP19*0.9</f>
        <v>26280</v>
      </c>
      <c r="EQ19" s="223">
        <f>BAR!EQ19*0.9</f>
        <v>26280</v>
      </c>
      <c r="ER19" s="223">
        <f>BAR!ER19*0.9</f>
        <v>26280</v>
      </c>
      <c r="ES19" s="223">
        <f>BAR!ES19*0.9</f>
        <v>26280</v>
      </c>
      <c r="ET19" s="223">
        <f>BAR!ET19*0.9</f>
        <v>26280</v>
      </c>
      <c r="EU19" s="223">
        <f>BAR!EU19*0.9</f>
        <v>26280</v>
      </c>
      <c r="EV19" s="223">
        <f>BAR!EV19*0.9</f>
        <v>26280</v>
      </c>
      <c r="EW19" s="223">
        <f>BAR!EW19*0.9</f>
        <v>26280</v>
      </c>
      <c r="EX19" s="223">
        <f>BAR!EX19*0.9</f>
        <v>26280</v>
      </c>
      <c r="EY19" s="223">
        <f>BAR!EY19*0.9</f>
        <v>26280</v>
      </c>
      <c r="EZ19" s="223">
        <f>BAR!EZ19*0.9</f>
        <v>26280</v>
      </c>
      <c r="FA19" s="223">
        <f>BAR!FA19*0.9</f>
        <v>26280</v>
      </c>
      <c r="FB19" s="223">
        <f>BAR!FB19*0.9</f>
        <v>28440</v>
      </c>
      <c r="FC19" s="223">
        <f>BAR!FC19*0.9</f>
        <v>28440</v>
      </c>
      <c r="FD19" s="223">
        <f>BAR!FD19*0.9</f>
        <v>28440</v>
      </c>
      <c r="FE19" s="223">
        <f>BAR!FE19*0.9</f>
        <v>26280</v>
      </c>
      <c r="FF19" s="223">
        <f>BAR!FF19*0.9</f>
        <v>26280</v>
      </c>
      <c r="FG19" s="223">
        <f>BAR!FG19*0.9</f>
        <v>26280</v>
      </c>
      <c r="FH19" s="223">
        <f>BAR!FH19*0.9</f>
        <v>26280</v>
      </c>
      <c r="FI19" s="223">
        <f>BAR!FI19*0.9</f>
        <v>26280</v>
      </c>
      <c r="FJ19" s="223">
        <f>BAR!FJ19*0.9</f>
        <v>24660</v>
      </c>
      <c r="FK19" s="223">
        <f>BAR!FK19*0.9</f>
        <v>24660</v>
      </c>
      <c r="FL19" s="223">
        <f>BAR!FL19*0.9</f>
        <v>24660</v>
      </c>
      <c r="FM19" s="223">
        <f>BAR!FM19*0.9</f>
        <v>24660</v>
      </c>
      <c r="FN19" s="223">
        <f>BAR!FN19*0.9</f>
        <v>24660</v>
      </c>
      <c r="FO19" s="223">
        <f>BAR!FO19*0.9</f>
        <v>24660</v>
      </c>
      <c r="FP19" s="223">
        <f>BAR!FP19*0.9</f>
        <v>24660</v>
      </c>
      <c r="FQ19" s="223">
        <f>BAR!FQ19*0.9</f>
        <v>29520</v>
      </c>
      <c r="FR19" s="223">
        <f>BAR!FR19*0.9</f>
        <v>25470</v>
      </c>
      <c r="FS19" s="223">
        <f>BAR!FS19*0.9</f>
        <v>20340</v>
      </c>
      <c r="FT19" s="223">
        <f>BAR!FT19*0.9</f>
        <v>20340</v>
      </c>
      <c r="FU19" s="223">
        <f>BAR!FU19*0.9</f>
        <v>20340</v>
      </c>
      <c r="FV19" s="223">
        <f>BAR!FV19*0.9</f>
        <v>20340</v>
      </c>
      <c r="FW19" s="223">
        <f>BAR!FW19*0.9</f>
        <v>20340</v>
      </c>
      <c r="FX19" s="223">
        <f>BAR!FX19*0.9</f>
        <v>20340</v>
      </c>
      <c r="FY19" s="223">
        <f>BAR!FY19*0.9</f>
        <v>20340</v>
      </c>
      <c r="FZ19" s="223">
        <f>BAR!FZ19*0.9</f>
        <v>20340</v>
      </c>
      <c r="GA19" s="223">
        <f>BAR!GA19*0.9</f>
        <v>20340</v>
      </c>
      <c r="GB19" s="223">
        <f>BAR!GB19*0.9</f>
        <v>20340</v>
      </c>
      <c r="GC19" s="223">
        <f>BAR!GC19*0.9</f>
        <v>20340</v>
      </c>
      <c r="GD19" s="223">
        <f>BAR!GD19*0.9</f>
        <v>20340</v>
      </c>
      <c r="GE19" s="223">
        <f>BAR!GE19*0.9</f>
        <v>20340</v>
      </c>
      <c r="GF19" s="223">
        <f>BAR!GF19*0.9</f>
        <v>20340</v>
      </c>
      <c r="GG19" s="223">
        <f>BAR!GG19*0.9</f>
        <v>20340</v>
      </c>
      <c r="GH19" s="223">
        <f>BAR!GH19*0.9</f>
        <v>20340</v>
      </c>
      <c r="GI19" s="223">
        <f>BAR!GI19*0.9</f>
        <v>20340</v>
      </c>
      <c r="GJ19" s="223">
        <f>BAR!GJ19*0.9</f>
        <v>20340</v>
      </c>
      <c r="GK19" s="223">
        <f>BAR!GK19*0.9</f>
        <v>20340</v>
      </c>
      <c r="GL19" s="223">
        <f>BAR!GL19*0.9</f>
        <v>20340</v>
      </c>
      <c r="GM19" s="223">
        <f>BAR!GM19*0.9</f>
        <v>20340</v>
      </c>
      <c r="GN19" s="223">
        <f>BAR!GN19*0.9</f>
        <v>20340</v>
      </c>
    </row>
    <row r="20" spans="1:196" ht="15" customHeight="1" x14ac:dyDescent="0.2">
      <c r="A20" s="191" t="s">
        <v>25</v>
      </c>
    </row>
    <row r="21" spans="1:196" x14ac:dyDescent="0.2">
      <c r="A21" s="22" t="s">
        <v>26</v>
      </c>
    </row>
    <row r="22" spans="1:196" s="22" customFormat="1" ht="15" customHeight="1" x14ac:dyDescent="0.2">
      <c r="A22" s="189" t="s">
        <v>42</v>
      </c>
      <c r="DA22" s="234"/>
      <c r="DB22" s="234"/>
      <c r="DC22" s="234"/>
      <c r="DD22" s="234"/>
      <c r="DE22" s="234"/>
      <c r="DF22" s="234"/>
      <c r="DG22" s="234"/>
      <c r="DH22" s="234"/>
      <c r="DI22" s="234"/>
      <c r="DJ22" s="234"/>
    </row>
    <row r="23" spans="1:196" s="2" customFormat="1" ht="34.5" customHeight="1" x14ac:dyDescent="0.2">
      <c r="A23" s="190" t="s">
        <v>278</v>
      </c>
      <c r="DA23" s="234"/>
      <c r="DB23" s="234"/>
      <c r="DC23" s="234"/>
      <c r="DD23" s="234"/>
      <c r="DE23" s="234"/>
      <c r="DF23" s="234"/>
      <c r="DG23" s="234"/>
      <c r="DH23" s="234"/>
      <c r="DI23" s="234"/>
      <c r="DJ23" s="234"/>
    </row>
    <row r="24" spans="1:196" s="22" customFormat="1" x14ac:dyDescent="0.2">
      <c r="A24" s="233" t="s">
        <v>282</v>
      </c>
      <c r="B24" s="234"/>
      <c r="C24" s="234"/>
      <c r="D24" s="234"/>
      <c r="E24" s="234"/>
      <c r="F24" s="234"/>
      <c r="G24" s="234"/>
      <c r="H24" s="234"/>
      <c r="I24" s="234"/>
      <c r="J24" s="234"/>
      <c r="K24" s="234"/>
      <c r="L24" s="234"/>
      <c r="M24" s="234"/>
      <c r="N24" s="234"/>
      <c r="O24" s="234"/>
      <c r="P24" s="234"/>
      <c r="Q24" s="234"/>
      <c r="R24" s="234"/>
      <c r="S24" s="234"/>
      <c r="T24" s="234"/>
      <c r="U24" s="234"/>
      <c r="V24" s="234"/>
      <c r="W24" s="234"/>
      <c r="X24" s="234"/>
      <c r="Y24" s="234"/>
      <c r="Z24" s="234"/>
      <c r="AA24" s="234"/>
      <c r="AB24" s="234"/>
      <c r="AC24" s="234"/>
      <c r="AD24" s="234"/>
      <c r="AE24" s="234"/>
      <c r="AF24" s="234"/>
      <c r="AG24" s="234"/>
      <c r="AH24" s="234"/>
      <c r="AI24" s="234"/>
      <c r="AJ24" s="234"/>
      <c r="AK24" s="234"/>
      <c r="AL24" s="234"/>
      <c r="AM24" s="234"/>
      <c r="AN24" s="234"/>
      <c r="AO24" s="234"/>
      <c r="AP24" s="234"/>
      <c r="AQ24" s="234"/>
      <c r="AR24" s="234"/>
      <c r="AS24" s="234"/>
      <c r="AT24" s="234"/>
      <c r="AU24" s="234"/>
      <c r="AV24" s="234"/>
      <c r="AW24" s="234"/>
      <c r="AX24" s="234"/>
      <c r="AY24" s="234"/>
      <c r="AZ24" s="234"/>
      <c r="BA24" s="234"/>
      <c r="BB24" s="234"/>
      <c r="BC24" s="234"/>
      <c r="BD24" s="234"/>
      <c r="BE24" s="234"/>
      <c r="BF24" s="234"/>
      <c r="BG24" s="234"/>
      <c r="BH24" s="234"/>
      <c r="BI24" s="234"/>
      <c r="BJ24" s="234"/>
      <c r="BK24" s="234"/>
      <c r="BL24" s="234"/>
      <c r="BM24" s="234"/>
      <c r="BN24" s="234"/>
      <c r="BO24" s="234"/>
      <c r="BP24" s="234"/>
      <c r="BQ24" s="234"/>
      <c r="BR24" s="234"/>
      <c r="BS24" s="234"/>
      <c r="BT24" s="234"/>
      <c r="BU24" s="234"/>
      <c r="BV24" s="234"/>
      <c r="BW24" s="234"/>
      <c r="BX24" s="234"/>
      <c r="BY24" s="234"/>
      <c r="BZ24" s="234"/>
      <c r="CA24" s="234"/>
      <c r="CB24" s="234"/>
      <c r="CC24" s="234"/>
      <c r="CD24" s="234"/>
      <c r="DA24" s="234"/>
      <c r="DB24" s="234"/>
      <c r="DC24" s="234"/>
      <c r="DD24" s="234"/>
      <c r="DE24" s="234"/>
      <c r="DF24" s="234"/>
      <c r="DG24" s="234"/>
      <c r="DH24" s="234"/>
      <c r="DI24" s="234"/>
      <c r="DJ24" s="234"/>
    </row>
    <row r="25" spans="1:196" s="22" customFormat="1" x14ac:dyDescent="0.2">
      <c r="A25" s="242" t="s">
        <v>283</v>
      </c>
      <c r="B25" s="234"/>
      <c r="C25" s="234"/>
      <c r="D25" s="234"/>
      <c r="E25" s="234"/>
      <c r="F25" s="234"/>
      <c r="G25" s="234"/>
      <c r="H25" s="234"/>
      <c r="I25" s="234"/>
      <c r="J25" s="234"/>
      <c r="K25" s="234"/>
      <c r="L25" s="234"/>
      <c r="M25" s="234"/>
      <c r="N25" s="234"/>
      <c r="O25" s="234"/>
      <c r="P25" s="234"/>
      <c r="Q25" s="234"/>
      <c r="R25" s="234"/>
      <c r="S25" s="234"/>
      <c r="T25" s="234"/>
      <c r="U25" s="234"/>
      <c r="V25" s="234"/>
      <c r="W25" s="234"/>
      <c r="X25" s="234"/>
      <c r="Y25" s="234"/>
      <c r="Z25" s="234"/>
      <c r="AA25" s="234"/>
      <c r="AB25" s="234"/>
      <c r="AC25" s="234"/>
      <c r="AD25" s="234"/>
      <c r="AE25" s="234"/>
      <c r="AF25" s="234"/>
      <c r="AG25" s="234"/>
      <c r="AH25" s="234"/>
      <c r="AI25" s="234"/>
      <c r="AJ25" s="234"/>
      <c r="AK25" s="234"/>
      <c r="AL25" s="234"/>
      <c r="AM25" s="234"/>
      <c r="AN25" s="234"/>
      <c r="AO25" s="234"/>
      <c r="AP25" s="234"/>
      <c r="AQ25" s="234"/>
      <c r="AR25" s="234"/>
      <c r="AS25" s="234"/>
      <c r="AT25" s="234"/>
      <c r="AU25" s="234"/>
      <c r="AV25" s="234"/>
      <c r="AW25" s="234"/>
      <c r="AX25" s="234"/>
      <c r="AY25" s="234"/>
      <c r="AZ25" s="234"/>
      <c r="BA25" s="234"/>
      <c r="BB25" s="234"/>
      <c r="BC25" s="234"/>
      <c r="BD25" s="234"/>
      <c r="BE25" s="234"/>
      <c r="BF25" s="234"/>
      <c r="BG25" s="234"/>
      <c r="BH25" s="234"/>
      <c r="BI25" s="234"/>
      <c r="BJ25" s="234"/>
      <c r="BK25" s="234"/>
      <c r="BL25" s="234"/>
      <c r="BM25" s="234"/>
      <c r="BN25" s="234"/>
      <c r="BO25" s="234"/>
      <c r="BP25" s="234"/>
      <c r="BQ25" s="234"/>
      <c r="BR25" s="234"/>
      <c r="BS25" s="234"/>
      <c r="BT25" s="234"/>
      <c r="BU25" s="234"/>
      <c r="BV25" s="234"/>
      <c r="BW25" s="234"/>
      <c r="BX25" s="234"/>
      <c r="BY25" s="234"/>
      <c r="BZ25" s="234"/>
      <c r="CA25" s="234"/>
      <c r="CB25" s="234"/>
      <c r="CC25" s="234"/>
      <c r="CD25" s="234"/>
      <c r="DA25" s="234"/>
      <c r="DB25" s="234"/>
      <c r="DC25" s="234"/>
      <c r="DD25" s="234"/>
      <c r="DE25" s="234"/>
      <c r="DF25" s="234"/>
      <c r="DG25" s="234"/>
      <c r="DH25" s="234"/>
      <c r="DI25" s="234"/>
      <c r="DJ25" s="234"/>
    </row>
    <row r="26" spans="1:196" ht="15" customHeight="1" x14ac:dyDescent="0.2">
      <c r="A26" s="191" t="s">
        <v>9</v>
      </c>
    </row>
    <row r="27" spans="1:196" ht="84.75" customHeight="1" x14ac:dyDescent="0.2">
      <c r="A27" s="192" t="s">
        <v>10</v>
      </c>
    </row>
    <row r="28" spans="1:196" ht="15" customHeight="1" x14ac:dyDescent="0.2">
      <c r="A28" s="189" t="s">
        <v>11</v>
      </c>
    </row>
    <row r="29" spans="1:196" ht="48" x14ac:dyDescent="0.2">
      <c r="A29" s="184" t="s">
        <v>293</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tint="0.39988402966399123"/>
  </sheetPr>
  <dimension ref="A1:GN29"/>
  <sheetViews>
    <sheetView workbookViewId="0">
      <pane xSplit="1" topLeftCell="B1" activePane="topRight" state="frozen"/>
      <selection pane="topRight" activeCell="A29" sqref="A29"/>
    </sheetView>
  </sheetViews>
  <sheetFormatPr defaultColWidth="8.5703125" defaultRowHeight="12" x14ac:dyDescent="0.2"/>
  <cols>
    <col min="1" max="1" width="68.7109375" style="2" customWidth="1"/>
    <col min="2" max="13" width="8.85546875" style="11" customWidth="1"/>
    <col min="14" max="14" width="8.85546875" style="71" customWidth="1"/>
    <col min="15" max="103" width="8.85546875" style="11" customWidth="1"/>
    <col min="104" max="104" width="8.5703125" style="11"/>
    <col min="105" max="114" width="8.5703125" style="240"/>
    <col min="115" max="16384" width="8.5703125" style="11"/>
  </cols>
  <sheetData>
    <row r="1" spans="1:196" s="2" customFormat="1" ht="15" customHeight="1" x14ac:dyDescent="0.2">
      <c r="A1" s="185" t="s">
        <v>0</v>
      </c>
      <c r="N1" s="22"/>
      <c r="DA1" s="234"/>
      <c r="DB1" s="234"/>
      <c r="DC1" s="234"/>
      <c r="DD1" s="234"/>
      <c r="DE1" s="234"/>
      <c r="DF1" s="234"/>
      <c r="DG1" s="234"/>
      <c r="DH1" s="234"/>
      <c r="DI1" s="234"/>
      <c r="DJ1" s="234"/>
    </row>
    <row r="2" spans="1:196" s="2" customFormat="1" ht="15" customHeight="1" x14ac:dyDescent="0.2">
      <c r="A2" s="212" t="s">
        <v>27</v>
      </c>
      <c r="N2" s="22"/>
      <c r="DA2" s="234"/>
      <c r="DB2" s="234"/>
      <c r="DC2" s="234"/>
      <c r="DD2" s="234"/>
      <c r="DE2" s="234"/>
      <c r="DF2" s="234"/>
      <c r="DG2" s="234"/>
      <c r="DH2" s="234"/>
      <c r="DI2" s="234"/>
      <c r="DJ2" s="234"/>
    </row>
    <row r="3" spans="1:196" s="2" customFormat="1" ht="15" customHeight="1" x14ac:dyDescent="0.2">
      <c r="A3" s="186" t="s">
        <v>2</v>
      </c>
      <c r="N3" s="22"/>
      <c r="DA3" s="234"/>
      <c r="DB3" s="234"/>
      <c r="DC3" s="234"/>
      <c r="DD3" s="234"/>
      <c r="DE3" s="234"/>
      <c r="DF3" s="234"/>
      <c r="DG3" s="234"/>
      <c r="DH3" s="234"/>
      <c r="DI3" s="234"/>
      <c r="DJ3" s="234"/>
    </row>
    <row r="4" spans="1:196" s="199" customFormat="1" ht="15" customHeight="1" x14ac:dyDescent="0.2">
      <c r="A4" s="201" t="s">
        <v>3</v>
      </c>
      <c r="B4" s="253">
        <v>46283</v>
      </c>
      <c r="C4" s="253">
        <v>46284</v>
      </c>
      <c r="D4" s="236">
        <v>46285</v>
      </c>
      <c r="E4" s="236">
        <v>46286</v>
      </c>
      <c r="F4" s="236">
        <v>46287</v>
      </c>
      <c r="G4" s="236">
        <v>46288</v>
      </c>
      <c r="H4" s="236">
        <v>46289</v>
      </c>
      <c r="I4" s="236">
        <v>46290</v>
      </c>
      <c r="J4" s="236">
        <v>46291</v>
      </c>
      <c r="K4" s="236">
        <v>46292</v>
      </c>
      <c r="L4" s="236">
        <v>46293</v>
      </c>
      <c r="M4" s="236">
        <v>46294</v>
      </c>
      <c r="N4" s="236">
        <v>46295</v>
      </c>
      <c r="O4" s="236">
        <v>46296</v>
      </c>
      <c r="P4" s="236">
        <v>46297</v>
      </c>
      <c r="Q4" s="236">
        <v>46298</v>
      </c>
      <c r="R4" s="236">
        <v>46299</v>
      </c>
      <c r="S4" s="236">
        <v>46300</v>
      </c>
      <c r="T4" s="236">
        <v>46301</v>
      </c>
      <c r="U4" s="236">
        <v>46302</v>
      </c>
      <c r="V4" s="236">
        <v>46303</v>
      </c>
      <c r="W4" s="236">
        <v>46304</v>
      </c>
      <c r="X4" s="236">
        <v>46305</v>
      </c>
      <c r="Y4" s="236">
        <v>46306</v>
      </c>
      <c r="Z4" s="236">
        <v>46307</v>
      </c>
      <c r="AA4" s="236">
        <v>46308</v>
      </c>
      <c r="AB4" s="236">
        <v>46309</v>
      </c>
      <c r="AC4" s="236">
        <v>46310</v>
      </c>
      <c r="AD4" s="236">
        <v>46311</v>
      </c>
      <c r="AE4" s="236">
        <v>46312</v>
      </c>
      <c r="AF4" s="236">
        <v>46313</v>
      </c>
      <c r="AG4" s="236">
        <v>46314</v>
      </c>
      <c r="AH4" s="236">
        <v>46315</v>
      </c>
      <c r="AI4" s="236">
        <v>46316</v>
      </c>
      <c r="AJ4" s="236">
        <v>46317</v>
      </c>
      <c r="AK4" s="236">
        <v>46318</v>
      </c>
      <c r="AL4" s="236">
        <v>46319</v>
      </c>
      <c r="AM4" s="236">
        <v>46320</v>
      </c>
      <c r="AN4" s="236">
        <v>46321</v>
      </c>
      <c r="AO4" s="236">
        <v>46322</v>
      </c>
      <c r="AP4" s="236">
        <v>46323</v>
      </c>
      <c r="AQ4" s="236">
        <v>46324</v>
      </c>
      <c r="AR4" s="236">
        <v>46325</v>
      </c>
      <c r="AS4" s="236">
        <v>46326</v>
      </c>
      <c r="AT4" s="236">
        <v>46327</v>
      </c>
      <c r="AU4" s="236">
        <v>46328</v>
      </c>
      <c r="AV4" s="236">
        <v>46329</v>
      </c>
      <c r="AW4" s="236">
        <v>46330</v>
      </c>
      <c r="AX4" s="236">
        <v>46331</v>
      </c>
      <c r="AY4" s="236">
        <v>46332</v>
      </c>
      <c r="AZ4" s="236">
        <v>46333</v>
      </c>
      <c r="BA4" s="236">
        <v>46334</v>
      </c>
      <c r="BB4" s="236">
        <v>46335</v>
      </c>
      <c r="BC4" s="236">
        <v>46336</v>
      </c>
      <c r="BD4" s="236">
        <v>46337</v>
      </c>
      <c r="BE4" s="236">
        <v>46338</v>
      </c>
      <c r="BF4" s="236">
        <v>46339</v>
      </c>
      <c r="BG4" s="236">
        <v>46340</v>
      </c>
      <c r="BH4" s="236">
        <v>46341</v>
      </c>
      <c r="BI4" s="236">
        <v>46342</v>
      </c>
      <c r="BJ4" s="236">
        <v>46343</v>
      </c>
      <c r="BK4" s="236">
        <v>46344</v>
      </c>
      <c r="BL4" s="236">
        <v>46345</v>
      </c>
      <c r="BM4" s="236">
        <v>46346</v>
      </c>
      <c r="BN4" s="236">
        <v>46347</v>
      </c>
      <c r="BO4" s="236">
        <v>46348</v>
      </c>
      <c r="BP4" s="236">
        <v>46349</v>
      </c>
      <c r="BQ4" s="236">
        <v>46350</v>
      </c>
      <c r="BR4" s="236">
        <v>46351</v>
      </c>
      <c r="BS4" s="236">
        <v>46352</v>
      </c>
      <c r="BT4" s="236">
        <v>46353</v>
      </c>
      <c r="BU4" s="236">
        <v>46354</v>
      </c>
      <c r="BV4" s="236">
        <v>46355</v>
      </c>
      <c r="BW4" s="236">
        <v>46356</v>
      </c>
      <c r="BX4" s="236">
        <v>46357</v>
      </c>
      <c r="BY4" s="236">
        <v>46358</v>
      </c>
      <c r="BZ4" s="236">
        <v>46359</v>
      </c>
      <c r="CA4" s="236">
        <v>46360</v>
      </c>
      <c r="CB4" s="236">
        <v>46361</v>
      </c>
      <c r="CC4" s="236">
        <v>46362</v>
      </c>
      <c r="CD4" s="236">
        <v>46363</v>
      </c>
      <c r="CE4" s="236">
        <v>46364</v>
      </c>
      <c r="CF4" s="236">
        <v>46365</v>
      </c>
      <c r="CG4" s="236">
        <v>46366</v>
      </c>
      <c r="CH4" s="236">
        <v>46367</v>
      </c>
      <c r="CI4" s="236">
        <v>46368</v>
      </c>
      <c r="CJ4" s="236">
        <v>46369</v>
      </c>
      <c r="CK4" s="236">
        <v>46370</v>
      </c>
      <c r="CL4" s="236">
        <v>46371</v>
      </c>
      <c r="CM4" s="236">
        <v>46372</v>
      </c>
      <c r="CN4" s="236">
        <v>46373</v>
      </c>
      <c r="CO4" s="236">
        <v>46374</v>
      </c>
      <c r="CP4" s="236">
        <v>46375</v>
      </c>
      <c r="CQ4" s="236">
        <v>46376</v>
      </c>
      <c r="CR4" s="236">
        <v>46377</v>
      </c>
      <c r="CS4" s="236">
        <v>46378</v>
      </c>
      <c r="CT4" s="236">
        <v>46379</v>
      </c>
      <c r="CU4" s="236">
        <v>46380</v>
      </c>
      <c r="CV4" s="236">
        <v>46381</v>
      </c>
      <c r="CW4" s="236">
        <v>46382</v>
      </c>
      <c r="CX4" s="236">
        <v>46383</v>
      </c>
      <c r="CY4" s="236">
        <v>46384</v>
      </c>
      <c r="CZ4" s="236">
        <v>46385</v>
      </c>
      <c r="DA4" s="243">
        <v>46386</v>
      </c>
      <c r="DB4" s="243">
        <v>46387</v>
      </c>
      <c r="DC4" s="243">
        <v>46388</v>
      </c>
      <c r="DD4" s="243">
        <v>46389</v>
      </c>
      <c r="DE4" s="243">
        <v>46390</v>
      </c>
      <c r="DF4" s="243">
        <v>46391</v>
      </c>
      <c r="DG4" s="243">
        <v>46392</v>
      </c>
      <c r="DH4" s="243">
        <v>46393</v>
      </c>
      <c r="DI4" s="243">
        <v>46394</v>
      </c>
      <c r="DJ4" s="243">
        <v>46395</v>
      </c>
      <c r="DK4" s="236">
        <v>46396</v>
      </c>
      <c r="DL4" s="236">
        <v>46397</v>
      </c>
      <c r="DM4" s="236">
        <v>46398</v>
      </c>
      <c r="DN4" s="236">
        <v>46399</v>
      </c>
      <c r="DO4" s="236">
        <v>46400</v>
      </c>
      <c r="DP4" s="236">
        <v>46401</v>
      </c>
      <c r="DQ4" s="236">
        <v>46402</v>
      </c>
      <c r="DR4" s="236">
        <v>46403</v>
      </c>
      <c r="DS4" s="236">
        <v>46404</v>
      </c>
      <c r="DT4" s="236">
        <v>46405</v>
      </c>
      <c r="DU4" s="236">
        <v>46406</v>
      </c>
      <c r="DV4" s="236">
        <v>46407</v>
      </c>
      <c r="DW4" s="236">
        <v>46408</v>
      </c>
      <c r="DX4" s="236">
        <v>46409</v>
      </c>
      <c r="DY4" s="236">
        <v>46410</v>
      </c>
      <c r="DZ4" s="236">
        <v>46411</v>
      </c>
      <c r="EA4" s="236">
        <v>46412</v>
      </c>
      <c r="EB4" s="236">
        <v>46413</v>
      </c>
      <c r="EC4" s="236">
        <v>46414</v>
      </c>
      <c r="ED4" s="236">
        <v>46415</v>
      </c>
      <c r="EE4" s="236">
        <v>46416</v>
      </c>
      <c r="EF4" s="236">
        <v>46417</v>
      </c>
      <c r="EG4" s="236">
        <v>46418</v>
      </c>
      <c r="EH4" s="236">
        <v>46419</v>
      </c>
      <c r="EI4" s="236">
        <v>46420</v>
      </c>
      <c r="EJ4" s="236">
        <v>46421</v>
      </c>
      <c r="EK4" s="236">
        <v>46422</v>
      </c>
      <c r="EL4" s="236">
        <v>46423</v>
      </c>
      <c r="EM4" s="236">
        <v>46424</v>
      </c>
      <c r="EN4" s="236">
        <v>46425</v>
      </c>
      <c r="EO4" s="236">
        <v>46426</v>
      </c>
      <c r="EP4" s="236">
        <v>46427</v>
      </c>
      <c r="EQ4" s="236">
        <v>46428</v>
      </c>
      <c r="ER4" s="236">
        <v>46429</v>
      </c>
      <c r="ES4" s="236">
        <v>46430</v>
      </c>
      <c r="ET4" s="236">
        <v>46431</v>
      </c>
      <c r="EU4" s="236">
        <v>46432</v>
      </c>
      <c r="EV4" s="236">
        <v>46433</v>
      </c>
      <c r="EW4" s="236">
        <v>46434</v>
      </c>
      <c r="EX4" s="236">
        <v>46435</v>
      </c>
      <c r="EY4" s="236">
        <v>46436</v>
      </c>
      <c r="EZ4" s="236">
        <v>46437</v>
      </c>
      <c r="FA4" s="236">
        <v>46438</v>
      </c>
      <c r="FB4" s="236">
        <v>46439</v>
      </c>
      <c r="FC4" s="236">
        <v>46440</v>
      </c>
      <c r="FD4" s="236">
        <v>46441</v>
      </c>
      <c r="FE4" s="236">
        <v>46442</v>
      </c>
      <c r="FF4" s="236">
        <v>46443</v>
      </c>
      <c r="FG4" s="236">
        <v>46444</v>
      </c>
      <c r="FH4" s="236">
        <v>46445</v>
      </c>
      <c r="FI4" s="236">
        <v>46446</v>
      </c>
      <c r="FJ4" s="236">
        <v>46447</v>
      </c>
      <c r="FK4" s="236">
        <v>46448</v>
      </c>
      <c r="FL4" s="236">
        <v>46449</v>
      </c>
      <c r="FM4" s="236">
        <v>46450</v>
      </c>
      <c r="FN4" s="236">
        <v>46451</v>
      </c>
      <c r="FO4" s="236">
        <v>46452</v>
      </c>
      <c r="FP4" s="236">
        <v>46453</v>
      </c>
      <c r="FQ4" s="236">
        <v>46454</v>
      </c>
      <c r="FR4" s="236">
        <v>46455</v>
      </c>
      <c r="FS4" s="236">
        <v>46456</v>
      </c>
      <c r="FT4" s="236">
        <v>46457</v>
      </c>
      <c r="FU4" s="236">
        <v>46458</v>
      </c>
      <c r="FV4" s="236">
        <v>46459</v>
      </c>
      <c r="FW4" s="236">
        <v>46460</v>
      </c>
      <c r="FX4" s="236">
        <v>46461</v>
      </c>
      <c r="FY4" s="236">
        <v>46462</v>
      </c>
      <c r="FZ4" s="236">
        <v>46463</v>
      </c>
      <c r="GA4" s="236">
        <v>46464</v>
      </c>
      <c r="GB4" s="236">
        <v>46465</v>
      </c>
      <c r="GC4" s="236">
        <v>46466</v>
      </c>
      <c r="GD4" s="236">
        <v>46467</v>
      </c>
      <c r="GE4" s="236">
        <v>46468</v>
      </c>
      <c r="GF4" s="236">
        <v>46469</v>
      </c>
      <c r="GG4" s="236">
        <v>46470</v>
      </c>
      <c r="GH4" s="236">
        <v>46471</v>
      </c>
      <c r="GI4" s="236">
        <v>46472</v>
      </c>
      <c r="GJ4" s="236">
        <v>46473</v>
      </c>
      <c r="GK4" s="236">
        <v>46474</v>
      </c>
      <c r="GL4" s="236">
        <v>46475</v>
      </c>
      <c r="GM4" s="236">
        <v>46476</v>
      </c>
      <c r="GN4" s="236">
        <v>46477</v>
      </c>
    </row>
    <row r="5" spans="1:196" s="2" customFormat="1" x14ac:dyDescent="0.2">
      <c r="A5" s="10" t="s">
        <v>4</v>
      </c>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c r="BT5" s="22"/>
      <c r="BU5" s="22"/>
      <c r="BV5" s="22"/>
      <c r="BW5" s="22"/>
      <c r="BX5" s="22"/>
      <c r="BY5" s="22"/>
      <c r="BZ5" s="22"/>
      <c r="CA5" s="22"/>
      <c r="CB5" s="22"/>
      <c r="CC5" s="22"/>
      <c r="CD5" s="22"/>
      <c r="CE5" s="22"/>
      <c r="CF5" s="22"/>
      <c r="CG5" s="22"/>
      <c r="CH5" s="22"/>
      <c r="CI5" s="22"/>
      <c r="CJ5" s="22"/>
      <c r="CK5" s="22"/>
      <c r="CL5" s="22"/>
      <c r="CM5" s="22"/>
      <c r="CN5" s="22"/>
      <c r="CO5" s="22"/>
      <c r="CP5" s="22"/>
      <c r="CQ5" s="22"/>
      <c r="CR5" s="22"/>
      <c r="CS5" s="22"/>
      <c r="CT5" s="22"/>
      <c r="CU5" s="22"/>
      <c r="CV5" s="22"/>
      <c r="CW5" s="22"/>
      <c r="CX5" s="22"/>
      <c r="CY5" s="22"/>
      <c r="DA5" s="234"/>
      <c r="DB5" s="234"/>
      <c r="DC5" s="234"/>
      <c r="DD5" s="234"/>
      <c r="DE5" s="234"/>
      <c r="DF5" s="234"/>
      <c r="DG5" s="234"/>
      <c r="DH5" s="234"/>
      <c r="DI5" s="234"/>
      <c r="DJ5" s="234"/>
    </row>
    <row r="6" spans="1:196" s="2" customFormat="1" x14ac:dyDescent="0.2">
      <c r="A6" s="12">
        <v>1</v>
      </c>
      <c r="B6" s="213">
        <f>BAR!B6*0.85</f>
        <v>6927.5</v>
      </c>
      <c r="C6" s="213">
        <f>BAR!C6*0.85</f>
        <v>6927.5</v>
      </c>
      <c r="D6" s="213">
        <f>BAR!D6*0.85</f>
        <v>5567.5</v>
      </c>
      <c r="E6" s="213">
        <f>BAR!E6*0.85</f>
        <v>5567.5</v>
      </c>
      <c r="F6" s="213">
        <f>BAR!F6*0.85</f>
        <v>5567.5</v>
      </c>
      <c r="G6" s="213">
        <f>BAR!G6*0.85</f>
        <v>5567.5</v>
      </c>
      <c r="H6" s="213">
        <f>BAR!H6*0.85</f>
        <v>5567.5</v>
      </c>
      <c r="I6" s="213">
        <f>BAR!I6*0.85</f>
        <v>5822.5</v>
      </c>
      <c r="J6" s="213">
        <f>BAR!J6*0.85</f>
        <v>5822.5</v>
      </c>
      <c r="K6" s="213">
        <f>BAR!K6*0.85</f>
        <v>5567.5</v>
      </c>
      <c r="L6" s="213">
        <f>BAR!L6*0.85</f>
        <v>5567.5</v>
      </c>
      <c r="M6" s="213">
        <f>BAR!M6*0.85</f>
        <v>5567.5</v>
      </c>
      <c r="N6" s="213">
        <f>BAR!N6*0.85</f>
        <v>5567.5</v>
      </c>
      <c r="O6" s="213">
        <f>BAR!O6*0.85</f>
        <v>5567.5</v>
      </c>
      <c r="P6" s="213">
        <f>BAR!P6*0.85</f>
        <v>5567.5</v>
      </c>
      <c r="Q6" s="213">
        <f>BAR!Q6*0.85</f>
        <v>5567.5</v>
      </c>
      <c r="R6" s="213">
        <f>BAR!R6*0.85</f>
        <v>5312.5</v>
      </c>
      <c r="S6" s="213">
        <f>BAR!S6*0.85</f>
        <v>5312.5</v>
      </c>
      <c r="T6" s="213">
        <f>BAR!T6*0.85</f>
        <v>5312.5</v>
      </c>
      <c r="U6" s="213">
        <f>BAR!U6*0.85</f>
        <v>5312.5</v>
      </c>
      <c r="V6" s="213">
        <f>BAR!V6*0.85</f>
        <v>5312.5</v>
      </c>
      <c r="W6" s="213">
        <f>BAR!W6*0.85</f>
        <v>5567.5</v>
      </c>
      <c r="X6" s="213">
        <f>BAR!X6*0.85</f>
        <v>5567.5</v>
      </c>
      <c r="Y6" s="213">
        <f>BAR!Y6*0.85</f>
        <v>5312.5</v>
      </c>
      <c r="Z6" s="213">
        <f>BAR!Z6*0.85</f>
        <v>5312.5</v>
      </c>
      <c r="AA6" s="213">
        <f>BAR!AA6*0.85</f>
        <v>5312.5</v>
      </c>
      <c r="AB6" s="213">
        <f>BAR!AB6*0.85</f>
        <v>5312.5</v>
      </c>
      <c r="AC6" s="213">
        <f>BAR!AC6*0.85</f>
        <v>5312.5</v>
      </c>
      <c r="AD6" s="213">
        <f>BAR!AD6*0.85</f>
        <v>5567.5</v>
      </c>
      <c r="AE6" s="213">
        <f>BAR!AE6*0.85</f>
        <v>5567.5</v>
      </c>
      <c r="AF6" s="213">
        <f>BAR!AF6*0.85</f>
        <v>5057.5</v>
      </c>
      <c r="AG6" s="213">
        <f>BAR!AG6*0.85</f>
        <v>5057.5</v>
      </c>
      <c r="AH6" s="213">
        <f>BAR!AH6*0.85</f>
        <v>5057.5</v>
      </c>
      <c r="AI6" s="213">
        <f>BAR!AI6*0.85</f>
        <v>5057.5</v>
      </c>
      <c r="AJ6" s="213">
        <f>BAR!AJ6*0.85</f>
        <v>5057.5</v>
      </c>
      <c r="AK6" s="213">
        <f>BAR!AK6*0.85</f>
        <v>5312.5</v>
      </c>
      <c r="AL6" s="213">
        <f>BAR!AL6*0.85</f>
        <v>5312.5</v>
      </c>
      <c r="AM6" s="213">
        <f>BAR!AM6*0.85</f>
        <v>5057.5</v>
      </c>
      <c r="AN6" s="213">
        <f>BAR!AN6*0.85</f>
        <v>5057.5</v>
      </c>
      <c r="AO6" s="213">
        <f>BAR!AO6*0.85</f>
        <v>5822.5</v>
      </c>
      <c r="AP6" s="213">
        <f>BAR!AP6*0.85</f>
        <v>5822.5</v>
      </c>
      <c r="AQ6" s="213">
        <f>BAR!AQ6*0.85</f>
        <v>5822.5</v>
      </c>
      <c r="AR6" s="213">
        <f>BAR!AR6*0.85</f>
        <v>5312.5</v>
      </c>
      <c r="AS6" s="213">
        <f>BAR!AS6*0.85</f>
        <v>5312.5</v>
      </c>
      <c r="AT6" s="213">
        <f>BAR!AT6*0.85</f>
        <v>5057.5</v>
      </c>
      <c r="AU6" s="213">
        <f>BAR!AU6*0.85</f>
        <v>5057.5</v>
      </c>
      <c r="AV6" s="213">
        <f>BAR!AV6*0.85</f>
        <v>5057.5</v>
      </c>
      <c r="AW6" s="213">
        <f>BAR!AW6*0.85</f>
        <v>5312.5</v>
      </c>
      <c r="AX6" s="213">
        <f>BAR!AX6*0.85</f>
        <v>5312.5</v>
      </c>
      <c r="AY6" s="213">
        <f>BAR!AY6*0.85</f>
        <v>5312.5</v>
      </c>
      <c r="AZ6" s="213">
        <f>BAR!AZ6*0.85</f>
        <v>5312.5</v>
      </c>
      <c r="BA6" s="213">
        <f>BAR!BA6*0.85</f>
        <v>4802.5</v>
      </c>
      <c r="BB6" s="213">
        <f>BAR!BB6*0.85</f>
        <v>4802.5</v>
      </c>
      <c r="BC6" s="213">
        <f>BAR!BC6*0.85</f>
        <v>4802.5</v>
      </c>
      <c r="BD6" s="213">
        <f>BAR!BD6*0.85</f>
        <v>4802.5</v>
      </c>
      <c r="BE6" s="213">
        <f>BAR!BE6*0.85</f>
        <v>4802.5</v>
      </c>
      <c r="BF6" s="213">
        <f>BAR!BF6*0.85</f>
        <v>5057.5</v>
      </c>
      <c r="BG6" s="213">
        <f>BAR!BG6*0.85</f>
        <v>5057.5</v>
      </c>
      <c r="BH6" s="213">
        <f>BAR!BH6*0.85</f>
        <v>4802.5</v>
      </c>
      <c r="BI6" s="213">
        <f>BAR!BI6*0.85</f>
        <v>4802.5</v>
      </c>
      <c r="BJ6" s="213">
        <f>BAR!BJ6*0.85</f>
        <v>4802.5</v>
      </c>
      <c r="BK6" s="213">
        <f>BAR!BK6*0.85</f>
        <v>4802.5</v>
      </c>
      <c r="BL6" s="213">
        <f>BAR!BL6*0.85</f>
        <v>4802.5</v>
      </c>
      <c r="BM6" s="213">
        <f>BAR!BM6*0.85</f>
        <v>5057.5</v>
      </c>
      <c r="BN6" s="213">
        <f>BAR!BN6*0.85</f>
        <v>5057.5</v>
      </c>
      <c r="BO6" s="213">
        <f>BAR!BO6*0.85</f>
        <v>4802.5</v>
      </c>
      <c r="BP6" s="213">
        <f>BAR!BP6*0.85</f>
        <v>4802.5</v>
      </c>
      <c r="BQ6" s="213">
        <f>BAR!BQ6*0.85</f>
        <v>4802.5</v>
      </c>
      <c r="BR6" s="213">
        <f>BAR!BR6*0.85</f>
        <v>4802.5</v>
      </c>
      <c r="BS6" s="213">
        <f>BAR!BS6*0.85</f>
        <v>4802.5</v>
      </c>
      <c r="BT6" s="213">
        <f>BAR!BT6*0.85</f>
        <v>5057.5</v>
      </c>
      <c r="BU6" s="213">
        <f>BAR!BU6*0.85</f>
        <v>5057.5</v>
      </c>
      <c r="BV6" s="213">
        <f>BAR!BV6*0.85</f>
        <v>4802.5</v>
      </c>
      <c r="BW6" s="213">
        <f>BAR!BW6*0.85</f>
        <v>4802.5</v>
      </c>
      <c r="BX6" s="213">
        <f>BAR!BX6*0.85</f>
        <v>4802.5</v>
      </c>
      <c r="BY6" s="213">
        <f>BAR!BY6*0.85</f>
        <v>4802.5</v>
      </c>
      <c r="BZ6" s="213">
        <f>BAR!BZ6*0.85</f>
        <v>4802.5</v>
      </c>
      <c r="CA6" s="213">
        <f>BAR!CA6*0.85</f>
        <v>5057.5</v>
      </c>
      <c r="CB6" s="213">
        <f>BAR!CB6*0.85</f>
        <v>5057.5</v>
      </c>
      <c r="CC6" s="213">
        <f>BAR!CC6*0.85</f>
        <v>4802.5</v>
      </c>
      <c r="CD6" s="213">
        <f>BAR!CD6*0.85</f>
        <v>4802.5</v>
      </c>
      <c r="CE6" s="213">
        <f>BAR!CE6*0.85</f>
        <v>4802.5</v>
      </c>
      <c r="CF6" s="213">
        <f>BAR!CF6*0.85</f>
        <v>4802.5</v>
      </c>
      <c r="CG6" s="213">
        <f>BAR!CG6*0.85</f>
        <v>4802.5</v>
      </c>
      <c r="CH6" s="213">
        <f>BAR!CH6*0.85</f>
        <v>6077.5</v>
      </c>
      <c r="CI6" s="213">
        <f>BAR!CI6*0.85</f>
        <v>6077.5</v>
      </c>
      <c r="CJ6" s="213">
        <f>BAR!CJ6*0.85</f>
        <v>6077.5</v>
      </c>
      <c r="CK6" s="213">
        <f>BAR!CK6*0.85</f>
        <v>6077.5</v>
      </c>
      <c r="CL6" s="213">
        <f>BAR!CL6*0.85</f>
        <v>6077.5</v>
      </c>
      <c r="CM6" s="213">
        <f>BAR!CM6*0.85</f>
        <v>6077.5</v>
      </c>
      <c r="CN6" s="213">
        <f>BAR!CN6*0.85</f>
        <v>6077.5</v>
      </c>
      <c r="CO6" s="213">
        <f>BAR!CO6*0.85</f>
        <v>6502.5</v>
      </c>
      <c r="CP6" s="213">
        <f>BAR!CP6*0.85</f>
        <v>6502.5</v>
      </c>
      <c r="CQ6" s="213">
        <f>BAR!CQ6*0.85</f>
        <v>6502.5</v>
      </c>
      <c r="CR6" s="213">
        <f>BAR!CR6*0.85</f>
        <v>6502.5</v>
      </c>
      <c r="CS6" s="213">
        <f>BAR!CS6*0.85</f>
        <v>6502.5</v>
      </c>
      <c r="CT6" s="213">
        <f>BAR!CT6*0.85</f>
        <v>6502.5</v>
      </c>
      <c r="CU6" s="213">
        <f>BAR!CU6*0.85</f>
        <v>6502.5</v>
      </c>
      <c r="CV6" s="213">
        <f>BAR!CV6*0.85</f>
        <v>6927.5</v>
      </c>
      <c r="CW6" s="213">
        <f>BAR!CW6*0.85</f>
        <v>6927.5</v>
      </c>
      <c r="CX6" s="213">
        <f>BAR!CX6*0.85</f>
        <v>6927.5</v>
      </c>
      <c r="CY6" s="213">
        <f>BAR!CY6*0.85</f>
        <v>6927.5</v>
      </c>
      <c r="CZ6" s="213">
        <f>BAR!CZ6*0.85</f>
        <v>13600</v>
      </c>
      <c r="DA6" s="241">
        <f>BAR!DA6*0.85</f>
        <v>20655</v>
      </c>
      <c r="DB6" s="241">
        <f>BAR!DB6*0.85</f>
        <v>22355</v>
      </c>
      <c r="DC6" s="241">
        <f>BAR!DC6*0.85</f>
        <v>22355</v>
      </c>
      <c r="DD6" s="241">
        <f>BAR!DD6*0.85</f>
        <v>22355</v>
      </c>
      <c r="DE6" s="241">
        <f>BAR!DE6*0.85</f>
        <v>22355</v>
      </c>
      <c r="DF6" s="241">
        <f>BAR!DF6*0.85</f>
        <v>22355</v>
      </c>
      <c r="DG6" s="241">
        <f>BAR!DG6*0.85</f>
        <v>22355</v>
      </c>
      <c r="DH6" s="241">
        <f>BAR!DH6*0.85</f>
        <v>22355</v>
      </c>
      <c r="DI6" s="241">
        <f>BAR!DI6*0.85</f>
        <v>22355</v>
      </c>
      <c r="DJ6" s="241">
        <f>BAR!DJ6*0.85</f>
        <v>20655</v>
      </c>
      <c r="DK6" s="213">
        <f>BAR!DK6*0.85</f>
        <v>14152.5</v>
      </c>
      <c r="DL6" s="213">
        <f>BAR!DL6*0.85</f>
        <v>14152.5</v>
      </c>
      <c r="DM6" s="213">
        <f>BAR!DM6*0.85</f>
        <v>14152.5</v>
      </c>
      <c r="DN6" s="213">
        <f>BAR!DN6*0.85</f>
        <v>14152.5</v>
      </c>
      <c r="DO6" s="213">
        <f>BAR!DO6*0.85</f>
        <v>14152.5</v>
      </c>
      <c r="DP6" s="213">
        <f>BAR!DP6*0.85</f>
        <v>14152.5</v>
      </c>
      <c r="DQ6" s="213">
        <f>BAR!DQ6*0.85</f>
        <v>14917.5</v>
      </c>
      <c r="DR6" s="213">
        <f>BAR!DR6*0.85</f>
        <v>14917.5</v>
      </c>
      <c r="DS6" s="213">
        <f>BAR!DS6*0.85</f>
        <v>14917.5</v>
      </c>
      <c r="DT6" s="213">
        <f>BAR!DT6*0.85</f>
        <v>14917.5</v>
      </c>
      <c r="DU6" s="213">
        <f>BAR!DU6*0.85</f>
        <v>14917.5</v>
      </c>
      <c r="DV6" s="213">
        <f>BAR!DV6*0.85</f>
        <v>14917.5</v>
      </c>
      <c r="DW6" s="213">
        <f>BAR!DW6*0.85</f>
        <v>14917.5</v>
      </c>
      <c r="DX6" s="213">
        <f>BAR!DX6*0.85</f>
        <v>14917.5</v>
      </c>
      <c r="DY6" s="213">
        <f>BAR!DY6*0.85</f>
        <v>14917.5</v>
      </c>
      <c r="DZ6" s="213">
        <f>BAR!DZ6*0.85</f>
        <v>16447.5</v>
      </c>
      <c r="EA6" s="213">
        <f>BAR!EA6*0.85</f>
        <v>16447.5</v>
      </c>
      <c r="EB6" s="213">
        <f>BAR!EB6*0.85</f>
        <v>16447.5</v>
      </c>
      <c r="EC6" s="213">
        <f>BAR!EC6*0.85</f>
        <v>16447.5</v>
      </c>
      <c r="ED6" s="213">
        <f>BAR!ED6*0.85</f>
        <v>16447.5</v>
      </c>
      <c r="EE6" s="213">
        <f>BAR!EE6*0.85</f>
        <v>14917.5</v>
      </c>
      <c r="EF6" s="213">
        <f>BAR!EF6*0.85</f>
        <v>14917.5</v>
      </c>
      <c r="EG6" s="213">
        <f>BAR!EG6*0.85</f>
        <v>14917.5</v>
      </c>
      <c r="EH6" s="213">
        <f>BAR!EH6*0.85</f>
        <v>16447.5</v>
      </c>
      <c r="EI6" s="213">
        <f>BAR!EI6*0.85</f>
        <v>16447.5</v>
      </c>
      <c r="EJ6" s="213">
        <f>BAR!EJ6*0.85</f>
        <v>16447.5</v>
      </c>
      <c r="EK6" s="213">
        <f>BAR!EK6*0.85</f>
        <v>16447.5</v>
      </c>
      <c r="EL6" s="213">
        <f>BAR!EL6*0.85</f>
        <v>16447.5</v>
      </c>
      <c r="EM6" s="213">
        <f>BAR!EM6*0.85</f>
        <v>16447.5</v>
      </c>
      <c r="EN6" s="213">
        <f>BAR!EN6*0.85</f>
        <v>16447.5</v>
      </c>
      <c r="EO6" s="213">
        <f>BAR!EO6*0.85</f>
        <v>16447.5</v>
      </c>
      <c r="EP6" s="213">
        <f>BAR!EP6*0.85</f>
        <v>16447.5</v>
      </c>
      <c r="EQ6" s="213">
        <f>BAR!EQ6*0.85</f>
        <v>16447.5</v>
      </c>
      <c r="ER6" s="213">
        <f>BAR!ER6*0.85</f>
        <v>16447.5</v>
      </c>
      <c r="ES6" s="213">
        <f>BAR!ES6*0.85</f>
        <v>16447.5</v>
      </c>
      <c r="ET6" s="213">
        <f>BAR!ET6*0.85</f>
        <v>16447.5</v>
      </c>
      <c r="EU6" s="213">
        <f>BAR!EU6*0.85</f>
        <v>16447.5</v>
      </c>
      <c r="EV6" s="213">
        <f>BAR!EV6*0.85</f>
        <v>16447.5</v>
      </c>
      <c r="EW6" s="213">
        <f>BAR!EW6*0.85</f>
        <v>16447.5</v>
      </c>
      <c r="EX6" s="213">
        <f>BAR!EX6*0.85</f>
        <v>16447.5</v>
      </c>
      <c r="EY6" s="213">
        <f>BAR!EY6*0.85</f>
        <v>16447.5</v>
      </c>
      <c r="EZ6" s="213">
        <f>BAR!EZ6*0.85</f>
        <v>16447.5</v>
      </c>
      <c r="FA6" s="213">
        <f>BAR!FA6*0.85</f>
        <v>16447.5</v>
      </c>
      <c r="FB6" s="213">
        <f>BAR!FB6*0.85</f>
        <v>18487.5</v>
      </c>
      <c r="FC6" s="213">
        <f>BAR!FC6*0.85</f>
        <v>18487.5</v>
      </c>
      <c r="FD6" s="213">
        <f>BAR!FD6*0.85</f>
        <v>18487.5</v>
      </c>
      <c r="FE6" s="213">
        <f>BAR!FE6*0.85</f>
        <v>16447.5</v>
      </c>
      <c r="FF6" s="213">
        <f>BAR!FF6*0.85</f>
        <v>16447.5</v>
      </c>
      <c r="FG6" s="213">
        <f>BAR!FG6*0.85</f>
        <v>16447.5</v>
      </c>
      <c r="FH6" s="213">
        <f>BAR!FH6*0.85</f>
        <v>16447.5</v>
      </c>
      <c r="FI6" s="213">
        <f>BAR!FI6*0.85</f>
        <v>16447.5</v>
      </c>
      <c r="FJ6" s="213">
        <f>BAR!FJ6*0.85</f>
        <v>14917.5</v>
      </c>
      <c r="FK6" s="213">
        <f>BAR!FK6*0.85</f>
        <v>14917.5</v>
      </c>
      <c r="FL6" s="213">
        <f>BAR!FL6*0.85</f>
        <v>14917.5</v>
      </c>
      <c r="FM6" s="213">
        <f>BAR!FM6*0.85</f>
        <v>14917.5</v>
      </c>
      <c r="FN6" s="213">
        <f>BAR!FN6*0.85</f>
        <v>14917.5</v>
      </c>
      <c r="FO6" s="213">
        <f>BAR!FO6*0.85</f>
        <v>14917.5</v>
      </c>
      <c r="FP6" s="213">
        <f>BAR!FP6*0.85</f>
        <v>14917.5</v>
      </c>
      <c r="FQ6" s="213">
        <f>BAR!FQ6*0.85</f>
        <v>19507.5</v>
      </c>
      <c r="FR6" s="213">
        <f>BAR!FR6*0.85</f>
        <v>15682.5</v>
      </c>
      <c r="FS6" s="213">
        <f>BAR!FS6*0.85</f>
        <v>12537.5</v>
      </c>
      <c r="FT6" s="213">
        <f>BAR!FT6*0.85</f>
        <v>12537.5</v>
      </c>
      <c r="FU6" s="213">
        <f>BAR!FU6*0.85</f>
        <v>12537.5</v>
      </c>
      <c r="FV6" s="213">
        <f>BAR!FV6*0.85</f>
        <v>12537.5</v>
      </c>
      <c r="FW6" s="213">
        <f>BAR!FW6*0.85</f>
        <v>12537.5</v>
      </c>
      <c r="FX6" s="213">
        <f>BAR!FX6*0.85</f>
        <v>12537.5</v>
      </c>
      <c r="FY6" s="213">
        <f>BAR!FY6*0.85</f>
        <v>12537.5</v>
      </c>
      <c r="FZ6" s="213">
        <f>BAR!FZ6*0.85</f>
        <v>12537.5</v>
      </c>
      <c r="GA6" s="213">
        <f>BAR!GA6*0.85</f>
        <v>12537.5</v>
      </c>
      <c r="GB6" s="213">
        <f>BAR!GB6*0.85</f>
        <v>12537.5</v>
      </c>
      <c r="GC6" s="213">
        <f>BAR!GC6*0.85</f>
        <v>12537.5</v>
      </c>
      <c r="GD6" s="213">
        <f>BAR!GD6*0.85</f>
        <v>12537.5</v>
      </c>
      <c r="GE6" s="213">
        <f>BAR!GE6*0.85</f>
        <v>12537.5</v>
      </c>
      <c r="GF6" s="213">
        <f>BAR!GF6*0.85</f>
        <v>12537.5</v>
      </c>
      <c r="GG6" s="213">
        <f>BAR!GG6*0.85</f>
        <v>12537.5</v>
      </c>
      <c r="GH6" s="213">
        <f>BAR!GH6*0.85</f>
        <v>12537.5</v>
      </c>
      <c r="GI6" s="213">
        <f>BAR!GI6*0.85</f>
        <v>12537.5</v>
      </c>
      <c r="GJ6" s="213">
        <f>BAR!GJ6*0.85</f>
        <v>12537.5</v>
      </c>
      <c r="GK6" s="213">
        <f>BAR!GK6*0.85</f>
        <v>12537.5</v>
      </c>
      <c r="GL6" s="213">
        <f>BAR!GL6*0.85</f>
        <v>12537.5</v>
      </c>
      <c r="GM6" s="213">
        <f>BAR!GM6*0.85</f>
        <v>12537.5</v>
      </c>
      <c r="GN6" s="213">
        <f>BAR!GN6*0.85</f>
        <v>12537.5</v>
      </c>
    </row>
    <row r="7" spans="1:196" s="2" customFormat="1" x14ac:dyDescent="0.2">
      <c r="A7" s="12">
        <v>2</v>
      </c>
      <c r="B7" s="213">
        <f>BAR!B7*0.85</f>
        <v>8330</v>
      </c>
      <c r="C7" s="213">
        <f>BAR!C7*0.85</f>
        <v>8330</v>
      </c>
      <c r="D7" s="213">
        <f>BAR!D7*0.85</f>
        <v>6970</v>
      </c>
      <c r="E7" s="213">
        <f>BAR!E7*0.85</f>
        <v>6970</v>
      </c>
      <c r="F7" s="213">
        <f>BAR!F7*0.85</f>
        <v>6970</v>
      </c>
      <c r="G7" s="213">
        <f>BAR!G7*0.85</f>
        <v>6970</v>
      </c>
      <c r="H7" s="213">
        <f>BAR!H7*0.85</f>
        <v>6970</v>
      </c>
      <c r="I7" s="213">
        <f>BAR!I7*0.85</f>
        <v>7225</v>
      </c>
      <c r="J7" s="213">
        <f>BAR!J7*0.85</f>
        <v>7225</v>
      </c>
      <c r="K7" s="213">
        <f>BAR!K7*0.85</f>
        <v>6970</v>
      </c>
      <c r="L7" s="213">
        <f>BAR!L7*0.85</f>
        <v>6970</v>
      </c>
      <c r="M7" s="213">
        <f>BAR!M7*0.85</f>
        <v>6970</v>
      </c>
      <c r="N7" s="213">
        <f>BAR!N7*0.85</f>
        <v>6970</v>
      </c>
      <c r="O7" s="213">
        <f>BAR!O7*0.85</f>
        <v>6970</v>
      </c>
      <c r="P7" s="213">
        <f>BAR!P7*0.85</f>
        <v>6970</v>
      </c>
      <c r="Q7" s="213">
        <f>BAR!Q7*0.85</f>
        <v>6970</v>
      </c>
      <c r="R7" s="213">
        <f>BAR!R7*0.85</f>
        <v>6715</v>
      </c>
      <c r="S7" s="213">
        <f>BAR!S7*0.85</f>
        <v>6715</v>
      </c>
      <c r="T7" s="213">
        <f>BAR!T7*0.85</f>
        <v>6715</v>
      </c>
      <c r="U7" s="213">
        <f>BAR!U7*0.85</f>
        <v>6715</v>
      </c>
      <c r="V7" s="213">
        <f>BAR!V7*0.85</f>
        <v>6715</v>
      </c>
      <c r="W7" s="213">
        <f>BAR!W7*0.85</f>
        <v>6970</v>
      </c>
      <c r="X7" s="213">
        <f>BAR!X7*0.85</f>
        <v>6970</v>
      </c>
      <c r="Y7" s="213">
        <f>BAR!Y7*0.85</f>
        <v>6715</v>
      </c>
      <c r="Z7" s="213">
        <f>BAR!Z7*0.85</f>
        <v>6715</v>
      </c>
      <c r="AA7" s="213">
        <f>BAR!AA7*0.85</f>
        <v>6715</v>
      </c>
      <c r="AB7" s="213">
        <f>BAR!AB7*0.85</f>
        <v>6715</v>
      </c>
      <c r="AC7" s="213">
        <f>BAR!AC7*0.85</f>
        <v>6715</v>
      </c>
      <c r="AD7" s="213">
        <f>BAR!AD7*0.85</f>
        <v>6970</v>
      </c>
      <c r="AE7" s="213">
        <f>BAR!AE7*0.85</f>
        <v>6970</v>
      </c>
      <c r="AF7" s="213">
        <f>BAR!AF7*0.85</f>
        <v>6460</v>
      </c>
      <c r="AG7" s="213">
        <f>BAR!AG7*0.85</f>
        <v>6460</v>
      </c>
      <c r="AH7" s="213">
        <f>BAR!AH7*0.85</f>
        <v>6460</v>
      </c>
      <c r="AI7" s="213">
        <f>BAR!AI7*0.85</f>
        <v>6460</v>
      </c>
      <c r="AJ7" s="213">
        <f>BAR!AJ7*0.85</f>
        <v>6460</v>
      </c>
      <c r="AK7" s="213">
        <f>BAR!AK7*0.85</f>
        <v>6715</v>
      </c>
      <c r="AL7" s="213">
        <f>BAR!AL7*0.85</f>
        <v>6715</v>
      </c>
      <c r="AM7" s="213">
        <f>BAR!AM7*0.85</f>
        <v>6460</v>
      </c>
      <c r="AN7" s="213">
        <f>BAR!AN7*0.85</f>
        <v>6460</v>
      </c>
      <c r="AO7" s="213">
        <f>BAR!AO7*0.85</f>
        <v>7225</v>
      </c>
      <c r="AP7" s="213">
        <f>BAR!AP7*0.85</f>
        <v>7225</v>
      </c>
      <c r="AQ7" s="213">
        <f>BAR!AQ7*0.85</f>
        <v>7225</v>
      </c>
      <c r="AR7" s="213">
        <f>BAR!AR7*0.85</f>
        <v>6715</v>
      </c>
      <c r="AS7" s="213">
        <f>BAR!AS7*0.85</f>
        <v>6715</v>
      </c>
      <c r="AT7" s="213">
        <f>BAR!AT7*0.85</f>
        <v>6460</v>
      </c>
      <c r="AU7" s="213">
        <f>BAR!AU7*0.85</f>
        <v>6460</v>
      </c>
      <c r="AV7" s="213">
        <f>BAR!AV7*0.85</f>
        <v>6460</v>
      </c>
      <c r="AW7" s="213">
        <f>BAR!AW7*0.85</f>
        <v>6715</v>
      </c>
      <c r="AX7" s="213">
        <f>BAR!AX7*0.85</f>
        <v>6715</v>
      </c>
      <c r="AY7" s="213">
        <f>BAR!AY7*0.85</f>
        <v>6715</v>
      </c>
      <c r="AZ7" s="213">
        <f>BAR!AZ7*0.85</f>
        <v>6715</v>
      </c>
      <c r="BA7" s="213">
        <f>BAR!BA7*0.85</f>
        <v>6205</v>
      </c>
      <c r="BB7" s="213">
        <f>BAR!BB7*0.85</f>
        <v>6205</v>
      </c>
      <c r="BC7" s="213">
        <f>BAR!BC7*0.85</f>
        <v>6205</v>
      </c>
      <c r="BD7" s="213">
        <f>BAR!BD7*0.85</f>
        <v>6205</v>
      </c>
      <c r="BE7" s="213">
        <f>BAR!BE7*0.85</f>
        <v>6205</v>
      </c>
      <c r="BF7" s="213">
        <f>BAR!BF7*0.85</f>
        <v>6460</v>
      </c>
      <c r="BG7" s="213">
        <f>BAR!BG7*0.85</f>
        <v>6460</v>
      </c>
      <c r="BH7" s="213">
        <f>BAR!BH7*0.85</f>
        <v>6205</v>
      </c>
      <c r="BI7" s="213">
        <f>BAR!BI7*0.85</f>
        <v>6205</v>
      </c>
      <c r="BJ7" s="213">
        <f>BAR!BJ7*0.85</f>
        <v>6205</v>
      </c>
      <c r="BK7" s="213">
        <f>BAR!BK7*0.85</f>
        <v>6205</v>
      </c>
      <c r="BL7" s="213">
        <f>BAR!BL7*0.85</f>
        <v>6205</v>
      </c>
      <c r="BM7" s="213">
        <f>BAR!BM7*0.85</f>
        <v>6460</v>
      </c>
      <c r="BN7" s="213">
        <f>BAR!BN7*0.85</f>
        <v>6460</v>
      </c>
      <c r="BO7" s="213">
        <f>BAR!BO7*0.85</f>
        <v>6205</v>
      </c>
      <c r="BP7" s="213">
        <f>BAR!BP7*0.85</f>
        <v>6205</v>
      </c>
      <c r="BQ7" s="213">
        <f>BAR!BQ7*0.85</f>
        <v>6205</v>
      </c>
      <c r="BR7" s="213">
        <f>BAR!BR7*0.85</f>
        <v>6205</v>
      </c>
      <c r="BS7" s="213">
        <f>BAR!BS7*0.85</f>
        <v>6205</v>
      </c>
      <c r="BT7" s="213">
        <f>BAR!BT7*0.85</f>
        <v>6460</v>
      </c>
      <c r="BU7" s="213">
        <f>BAR!BU7*0.85</f>
        <v>6460</v>
      </c>
      <c r="BV7" s="213">
        <f>BAR!BV7*0.85</f>
        <v>6205</v>
      </c>
      <c r="BW7" s="213">
        <f>BAR!BW7*0.85</f>
        <v>6205</v>
      </c>
      <c r="BX7" s="213">
        <f>BAR!BX7*0.85</f>
        <v>6205</v>
      </c>
      <c r="BY7" s="213">
        <f>BAR!BY7*0.85</f>
        <v>6205</v>
      </c>
      <c r="BZ7" s="213">
        <f>BAR!BZ7*0.85</f>
        <v>6205</v>
      </c>
      <c r="CA7" s="213">
        <f>BAR!CA7*0.85</f>
        <v>6460</v>
      </c>
      <c r="CB7" s="213">
        <f>BAR!CB7*0.85</f>
        <v>6460</v>
      </c>
      <c r="CC7" s="213">
        <f>BAR!CC7*0.85</f>
        <v>6205</v>
      </c>
      <c r="CD7" s="213">
        <f>BAR!CD7*0.85</f>
        <v>6205</v>
      </c>
      <c r="CE7" s="213">
        <f>BAR!CE7*0.85</f>
        <v>6205</v>
      </c>
      <c r="CF7" s="213">
        <f>BAR!CF7*0.85</f>
        <v>6205</v>
      </c>
      <c r="CG7" s="213">
        <f>BAR!CG7*0.85</f>
        <v>6205</v>
      </c>
      <c r="CH7" s="213">
        <f>BAR!CH7*0.85</f>
        <v>7480</v>
      </c>
      <c r="CI7" s="213">
        <f>BAR!CI7*0.85</f>
        <v>7480</v>
      </c>
      <c r="CJ7" s="213">
        <f>BAR!CJ7*0.85</f>
        <v>7480</v>
      </c>
      <c r="CK7" s="213">
        <f>BAR!CK7*0.85</f>
        <v>7480</v>
      </c>
      <c r="CL7" s="213">
        <f>BAR!CL7*0.85</f>
        <v>7480</v>
      </c>
      <c r="CM7" s="213">
        <f>BAR!CM7*0.85</f>
        <v>7480</v>
      </c>
      <c r="CN7" s="213">
        <f>BAR!CN7*0.85</f>
        <v>7480</v>
      </c>
      <c r="CO7" s="213">
        <f>BAR!CO7*0.85</f>
        <v>7905</v>
      </c>
      <c r="CP7" s="213">
        <f>BAR!CP7*0.85</f>
        <v>7905</v>
      </c>
      <c r="CQ7" s="213">
        <f>BAR!CQ7*0.85</f>
        <v>7905</v>
      </c>
      <c r="CR7" s="213">
        <f>BAR!CR7*0.85</f>
        <v>7905</v>
      </c>
      <c r="CS7" s="213">
        <f>BAR!CS7*0.85</f>
        <v>7905</v>
      </c>
      <c r="CT7" s="213">
        <f>BAR!CT7*0.85</f>
        <v>7905</v>
      </c>
      <c r="CU7" s="213">
        <f>BAR!CU7*0.85</f>
        <v>7905</v>
      </c>
      <c r="CV7" s="213">
        <f>BAR!CV7*0.85</f>
        <v>8330</v>
      </c>
      <c r="CW7" s="213">
        <f>BAR!CW7*0.85</f>
        <v>8330</v>
      </c>
      <c r="CX7" s="213">
        <f>BAR!CX7*0.85</f>
        <v>8330</v>
      </c>
      <c r="CY7" s="213">
        <f>BAR!CY7*0.85</f>
        <v>8330</v>
      </c>
      <c r="CZ7" s="213">
        <f>BAR!CZ7*0.85</f>
        <v>15300</v>
      </c>
      <c r="DA7" s="241">
        <f>BAR!DA7*0.85</f>
        <v>22355</v>
      </c>
      <c r="DB7" s="241">
        <f>BAR!DB7*0.85</f>
        <v>24055</v>
      </c>
      <c r="DC7" s="241">
        <f>BAR!DC7*0.85</f>
        <v>24055</v>
      </c>
      <c r="DD7" s="241">
        <f>BAR!DD7*0.85</f>
        <v>24055</v>
      </c>
      <c r="DE7" s="241">
        <f>BAR!DE7*0.85</f>
        <v>24055</v>
      </c>
      <c r="DF7" s="241">
        <f>BAR!DF7*0.85</f>
        <v>24055</v>
      </c>
      <c r="DG7" s="241">
        <f>BAR!DG7*0.85</f>
        <v>24055</v>
      </c>
      <c r="DH7" s="241">
        <f>BAR!DH7*0.85</f>
        <v>24055</v>
      </c>
      <c r="DI7" s="241">
        <f>BAR!DI7*0.85</f>
        <v>24055</v>
      </c>
      <c r="DJ7" s="241">
        <f>BAR!DJ7*0.85</f>
        <v>22355</v>
      </c>
      <c r="DK7" s="213">
        <f>BAR!DK7*0.85</f>
        <v>15725</v>
      </c>
      <c r="DL7" s="213">
        <f>BAR!DL7*0.85</f>
        <v>15725</v>
      </c>
      <c r="DM7" s="213">
        <f>BAR!DM7*0.85</f>
        <v>15725</v>
      </c>
      <c r="DN7" s="213">
        <f>BAR!DN7*0.85</f>
        <v>15725</v>
      </c>
      <c r="DO7" s="213">
        <f>BAR!DO7*0.85</f>
        <v>15725</v>
      </c>
      <c r="DP7" s="213">
        <f>BAR!DP7*0.85</f>
        <v>15725</v>
      </c>
      <c r="DQ7" s="213">
        <f>BAR!DQ7*0.85</f>
        <v>16490</v>
      </c>
      <c r="DR7" s="213">
        <f>BAR!DR7*0.85</f>
        <v>16490</v>
      </c>
      <c r="DS7" s="213">
        <f>BAR!DS7*0.85</f>
        <v>16490</v>
      </c>
      <c r="DT7" s="213">
        <f>BAR!DT7*0.85</f>
        <v>16490</v>
      </c>
      <c r="DU7" s="213">
        <f>BAR!DU7*0.85</f>
        <v>16490</v>
      </c>
      <c r="DV7" s="213">
        <f>BAR!DV7*0.85</f>
        <v>16490</v>
      </c>
      <c r="DW7" s="213">
        <f>BAR!DW7*0.85</f>
        <v>16490</v>
      </c>
      <c r="DX7" s="213">
        <f>BAR!DX7*0.85</f>
        <v>16490</v>
      </c>
      <c r="DY7" s="213">
        <f>BAR!DY7*0.85</f>
        <v>16490</v>
      </c>
      <c r="DZ7" s="213">
        <f>BAR!DZ7*0.85</f>
        <v>18020</v>
      </c>
      <c r="EA7" s="213">
        <f>BAR!EA7*0.85</f>
        <v>18020</v>
      </c>
      <c r="EB7" s="213">
        <f>BAR!EB7*0.85</f>
        <v>18020</v>
      </c>
      <c r="EC7" s="213">
        <f>BAR!EC7*0.85</f>
        <v>18020</v>
      </c>
      <c r="ED7" s="213">
        <f>BAR!ED7*0.85</f>
        <v>18020</v>
      </c>
      <c r="EE7" s="213">
        <f>BAR!EE7*0.85</f>
        <v>16490</v>
      </c>
      <c r="EF7" s="213">
        <f>BAR!EF7*0.85</f>
        <v>16490</v>
      </c>
      <c r="EG7" s="213">
        <f>BAR!EG7*0.85</f>
        <v>16490</v>
      </c>
      <c r="EH7" s="213">
        <f>BAR!EH7*0.85</f>
        <v>18020</v>
      </c>
      <c r="EI7" s="213">
        <f>BAR!EI7*0.85</f>
        <v>18020</v>
      </c>
      <c r="EJ7" s="213">
        <f>BAR!EJ7*0.85</f>
        <v>18020</v>
      </c>
      <c r="EK7" s="213">
        <f>BAR!EK7*0.85</f>
        <v>18020</v>
      </c>
      <c r="EL7" s="213">
        <f>BAR!EL7*0.85</f>
        <v>18020</v>
      </c>
      <c r="EM7" s="213">
        <f>BAR!EM7*0.85</f>
        <v>18020</v>
      </c>
      <c r="EN7" s="213">
        <f>BAR!EN7*0.85</f>
        <v>18020</v>
      </c>
      <c r="EO7" s="213">
        <f>BAR!EO7*0.85</f>
        <v>18020</v>
      </c>
      <c r="EP7" s="213">
        <f>BAR!EP7*0.85</f>
        <v>18020</v>
      </c>
      <c r="EQ7" s="213">
        <f>BAR!EQ7*0.85</f>
        <v>18020</v>
      </c>
      <c r="ER7" s="213">
        <f>BAR!ER7*0.85</f>
        <v>18020</v>
      </c>
      <c r="ES7" s="213">
        <f>BAR!ES7*0.85</f>
        <v>18020</v>
      </c>
      <c r="ET7" s="213">
        <f>BAR!ET7*0.85</f>
        <v>18020</v>
      </c>
      <c r="EU7" s="213">
        <f>BAR!EU7*0.85</f>
        <v>18020</v>
      </c>
      <c r="EV7" s="213">
        <f>BAR!EV7*0.85</f>
        <v>18020</v>
      </c>
      <c r="EW7" s="213">
        <f>BAR!EW7*0.85</f>
        <v>18020</v>
      </c>
      <c r="EX7" s="213">
        <f>BAR!EX7*0.85</f>
        <v>18020</v>
      </c>
      <c r="EY7" s="213">
        <f>BAR!EY7*0.85</f>
        <v>18020</v>
      </c>
      <c r="EZ7" s="213">
        <f>BAR!EZ7*0.85</f>
        <v>18020</v>
      </c>
      <c r="FA7" s="213">
        <f>BAR!FA7*0.85</f>
        <v>18020</v>
      </c>
      <c r="FB7" s="213">
        <f>BAR!FB7*0.85</f>
        <v>20060</v>
      </c>
      <c r="FC7" s="213">
        <f>BAR!FC7*0.85</f>
        <v>20060</v>
      </c>
      <c r="FD7" s="213">
        <f>BAR!FD7*0.85</f>
        <v>20060</v>
      </c>
      <c r="FE7" s="213">
        <f>BAR!FE7*0.85</f>
        <v>18020</v>
      </c>
      <c r="FF7" s="213">
        <f>BAR!FF7*0.85</f>
        <v>18020</v>
      </c>
      <c r="FG7" s="213">
        <f>BAR!FG7*0.85</f>
        <v>18020</v>
      </c>
      <c r="FH7" s="213">
        <f>BAR!FH7*0.85</f>
        <v>18020</v>
      </c>
      <c r="FI7" s="213">
        <f>BAR!FI7*0.85</f>
        <v>18020</v>
      </c>
      <c r="FJ7" s="213">
        <f>BAR!FJ7*0.85</f>
        <v>16490</v>
      </c>
      <c r="FK7" s="213">
        <f>BAR!FK7*0.85</f>
        <v>16490</v>
      </c>
      <c r="FL7" s="213">
        <f>BAR!FL7*0.85</f>
        <v>16490</v>
      </c>
      <c r="FM7" s="213">
        <f>BAR!FM7*0.85</f>
        <v>16490</v>
      </c>
      <c r="FN7" s="213">
        <f>BAR!FN7*0.85</f>
        <v>16490</v>
      </c>
      <c r="FO7" s="213">
        <f>BAR!FO7*0.85</f>
        <v>16490</v>
      </c>
      <c r="FP7" s="213">
        <f>BAR!FP7*0.85</f>
        <v>16490</v>
      </c>
      <c r="FQ7" s="213">
        <f>BAR!FQ7*0.85</f>
        <v>21080</v>
      </c>
      <c r="FR7" s="213">
        <f>BAR!FR7*0.85</f>
        <v>17255</v>
      </c>
      <c r="FS7" s="213">
        <f>BAR!FS7*0.85</f>
        <v>14110</v>
      </c>
      <c r="FT7" s="213">
        <f>BAR!FT7*0.85</f>
        <v>14110</v>
      </c>
      <c r="FU7" s="213">
        <f>BAR!FU7*0.85</f>
        <v>14110</v>
      </c>
      <c r="FV7" s="213">
        <f>BAR!FV7*0.85</f>
        <v>14110</v>
      </c>
      <c r="FW7" s="213">
        <f>BAR!FW7*0.85</f>
        <v>14110</v>
      </c>
      <c r="FX7" s="213">
        <f>BAR!FX7*0.85</f>
        <v>14110</v>
      </c>
      <c r="FY7" s="213">
        <f>BAR!FY7*0.85</f>
        <v>14110</v>
      </c>
      <c r="FZ7" s="213">
        <f>BAR!FZ7*0.85</f>
        <v>14110</v>
      </c>
      <c r="GA7" s="213">
        <f>BAR!GA7*0.85</f>
        <v>14110</v>
      </c>
      <c r="GB7" s="213">
        <f>BAR!GB7*0.85</f>
        <v>14110</v>
      </c>
      <c r="GC7" s="213">
        <f>BAR!GC7*0.85</f>
        <v>14110</v>
      </c>
      <c r="GD7" s="213">
        <f>BAR!GD7*0.85</f>
        <v>14110</v>
      </c>
      <c r="GE7" s="213">
        <f>BAR!GE7*0.85</f>
        <v>14110</v>
      </c>
      <c r="GF7" s="213">
        <f>BAR!GF7*0.85</f>
        <v>14110</v>
      </c>
      <c r="GG7" s="213">
        <f>BAR!GG7*0.85</f>
        <v>14110</v>
      </c>
      <c r="GH7" s="213">
        <f>BAR!GH7*0.85</f>
        <v>14110</v>
      </c>
      <c r="GI7" s="213">
        <f>BAR!GI7*0.85</f>
        <v>14110</v>
      </c>
      <c r="GJ7" s="213">
        <f>BAR!GJ7*0.85</f>
        <v>14110</v>
      </c>
      <c r="GK7" s="213">
        <f>BAR!GK7*0.85</f>
        <v>14110</v>
      </c>
      <c r="GL7" s="213">
        <f>BAR!GL7*0.85</f>
        <v>14110</v>
      </c>
      <c r="GM7" s="213">
        <f>BAR!GM7*0.85</f>
        <v>14110</v>
      </c>
      <c r="GN7" s="213">
        <f>BAR!GN7*0.85</f>
        <v>14110</v>
      </c>
    </row>
    <row r="8" spans="1:196" s="2" customFormat="1" x14ac:dyDescent="0.2">
      <c r="A8" s="15" t="s">
        <v>5</v>
      </c>
      <c r="B8" s="213"/>
      <c r="C8" s="213"/>
      <c r="D8" s="213"/>
      <c r="E8" s="213"/>
      <c r="F8" s="213"/>
      <c r="G8" s="213"/>
      <c r="H8" s="213"/>
      <c r="I8" s="213"/>
      <c r="J8" s="213"/>
      <c r="K8" s="213"/>
      <c r="L8" s="213"/>
      <c r="M8" s="213"/>
      <c r="N8" s="213"/>
      <c r="O8" s="213"/>
      <c r="P8" s="213"/>
      <c r="Q8" s="213"/>
      <c r="R8" s="213"/>
      <c r="S8" s="213"/>
      <c r="T8" s="213"/>
      <c r="U8" s="213"/>
      <c r="V8" s="213"/>
      <c r="W8" s="213"/>
      <c r="X8" s="213"/>
      <c r="Y8" s="213"/>
      <c r="Z8" s="213"/>
      <c r="AA8" s="213"/>
      <c r="AB8" s="213"/>
      <c r="AC8" s="213"/>
      <c r="AD8" s="213"/>
      <c r="AE8" s="213"/>
      <c r="AF8" s="213"/>
      <c r="AG8" s="213"/>
      <c r="AH8" s="213"/>
      <c r="AI8" s="213"/>
      <c r="AJ8" s="213"/>
      <c r="AK8" s="213"/>
      <c r="AL8" s="213"/>
      <c r="AM8" s="213"/>
      <c r="AN8" s="213"/>
      <c r="AO8" s="213"/>
      <c r="AP8" s="213"/>
      <c r="AQ8" s="213"/>
      <c r="AR8" s="213"/>
      <c r="AS8" s="213"/>
      <c r="AT8" s="213"/>
      <c r="AU8" s="213"/>
      <c r="AV8" s="213"/>
      <c r="AW8" s="213"/>
      <c r="AX8" s="213"/>
      <c r="AY8" s="213"/>
      <c r="AZ8" s="213"/>
      <c r="BA8" s="213"/>
      <c r="BB8" s="213"/>
      <c r="BC8" s="213"/>
      <c r="BD8" s="213"/>
      <c r="BE8" s="213"/>
      <c r="BF8" s="213"/>
      <c r="BG8" s="213"/>
      <c r="BH8" s="213"/>
      <c r="BI8" s="213"/>
      <c r="BJ8" s="213"/>
      <c r="BK8" s="213"/>
      <c r="BL8" s="213"/>
      <c r="BM8" s="213"/>
      <c r="BN8" s="213"/>
      <c r="BO8" s="213"/>
      <c r="BP8" s="213"/>
      <c r="BQ8" s="213"/>
      <c r="BR8" s="213"/>
      <c r="BS8" s="213"/>
      <c r="BT8" s="213"/>
      <c r="BU8" s="213"/>
      <c r="BV8" s="213"/>
      <c r="BW8" s="213"/>
      <c r="BX8" s="213"/>
      <c r="BY8" s="213"/>
      <c r="BZ8" s="213"/>
      <c r="CA8" s="213"/>
      <c r="CB8" s="213"/>
      <c r="CC8" s="213"/>
      <c r="CD8" s="213"/>
      <c r="CE8" s="213"/>
      <c r="CF8" s="213"/>
      <c r="CG8" s="213"/>
      <c r="CH8" s="213"/>
      <c r="CI8" s="213"/>
      <c r="CJ8" s="213"/>
      <c r="CK8" s="213"/>
      <c r="CL8" s="213"/>
      <c r="CM8" s="213"/>
      <c r="CN8" s="213"/>
      <c r="CO8" s="213"/>
      <c r="CP8" s="213"/>
      <c r="CQ8" s="213"/>
      <c r="CR8" s="213"/>
      <c r="CS8" s="213"/>
      <c r="CT8" s="213"/>
      <c r="CU8" s="213"/>
      <c r="CV8" s="213"/>
      <c r="CW8" s="213"/>
      <c r="CX8" s="213"/>
      <c r="CY8" s="213"/>
      <c r="CZ8" s="213"/>
      <c r="DA8" s="241"/>
      <c r="DB8" s="241"/>
      <c r="DC8" s="241"/>
      <c r="DD8" s="241"/>
      <c r="DE8" s="241"/>
      <c r="DF8" s="241"/>
      <c r="DG8" s="241"/>
      <c r="DH8" s="241"/>
      <c r="DI8" s="241"/>
      <c r="DJ8" s="241"/>
      <c r="DK8" s="213"/>
      <c r="DL8" s="213"/>
      <c r="DM8" s="213"/>
      <c r="DN8" s="213"/>
      <c r="DO8" s="213"/>
      <c r="DP8" s="213"/>
      <c r="DQ8" s="213"/>
      <c r="DR8" s="213"/>
      <c r="DS8" s="213"/>
      <c r="DT8" s="213"/>
      <c r="DU8" s="213"/>
      <c r="DV8" s="213"/>
      <c r="DW8" s="213"/>
      <c r="DX8" s="213"/>
      <c r="DY8" s="213"/>
      <c r="DZ8" s="213"/>
      <c r="EA8" s="213"/>
      <c r="EB8" s="213"/>
      <c r="EC8" s="213"/>
      <c r="ED8" s="213"/>
      <c r="EE8" s="213"/>
      <c r="EF8" s="213"/>
      <c r="EG8" s="213"/>
      <c r="EH8" s="213"/>
      <c r="EI8" s="213"/>
      <c r="EJ8" s="213"/>
      <c r="EK8" s="213"/>
      <c r="EL8" s="213"/>
      <c r="EM8" s="213"/>
      <c r="EN8" s="213"/>
      <c r="EO8" s="213"/>
      <c r="EP8" s="213"/>
      <c r="EQ8" s="213"/>
      <c r="ER8" s="213"/>
      <c r="ES8" s="213"/>
      <c r="ET8" s="213"/>
      <c r="EU8" s="213"/>
      <c r="EV8" s="213"/>
      <c r="EW8" s="213"/>
      <c r="EX8" s="213"/>
      <c r="EY8" s="213"/>
      <c r="EZ8" s="213"/>
      <c r="FA8" s="213"/>
      <c r="FB8" s="213"/>
      <c r="FC8" s="213"/>
      <c r="FD8" s="213"/>
      <c r="FE8" s="213"/>
      <c r="FF8" s="213"/>
      <c r="FG8" s="213"/>
      <c r="FH8" s="213"/>
      <c r="FI8" s="213"/>
      <c r="FJ8" s="213"/>
      <c r="FK8" s="213"/>
      <c r="FL8" s="213"/>
      <c r="FM8" s="213"/>
      <c r="FN8" s="213"/>
      <c r="FO8" s="213"/>
      <c r="FP8" s="213"/>
      <c r="FQ8" s="213"/>
      <c r="FR8" s="213"/>
      <c r="FS8" s="213"/>
      <c r="FT8" s="213"/>
      <c r="FU8" s="213"/>
      <c r="FV8" s="213"/>
      <c r="FW8" s="213"/>
      <c r="FX8" s="213"/>
      <c r="FY8" s="213"/>
      <c r="FZ8" s="213"/>
      <c r="GA8" s="213"/>
      <c r="GB8" s="213"/>
      <c r="GC8" s="213"/>
      <c r="GD8" s="213"/>
      <c r="GE8" s="213"/>
      <c r="GF8" s="213"/>
      <c r="GG8" s="213"/>
      <c r="GH8" s="213"/>
      <c r="GI8" s="213"/>
      <c r="GJ8" s="213"/>
      <c r="GK8" s="213"/>
      <c r="GL8" s="213"/>
      <c r="GM8" s="213"/>
      <c r="GN8" s="213"/>
    </row>
    <row r="9" spans="1:196" s="2" customFormat="1" x14ac:dyDescent="0.2">
      <c r="A9" s="12">
        <v>1</v>
      </c>
      <c r="B9" s="213">
        <f>BAR!B9*0.85</f>
        <v>7777.5</v>
      </c>
      <c r="C9" s="213">
        <f>BAR!C9*0.85</f>
        <v>7777.5</v>
      </c>
      <c r="D9" s="213">
        <f>BAR!D9*0.85</f>
        <v>6417.5</v>
      </c>
      <c r="E9" s="213">
        <f>BAR!E9*0.85</f>
        <v>6417.5</v>
      </c>
      <c r="F9" s="213">
        <f>BAR!F9*0.85</f>
        <v>6417.5</v>
      </c>
      <c r="G9" s="213">
        <f>BAR!G9*0.85</f>
        <v>6417.5</v>
      </c>
      <c r="H9" s="213">
        <f>BAR!H9*0.85</f>
        <v>6417.5</v>
      </c>
      <c r="I9" s="213">
        <f>BAR!I9*0.85</f>
        <v>6672.5</v>
      </c>
      <c r="J9" s="213">
        <f>BAR!J9*0.85</f>
        <v>6672.5</v>
      </c>
      <c r="K9" s="213">
        <f>BAR!K9*0.85</f>
        <v>6417.5</v>
      </c>
      <c r="L9" s="213">
        <f>BAR!L9*0.85</f>
        <v>6417.5</v>
      </c>
      <c r="M9" s="213">
        <f>BAR!M9*0.85</f>
        <v>6417.5</v>
      </c>
      <c r="N9" s="213">
        <f>BAR!N9*0.85</f>
        <v>6417.5</v>
      </c>
      <c r="O9" s="213">
        <f>BAR!O9*0.85</f>
        <v>6417.5</v>
      </c>
      <c r="P9" s="213">
        <f>BAR!P9*0.85</f>
        <v>6417.5</v>
      </c>
      <c r="Q9" s="213">
        <f>BAR!Q9*0.85</f>
        <v>6417.5</v>
      </c>
      <c r="R9" s="213">
        <f>BAR!R9*0.85</f>
        <v>6162.5</v>
      </c>
      <c r="S9" s="213">
        <f>BAR!S9*0.85</f>
        <v>6162.5</v>
      </c>
      <c r="T9" s="213">
        <f>BAR!T9*0.85</f>
        <v>6162.5</v>
      </c>
      <c r="U9" s="213">
        <f>BAR!U9*0.85</f>
        <v>6162.5</v>
      </c>
      <c r="V9" s="213">
        <f>BAR!V9*0.85</f>
        <v>6162.5</v>
      </c>
      <c r="W9" s="213">
        <f>BAR!W9*0.85</f>
        <v>6417.5</v>
      </c>
      <c r="X9" s="213">
        <f>BAR!X9*0.85</f>
        <v>6417.5</v>
      </c>
      <c r="Y9" s="213">
        <f>BAR!Y9*0.85</f>
        <v>6162.5</v>
      </c>
      <c r="Z9" s="213">
        <f>BAR!Z9*0.85</f>
        <v>6162.5</v>
      </c>
      <c r="AA9" s="213">
        <f>BAR!AA9*0.85</f>
        <v>6162.5</v>
      </c>
      <c r="AB9" s="213">
        <f>BAR!AB9*0.85</f>
        <v>6162.5</v>
      </c>
      <c r="AC9" s="213">
        <f>BAR!AC9*0.85</f>
        <v>6162.5</v>
      </c>
      <c r="AD9" s="213">
        <f>BAR!AD9*0.85</f>
        <v>6417.5</v>
      </c>
      <c r="AE9" s="213">
        <f>BAR!AE9*0.85</f>
        <v>6417.5</v>
      </c>
      <c r="AF9" s="213">
        <f>BAR!AF9*0.85</f>
        <v>5907.5</v>
      </c>
      <c r="AG9" s="213">
        <f>BAR!AG9*0.85</f>
        <v>5907.5</v>
      </c>
      <c r="AH9" s="213">
        <f>BAR!AH9*0.85</f>
        <v>5907.5</v>
      </c>
      <c r="AI9" s="213">
        <f>BAR!AI9*0.85</f>
        <v>5907.5</v>
      </c>
      <c r="AJ9" s="213">
        <f>BAR!AJ9*0.85</f>
        <v>5907.5</v>
      </c>
      <c r="AK9" s="213">
        <f>BAR!AK9*0.85</f>
        <v>6162.5</v>
      </c>
      <c r="AL9" s="213">
        <f>BAR!AL9*0.85</f>
        <v>6162.5</v>
      </c>
      <c r="AM9" s="213">
        <f>BAR!AM9*0.85</f>
        <v>5907.5</v>
      </c>
      <c r="AN9" s="213">
        <f>BAR!AN9*0.85</f>
        <v>5907.5</v>
      </c>
      <c r="AO9" s="213">
        <f>BAR!AO9*0.85</f>
        <v>6672.5</v>
      </c>
      <c r="AP9" s="213">
        <f>BAR!AP9*0.85</f>
        <v>6672.5</v>
      </c>
      <c r="AQ9" s="213">
        <f>BAR!AQ9*0.85</f>
        <v>6672.5</v>
      </c>
      <c r="AR9" s="213">
        <f>BAR!AR9*0.85</f>
        <v>6162.5</v>
      </c>
      <c r="AS9" s="213">
        <f>BAR!AS9*0.85</f>
        <v>6162.5</v>
      </c>
      <c r="AT9" s="213">
        <f>BAR!AT9*0.85</f>
        <v>5907.5</v>
      </c>
      <c r="AU9" s="213">
        <f>BAR!AU9*0.85</f>
        <v>5907.5</v>
      </c>
      <c r="AV9" s="213">
        <f>BAR!AV9*0.85</f>
        <v>5907.5</v>
      </c>
      <c r="AW9" s="213">
        <f>BAR!AW9*0.85</f>
        <v>6162.5</v>
      </c>
      <c r="AX9" s="213">
        <f>BAR!AX9*0.85</f>
        <v>6162.5</v>
      </c>
      <c r="AY9" s="213">
        <f>BAR!AY9*0.85</f>
        <v>6162.5</v>
      </c>
      <c r="AZ9" s="213">
        <f>BAR!AZ9*0.85</f>
        <v>6162.5</v>
      </c>
      <c r="BA9" s="213">
        <f>BAR!BA9*0.85</f>
        <v>5652.5</v>
      </c>
      <c r="BB9" s="213">
        <f>BAR!BB9*0.85</f>
        <v>5652.5</v>
      </c>
      <c r="BC9" s="213">
        <f>BAR!BC9*0.85</f>
        <v>5652.5</v>
      </c>
      <c r="BD9" s="213">
        <f>BAR!BD9*0.85</f>
        <v>5652.5</v>
      </c>
      <c r="BE9" s="213">
        <f>BAR!BE9*0.85</f>
        <v>5652.5</v>
      </c>
      <c r="BF9" s="213">
        <f>BAR!BF9*0.85</f>
        <v>5907.5</v>
      </c>
      <c r="BG9" s="213">
        <f>BAR!BG9*0.85</f>
        <v>5907.5</v>
      </c>
      <c r="BH9" s="213">
        <f>BAR!BH9*0.85</f>
        <v>5652.5</v>
      </c>
      <c r="BI9" s="213">
        <f>BAR!BI9*0.85</f>
        <v>5652.5</v>
      </c>
      <c r="BJ9" s="213">
        <f>BAR!BJ9*0.85</f>
        <v>5652.5</v>
      </c>
      <c r="BK9" s="213">
        <f>BAR!BK9*0.85</f>
        <v>5652.5</v>
      </c>
      <c r="BL9" s="213">
        <f>BAR!BL9*0.85</f>
        <v>5652.5</v>
      </c>
      <c r="BM9" s="213">
        <f>BAR!BM9*0.85</f>
        <v>5907.5</v>
      </c>
      <c r="BN9" s="213">
        <f>BAR!BN9*0.85</f>
        <v>5907.5</v>
      </c>
      <c r="BO9" s="213">
        <f>BAR!BO9*0.85</f>
        <v>5652.5</v>
      </c>
      <c r="BP9" s="213">
        <f>BAR!BP9*0.85</f>
        <v>5652.5</v>
      </c>
      <c r="BQ9" s="213">
        <f>BAR!BQ9*0.85</f>
        <v>5652.5</v>
      </c>
      <c r="BR9" s="213">
        <f>BAR!BR9*0.85</f>
        <v>5652.5</v>
      </c>
      <c r="BS9" s="213">
        <f>BAR!BS9*0.85</f>
        <v>5652.5</v>
      </c>
      <c r="BT9" s="213">
        <f>BAR!BT9*0.85</f>
        <v>5907.5</v>
      </c>
      <c r="BU9" s="213">
        <f>BAR!BU9*0.85</f>
        <v>5907.5</v>
      </c>
      <c r="BV9" s="213">
        <f>BAR!BV9*0.85</f>
        <v>5652.5</v>
      </c>
      <c r="BW9" s="213">
        <f>BAR!BW9*0.85</f>
        <v>5652.5</v>
      </c>
      <c r="BX9" s="213">
        <f>BAR!BX9*0.85</f>
        <v>5652.5</v>
      </c>
      <c r="BY9" s="213">
        <f>BAR!BY9*0.85</f>
        <v>5652.5</v>
      </c>
      <c r="BZ9" s="213">
        <f>BAR!BZ9*0.85</f>
        <v>5652.5</v>
      </c>
      <c r="CA9" s="213">
        <f>BAR!CA9*0.85</f>
        <v>5907.5</v>
      </c>
      <c r="CB9" s="213">
        <f>BAR!CB9*0.85</f>
        <v>5907.5</v>
      </c>
      <c r="CC9" s="213">
        <f>BAR!CC9*0.85</f>
        <v>5652.5</v>
      </c>
      <c r="CD9" s="213">
        <f>BAR!CD9*0.85</f>
        <v>5652.5</v>
      </c>
      <c r="CE9" s="213">
        <f>BAR!CE9*0.85</f>
        <v>5652.5</v>
      </c>
      <c r="CF9" s="213">
        <f>BAR!CF9*0.85</f>
        <v>5652.5</v>
      </c>
      <c r="CG9" s="213">
        <f>BAR!CG9*0.85</f>
        <v>5652.5</v>
      </c>
      <c r="CH9" s="213">
        <f>BAR!CH9*0.85</f>
        <v>6927.5</v>
      </c>
      <c r="CI9" s="213">
        <f>BAR!CI9*0.85</f>
        <v>6927.5</v>
      </c>
      <c r="CJ9" s="213">
        <f>BAR!CJ9*0.85</f>
        <v>6927.5</v>
      </c>
      <c r="CK9" s="213">
        <f>BAR!CK9*0.85</f>
        <v>6927.5</v>
      </c>
      <c r="CL9" s="213">
        <f>BAR!CL9*0.85</f>
        <v>6927.5</v>
      </c>
      <c r="CM9" s="213">
        <f>BAR!CM9*0.85</f>
        <v>6927.5</v>
      </c>
      <c r="CN9" s="213">
        <f>BAR!CN9*0.85</f>
        <v>6927.5</v>
      </c>
      <c r="CO9" s="213">
        <f>BAR!CO9*0.85</f>
        <v>7352.5</v>
      </c>
      <c r="CP9" s="213">
        <f>BAR!CP9*0.85</f>
        <v>7352.5</v>
      </c>
      <c r="CQ9" s="213">
        <f>BAR!CQ9*0.85</f>
        <v>7352.5</v>
      </c>
      <c r="CR9" s="213">
        <f>BAR!CR9*0.85</f>
        <v>7352.5</v>
      </c>
      <c r="CS9" s="213">
        <f>BAR!CS9*0.85</f>
        <v>7352.5</v>
      </c>
      <c r="CT9" s="213">
        <f>BAR!CT9*0.85</f>
        <v>7352.5</v>
      </c>
      <c r="CU9" s="213">
        <f>BAR!CU9*0.85</f>
        <v>7352.5</v>
      </c>
      <c r="CV9" s="213">
        <f>BAR!CV9*0.85</f>
        <v>7777.5</v>
      </c>
      <c r="CW9" s="213">
        <f>BAR!CW9*0.85</f>
        <v>7777.5</v>
      </c>
      <c r="CX9" s="213">
        <f>BAR!CX9*0.85</f>
        <v>7777.5</v>
      </c>
      <c r="CY9" s="213">
        <f>BAR!CY9*0.85</f>
        <v>7777.5</v>
      </c>
      <c r="CZ9" s="213">
        <f>BAR!CZ9*0.85</f>
        <v>15300</v>
      </c>
      <c r="DA9" s="241">
        <f>BAR!DA9*0.85</f>
        <v>22355</v>
      </c>
      <c r="DB9" s="241">
        <f>BAR!DB9*0.85</f>
        <v>24055</v>
      </c>
      <c r="DC9" s="241">
        <f>BAR!DC9*0.85</f>
        <v>24055</v>
      </c>
      <c r="DD9" s="241">
        <f>BAR!DD9*0.85</f>
        <v>24055</v>
      </c>
      <c r="DE9" s="241">
        <f>BAR!DE9*0.85</f>
        <v>24055</v>
      </c>
      <c r="DF9" s="241">
        <f>BAR!DF9*0.85</f>
        <v>24055</v>
      </c>
      <c r="DG9" s="241">
        <f>BAR!DG9*0.85</f>
        <v>24055</v>
      </c>
      <c r="DH9" s="241">
        <f>BAR!DH9*0.85</f>
        <v>24055</v>
      </c>
      <c r="DI9" s="241">
        <f>BAR!DI9*0.85</f>
        <v>24055</v>
      </c>
      <c r="DJ9" s="241">
        <f>BAR!DJ9*0.85</f>
        <v>22355</v>
      </c>
      <c r="DK9" s="213">
        <f>BAR!DK9*0.85</f>
        <v>15682.5</v>
      </c>
      <c r="DL9" s="213">
        <f>BAR!DL9*0.85</f>
        <v>15682.5</v>
      </c>
      <c r="DM9" s="213">
        <f>BAR!DM9*0.85</f>
        <v>15682.5</v>
      </c>
      <c r="DN9" s="213">
        <f>BAR!DN9*0.85</f>
        <v>15682.5</v>
      </c>
      <c r="DO9" s="213">
        <f>BAR!DO9*0.85</f>
        <v>15682.5</v>
      </c>
      <c r="DP9" s="213">
        <f>BAR!DP9*0.85</f>
        <v>15682.5</v>
      </c>
      <c r="DQ9" s="213">
        <f>BAR!DQ9*0.85</f>
        <v>16447.5</v>
      </c>
      <c r="DR9" s="213">
        <f>BAR!DR9*0.85</f>
        <v>16447.5</v>
      </c>
      <c r="DS9" s="213">
        <f>BAR!DS9*0.85</f>
        <v>16447.5</v>
      </c>
      <c r="DT9" s="213">
        <f>BAR!DT9*0.85</f>
        <v>16447.5</v>
      </c>
      <c r="DU9" s="213">
        <f>BAR!DU9*0.85</f>
        <v>16447.5</v>
      </c>
      <c r="DV9" s="213">
        <f>BAR!DV9*0.85</f>
        <v>16447.5</v>
      </c>
      <c r="DW9" s="213">
        <f>BAR!DW9*0.85</f>
        <v>16447.5</v>
      </c>
      <c r="DX9" s="213">
        <f>BAR!DX9*0.85</f>
        <v>16447.5</v>
      </c>
      <c r="DY9" s="213">
        <f>BAR!DY9*0.85</f>
        <v>16447.5</v>
      </c>
      <c r="DZ9" s="213">
        <f>BAR!DZ9*0.85</f>
        <v>17977.5</v>
      </c>
      <c r="EA9" s="213">
        <f>BAR!EA9*0.85</f>
        <v>17977.5</v>
      </c>
      <c r="EB9" s="213">
        <f>BAR!EB9*0.85</f>
        <v>17977.5</v>
      </c>
      <c r="EC9" s="213">
        <f>BAR!EC9*0.85</f>
        <v>17977.5</v>
      </c>
      <c r="ED9" s="213">
        <f>BAR!ED9*0.85</f>
        <v>17977.5</v>
      </c>
      <c r="EE9" s="213">
        <f>BAR!EE9*0.85</f>
        <v>16447.5</v>
      </c>
      <c r="EF9" s="213">
        <f>BAR!EF9*0.85</f>
        <v>16447.5</v>
      </c>
      <c r="EG9" s="213">
        <f>BAR!EG9*0.85</f>
        <v>16447.5</v>
      </c>
      <c r="EH9" s="213">
        <f>BAR!EH9*0.85</f>
        <v>17977.5</v>
      </c>
      <c r="EI9" s="213">
        <f>BAR!EI9*0.85</f>
        <v>17977.5</v>
      </c>
      <c r="EJ9" s="213">
        <f>BAR!EJ9*0.85</f>
        <v>17977.5</v>
      </c>
      <c r="EK9" s="213">
        <f>BAR!EK9*0.85</f>
        <v>17977.5</v>
      </c>
      <c r="EL9" s="213">
        <f>BAR!EL9*0.85</f>
        <v>17977.5</v>
      </c>
      <c r="EM9" s="213">
        <f>BAR!EM9*0.85</f>
        <v>17977.5</v>
      </c>
      <c r="EN9" s="213">
        <f>BAR!EN9*0.85</f>
        <v>17977.5</v>
      </c>
      <c r="EO9" s="213">
        <f>BAR!EO9*0.85</f>
        <v>17977.5</v>
      </c>
      <c r="EP9" s="213">
        <f>BAR!EP9*0.85</f>
        <v>17977.5</v>
      </c>
      <c r="EQ9" s="213">
        <f>BAR!EQ9*0.85</f>
        <v>17977.5</v>
      </c>
      <c r="ER9" s="213">
        <f>BAR!ER9*0.85</f>
        <v>17977.5</v>
      </c>
      <c r="ES9" s="213">
        <f>BAR!ES9*0.85</f>
        <v>17977.5</v>
      </c>
      <c r="ET9" s="213">
        <f>BAR!ET9*0.85</f>
        <v>17977.5</v>
      </c>
      <c r="EU9" s="213">
        <f>BAR!EU9*0.85</f>
        <v>17977.5</v>
      </c>
      <c r="EV9" s="213">
        <f>BAR!EV9*0.85</f>
        <v>17977.5</v>
      </c>
      <c r="EW9" s="213">
        <f>BAR!EW9*0.85</f>
        <v>17977.5</v>
      </c>
      <c r="EX9" s="213">
        <f>BAR!EX9*0.85</f>
        <v>17977.5</v>
      </c>
      <c r="EY9" s="213">
        <f>BAR!EY9*0.85</f>
        <v>17977.5</v>
      </c>
      <c r="EZ9" s="213">
        <f>BAR!EZ9*0.85</f>
        <v>17977.5</v>
      </c>
      <c r="FA9" s="213">
        <f>BAR!FA9*0.85</f>
        <v>17977.5</v>
      </c>
      <c r="FB9" s="213">
        <f>BAR!FB9*0.85</f>
        <v>20017.5</v>
      </c>
      <c r="FC9" s="213">
        <f>BAR!FC9*0.85</f>
        <v>20017.5</v>
      </c>
      <c r="FD9" s="213">
        <f>BAR!FD9*0.85</f>
        <v>20017.5</v>
      </c>
      <c r="FE9" s="213">
        <f>BAR!FE9*0.85</f>
        <v>17977.5</v>
      </c>
      <c r="FF9" s="213">
        <f>BAR!FF9*0.85</f>
        <v>17977.5</v>
      </c>
      <c r="FG9" s="213">
        <f>BAR!FG9*0.85</f>
        <v>17977.5</v>
      </c>
      <c r="FH9" s="213">
        <f>BAR!FH9*0.85</f>
        <v>17977.5</v>
      </c>
      <c r="FI9" s="213">
        <f>BAR!FI9*0.85</f>
        <v>17977.5</v>
      </c>
      <c r="FJ9" s="213">
        <f>BAR!FJ9*0.85</f>
        <v>16447.5</v>
      </c>
      <c r="FK9" s="213">
        <f>BAR!FK9*0.85</f>
        <v>16447.5</v>
      </c>
      <c r="FL9" s="213">
        <f>BAR!FL9*0.85</f>
        <v>16447.5</v>
      </c>
      <c r="FM9" s="213">
        <f>BAR!FM9*0.85</f>
        <v>16447.5</v>
      </c>
      <c r="FN9" s="213">
        <f>BAR!FN9*0.85</f>
        <v>16447.5</v>
      </c>
      <c r="FO9" s="213">
        <f>BAR!FO9*0.85</f>
        <v>16447.5</v>
      </c>
      <c r="FP9" s="213">
        <f>BAR!FP9*0.85</f>
        <v>16447.5</v>
      </c>
      <c r="FQ9" s="213">
        <f>BAR!FQ9*0.85</f>
        <v>21037.5</v>
      </c>
      <c r="FR9" s="213">
        <f>BAR!FR9*0.85</f>
        <v>17212.5</v>
      </c>
      <c r="FS9" s="213">
        <f>BAR!FS9*0.85</f>
        <v>13812.5</v>
      </c>
      <c r="FT9" s="213">
        <f>BAR!FT9*0.85</f>
        <v>13812.5</v>
      </c>
      <c r="FU9" s="213">
        <f>BAR!FU9*0.85</f>
        <v>13812.5</v>
      </c>
      <c r="FV9" s="213">
        <f>BAR!FV9*0.85</f>
        <v>13812.5</v>
      </c>
      <c r="FW9" s="213">
        <f>BAR!FW9*0.85</f>
        <v>13812.5</v>
      </c>
      <c r="FX9" s="213">
        <f>BAR!FX9*0.85</f>
        <v>13812.5</v>
      </c>
      <c r="FY9" s="213">
        <f>BAR!FY9*0.85</f>
        <v>13812.5</v>
      </c>
      <c r="FZ9" s="213">
        <f>BAR!FZ9*0.85</f>
        <v>13812.5</v>
      </c>
      <c r="GA9" s="213">
        <f>BAR!GA9*0.85</f>
        <v>13812.5</v>
      </c>
      <c r="GB9" s="213">
        <f>BAR!GB9*0.85</f>
        <v>13812.5</v>
      </c>
      <c r="GC9" s="213">
        <f>BAR!GC9*0.85</f>
        <v>13812.5</v>
      </c>
      <c r="GD9" s="213">
        <f>BAR!GD9*0.85</f>
        <v>13812.5</v>
      </c>
      <c r="GE9" s="213">
        <f>BAR!GE9*0.85</f>
        <v>13812.5</v>
      </c>
      <c r="GF9" s="213">
        <f>BAR!GF9*0.85</f>
        <v>13812.5</v>
      </c>
      <c r="GG9" s="213">
        <f>BAR!GG9*0.85</f>
        <v>13812.5</v>
      </c>
      <c r="GH9" s="213">
        <f>BAR!GH9*0.85</f>
        <v>13812.5</v>
      </c>
      <c r="GI9" s="213">
        <f>BAR!GI9*0.85</f>
        <v>13812.5</v>
      </c>
      <c r="GJ9" s="213">
        <f>BAR!GJ9*0.85</f>
        <v>13812.5</v>
      </c>
      <c r="GK9" s="213">
        <f>BAR!GK9*0.85</f>
        <v>13812.5</v>
      </c>
      <c r="GL9" s="213">
        <f>BAR!GL9*0.85</f>
        <v>13812.5</v>
      </c>
      <c r="GM9" s="213">
        <f>BAR!GM9*0.85</f>
        <v>13812.5</v>
      </c>
      <c r="GN9" s="213">
        <f>BAR!GN9*0.85</f>
        <v>13812.5</v>
      </c>
    </row>
    <row r="10" spans="1:196" s="2" customFormat="1" x14ac:dyDescent="0.2">
      <c r="A10" s="12">
        <v>2</v>
      </c>
      <c r="B10" s="213">
        <f>BAR!B10*0.85</f>
        <v>9180</v>
      </c>
      <c r="C10" s="213">
        <f>BAR!C10*0.85</f>
        <v>9180</v>
      </c>
      <c r="D10" s="213">
        <f>BAR!D10*0.85</f>
        <v>7820</v>
      </c>
      <c r="E10" s="213">
        <f>BAR!E10*0.85</f>
        <v>7820</v>
      </c>
      <c r="F10" s="213">
        <f>BAR!F10*0.85</f>
        <v>7820</v>
      </c>
      <c r="G10" s="213">
        <f>BAR!G10*0.85</f>
        <v>7820</v>
      </c>
      <c r="H10" s="213">
        <f>BAR!H10*0.85</f>
        <v>7820</v>
      </c>
      <c r="I10" s="213">
        <f>BAR!I10*0.85</f>
        <v>8075</v>
      </c>
      <c r="J10" s="213">
        <f>BAR!J10*0.85</f>
        <v>8075</v>
      </c>
      <c r="K10" s="213">
        <f>BAR!K10*0.85</f>
        <v>7820</v>
      </c>
      <c r="L10" s="213">
        <f>BAR!L10*0.85</f>
        <v>7820</v>
      </c>
      <c r="M10" s="213">
        <f>BAR!M10*0.85</f>
        <v>7820</v>
      </c>
      <c r="N10" s="213">
        <f>BAR!N10*0.85</f>
        <v>7820</v>
      </c>
      <c r="O10" s="213">
        <f>BAR!O10*0.85</f>
        <v>7820</v>
      </c>
      <c r="P10" s="213">
        <f>BAR!P10*0.85</f>
        <v>7820</v>
      </c>
      <c r="Q10" s="213">
        <f>BAR!Q10*0.85</f>
        <v>7820</v>
      </c>
      <c r="R10" s="213">
        <f>BAR!R10*0.85</f>
        <v>7565</v>
      </c>
      <c r="S10" s="213">
        <f>BAR!S10*0.85</f>
        <v>7565</v>
      </c>
      <c r="T10" s="213">
        <f>BAR!T10*0.85</f>
        <v>7565</v>
      </c>
      <c r="U10" s="213">
        <f>BAR!U10*0.85</f>
        <v>7565</v>
      </c>
      <c r="V10" s="213">
        <f>BAR!V10*0.85</f>
        <v>7565</v>
      </c>
      <c r="W10" s="213">
        <f>BAR!W10*0.85</f>
        <v>7820</v>
      </c>
      <c r="X10" s="213">
        <f>BAR!X10*0.85</f>
        <v>7820</v>
      </c>
      <c r="Y10" s="213">
        <f>BAR!Y10*0.85</f>
        <v>7565</v>
      </c>
      <c r="Z10" s="213">
        <f>BAR!Z10*0.85</f>
        <v>7565</v>
      </c>
      <c r="AA10" s="213">
        <f>BAR!AA10*0.85</f>
        <v>7565</v>
      </c>
      <c r="AB10" s="213">
        <f>BAR!AB10*0.85</f>
        <v>7565</v>
      </c>
      <c r="AC10" s="213">
        <f>BAR!AC10*0.85</f>
        <v>7565</v>
      </c>
      <c r="AD10" s="213">
        <f>BAR!AD10*0.85</f>
        <v>7820</v>
      </c>
      <c r="AE10" s="213">
        <f>BAR!AE10*0.85</f>
        <v>7820</v>
      </c>
      <c r="AF10" s="213">
        <f>BAR!AF10*0.85</f>
        <v>7310</v>
      </c>
      <c r="AG10" s="213">
        <f>BAR!AG10*0.85</f>
        <v>7310</v>
      </c>
      <c r="AH10" s="213">
        <f>BAR!AH10*0.85</f>
        <v>7310</v>
      </c>
      <c r="AI10" s="213">
        <f>BAR!AI10*0.85</f>
        <v>7310</v>
      </c>
      <c r="AJ10" s="213">
        <f>BAR!AJ10*0.85</f>
        <v>7310</v>
      </c>
      <c r="AK10" s="213">
        <f>BAR!AK10*0.85</f>
        <v>7565</v>
      </c>
      <c r="AL10" s="213">
        <f>BAR!AL10*0.85</f>
        <v>7565</v>
      </c>
      <c r="AM10" s="213">
        <f>BAR!AM10*0.85</f>
        <v>7310</v>
      </c>
      <c r="AN10" s="213">
        <f>BAR!AN10*0.85</f>
        <v>7310</v>
      </c>
      <c r="AO10" s="213">
        <f>BAR!AO10*0.85</f>
        <v>8075</v>
      </c>
      <c r="AP10" s="213">
        <f>BAR!AP10*0.85</f>
        <v>8075</v>
      </c>
      <c r="AQ10" s="213">
        <f>BAR!AQ10*0.85</f>
        <v>8075</v>
      </c>
      <c r="AR10" s="213">
        <f>BAR!AR10*0.85</f>
        <v>7565</v>
      </c>
      <c r="AS10" s="213">
        <f>BAR!AS10*0.85</f>
        <v>7565</v>
      </c>
      <c r="AT10" s="213">
        <f>BAR!AT10*0.85</f>
        <v>7310</v>
      </c>
      <c r="AU10" s="213">
        <f>BAR!AU10*0.85</f>
        <v>7310</v>
      </c>
      <c r="AV10" s="213">
        <f>BAR!AV10*0.85</f>
        <v>7310</v>
      </c>
      <c r="AW10" s="213">
        <f>BAR!AW10*0.85</f>
        <v>7565</v>
      </c>
      <c r="AX10" s="213">
        <f>BAR!AX10*0.85</f>
        <v>7565</v>
      </c>
      <c r="AY10" s="213">
        <f>BAR!AY10*0.85</f>
        <v>7565</v>
      </c>
      <c r="AZ10" s="213">
        <f>BAR!AZ10*0.85</f>
        <v>7565</v>
      </c>
      <c r="BA10" s="213">
        <f>BAR!BA10*0.85</f>
        <v>7055</v>
      </c>
      <c r="BB10" s="213">
        <f>BAR!BB10*0.85</f>
        <v>7055</v>
      </c>
      <c r="BC10" s="213">
        <f>BAR!BC10*0.85</f>
        <v>7055</v>
      </c>
      <c r="BD10" s="213">
        <f>BAR!BD10*0.85</f>
        <v>7055</v>
      </c>
      <c r="BE10" s="213">
        <f>BAR!BE10*0.85</f>
        <v>7055</v>
      </c>
      <c r="BF10" s="213">
        <f>BAR!BF10*0.85</f>
        <v>7310</v>
      </c>
      <c r="BG10" s="213">
        <f>BAR!BG10*0.85</f>
        <v>7310</v>
      </c>
      <c r="BH10" s="213">
        <f>BAR!BH10*0.85</f>
        <v>7055</v>
      </c>
      <c r="BI10" s="213">
        <f>BAR!BI10*0.85</f>
        <v>7055</v>
      </c>
      <c r="BJ10" s="213">
        <f>BAR!BJ10*0.85</f>
        <v>7055</v>
      </c>
      <c r="BK10" s="213">
        <f>BAR!BK10*0.85</f>
        <v>7055</v>
      </c>
      <c r="BL10" s="213">
        <f>BAR!BL10*0.85</f>
        <v>7055</v>
      </c>
      <c r="BM10" s="213">
        <f>BAR!BM10*0.85</f>
        <v>7310</v>
      </c>
      <c r="BN10" s="213">
        <f>BAR!BN10*0.85</f>
        <v>7310</v>
      </c>
      <c r="BO10" s="213">
        <f>BAR!BO10*0.85</f>
        <v>7055</v>
      </c>
      <c r="BP10" s="213">
        <f>BAR!BP10*0.85</f>
        <v>7055</v>
      </c>
      <c r="BQ10" s="213">
        <f>BAR!BQ10*0.85</f>
        <v>7055</v>
      </c>
      <c r="BR10" s="213">
        <f>BAR!BR10*0.85</f>
        <v>7055</v>
      </c>
      <c r="BS10" s="213">
        <f>BAR!BS10*0.85</f>
        <v>7055</v>
      </c>
      <c r="BT10" s="213">
        <f>BAR!BT10*0.85</f>
        <v>7310</v>
      </c>
      <c r="BU10" s="213">
        <f>BAR!BU10*0.85</f>
        <v>7310</v>
      </c>
      <c r="BV10" s="213">
        <f>BAR!BV10*0.85</f>
        <v>7055</v>
      </c>
      <c r="BW10" s="213">
        <f>BAR!BW10*0.85</f>
        <v>7055</v>
      </c>
      <c r="BX10" s="213">
        <f>BAR!BX10*0.85</f>
        <v>7055</v>
      </c>
      <c r="BY10" s="213">
        <f>BAR!BY10*0.85</f>
        <v>7055</v>
      </c>
      <c r="BZ10" s="213">
        <f>BAR!BZ10*0.85</f>
        <v>7055</v>
      </c>
      <c r="CA10" s="213">
        <f>BAR!CA10*0.85</f>
        <v>7310</v>
      </c>
      <c r="CB10" s="213">
        <f>BAR!CB10*0.85</f>
        <v>7310</v>
      </c>
      <c r="CC10" s="213">
        <f>BAR!CC10*0.85</f>
        <v>7055</v>
      </c>
      <c r="CD10" s="213">
        <f>BAR!CD10*0.85</f>
        <v>7055</v>
      </c>
      <c r="CE10" s="213">
        <f>BAR!CE10*0.85</f>
        <v>7055</v>
      </c>
      <c r="CF10" s="213">
        <f>BAR!CF10*0.85</f>
        <v>7055</v>
      </c>
      <c r="CG10" s="213">
        <f>BAR!CG10*0.85</f>
        <v>7055</v>
      </c>
      <c r="CH10" s="213">
        <f>BAR!CH10*0.85</f>
        <v>8330</v>
      </c>
      <c r="CI10" s="213">
        <f>BAR!CI10*0.85</f>
        <v>8330</v>
      </c>
      <c r="CJ10" s="213">
        <f>BAR!CJ10*0.85</f>
        <v>8330</v>
      </c>
      <c r="CK10" s="213">
        <f>BAR!CK10*0.85</f>
        <v>8330</v>
      </c>
      <c r="CL10" s="213">
        <f>BAR!CL10*0.85</f>
        <v>8330</v>
      </c>
      <c r="CM10" s="213">
        <f>BAR!CM10*0.85</f>
        <v>8330</v>
      </c>
      <c r="CN10" s="213">
        <f>BAR!CN10*0.85</f>
        <v>8330</v>
      </c>
      <c r="CO10" s="213">
        <f>BAR!CO10*0.85</f>
        <v>8755</v>
      </c>
      <c r="CP10" s="213">
        <f>BAR!CP10*0.85</f>
        <v>8755</v>
      </c>
      <c r="CQ10" s="213">
        <f>BAR!CQ10*0.85</f>
        <v>8755</v>
      </c>
      <c r="CR10" s="213">
        <f>BAR!CR10*0.85</f>
        <v>8755</v>
      </c>
      <c r="CS10" s="213">
        <f>BAR!CS10*0.85</f>
        <v>8755</v>
      </c>
      <c r="CT10" s="213">
        <f>BAR!CT10*0.85</f>
        <v>8755</v>
      </c>
      <c r="CU10" s="213">
        <f>BAR!CU10*0.85</f>
        <v>8755</v>
      </c>
      <c r="CV10" s="213">
        <f>BAR!CV10*0.85</f>
        <v>9180</v>
      </c>
      <c r="CW10" s="213">
        <f>BAR!CW10*0.85</f>
        <v>9180</v>
      </c>
      <c r="CX10" s="213">
        <f>BAR!CX10*0.85</f>
        <v>9180</v>
      </c>
      <c r="CY10" s="213">
        <f>BAR!CY10*0.85</f>
        <v>9180</v>
      </c>
      <c r="CZ10" s="213">
        <f>BAR!CZ10*0.85</f>
        <v>17000</v>
      </c>
      <c r="DA10" s="241">
        <f>BAR!DA10*0.85</f>
        <v>24055</v>
      </c>
      <c r="DB10" s="241">
        <f>BAR!DB10*0.85</f>
        <v>25755</v>
      </c>
      <c r="DC10" s="241">
        <f>BAR!DC10*0.85</f>
        <v>25755</v>
      </c>
      <c r="DD10" s="241">
        <f>BAR!DD10*0.85</f>
        <v>25755</v>
      </c>
      <c r="DE10" s="241">
        <f>BAR!DE10*0.85</f>
        <v>25755</v>
      </c>
      <c r="DF10" s="241">
        <f>BAR!DF10*0.85</f>
        <v>25755</v>
      </c>
      <c r="DG10" s="241">
        <f>BAR!DG10*0.85</f>
        <v>25755</v>
      </c>
      <c r="DH10" s="241">
        <f>BAR!DH10*0.85</f>
        <v>25755</v>
      </c>
      <c r="DI10" s="241">
        <f>BAR!DI10*0.85</f>
        <v>25755</v>
      </c>
      <c r="DJ10" s="241">
        <f>BAR!DJ10*0.85</f>
        <v>24055</v>
      </c>
      <c r="DK10" s="213">
        <f>BAR!DK10*0.85</f>
        <v>17255</v>
      </c>
      <c r="DL10" s="213">
        <f>BAR!DL10*0.85</f>
        <v>17255</v>
      </c>
      <c r="DM10" s="213">
        <f>BAR!DM10*0.85</f>
        <v>17255</v>
      </c>
      <c r="DN10" s="213">
        <f>BAR!DN10*0.85</f>
        <v>17255</v>
      </c>
      <c r="DO10" s="213">
        <f>BAR!DO10*0.85</f>
        <v>17255</v>
      </c>
      <c r="DP10" s="213">
        <f>BAR!DP10*0.85</f>
        <v>17255</v>
      </c>
      <c r="DQ10" s="213">
        <f>BAR!DQ10*0.85</f>
        <v>18020</v>
      </c>
      <c r="DR10" s="213">
        <f>BAR!DR10*0.85</f>
        <v>18020</v>
      </c>
      <c r="DS10" s="213">
        <f>BAR!DS10*0.85</f>
        <v>18020</v>
      </c>
      <c r="DT10" s="213">
        <f>BAR!DT10*0.85</f>
        <v>18020</v>
      </c>
      <c r="DU10" s="213">
        <f>BAR!DU10*0.85</f>
        <v>18020</v>
      </c>
      <c r="DV10" s="213">
        <f>BAR!DV10*0.85</f>
        <v>18020</v>
      </c>
      <c r="DW10" s="213">
        <f>BAR!DW10*0.85</f>
        <v>18020</v>
      </c>
      <c r="DX10" s="213">
        <f>BAR!DX10*0.85</f>
        <v>18020</v>
      </c>
      <c r="DY10" s="213">
        <f>BAR!DY10*0.85</f>
        <v>18020</v>
      </c>
      <c r="DZ10" s="213">
        <f>BAR!DZ10*0.85</f>
        <v>19550</v>
      </c>
      <c r="EA10" s="213">
        <f>BAR!EA10*0.85</f>
        <v>19550</v>
      </c>
      <c r="EB10" s="213">
        <f>BAR!EB10*0.85</f>
        <v>19550</v>
      </c>
      <c r="EC10" s="213">
        <f>BAR!EC10*0.85</f>
        <v>19550</v>
      </c>
      <c r="ED10" s="213">
        <f>BAR!ED10*0.85</f>
        <v>19550</v>
      </c>
      <c r="EE10" s="213">
        <f>BAR!EE10*0.85</f>
        <v>18020</v>
      </c>
      <c r="EF10" s="213">
        <f>BAR!EF10*0.85</f>
        <v>18020</v>
      </c>
      <c r="EG10" s="213">
        <f>BAR!EG10*0.85</f>
        <v>18020</v>
      </c>
      <c r="EH10" s="213">
        <f>BAR!EH10*0.85</f>
        <v>19550</v>
      </c>
      <c r="EI10" s="213">
        <f>BAR!EI10*0.85</f>
        <v>19550</v>
      </c>
      <c r="EJ10" s="213">
        <f>BAR!EJ10*0.85</f>
        <v>19550</v>
      </c>
      <c r="EK10" s="213">
        <f>BAR!EK10*0.85</f>
        <v>19550</v>
      </c>
      <c r="EL10" s="213">
        <f>BAR!EL10*0.85</f>
        <v>19550</v>
      </c>
      <c r="EM10" s="213">
        <f>BAR!EM10*0.85</f>
        <v>19550</v>
      </c>
      <c r="EN10" s="213">
        <f>BAR!EN10*0.85</f>
        <v>19550</v>
      </c>
      <c r="EO10" s="213">
        <f>BAR!EO10*0.85</f>
        <v>19550</v>
      </c>
      <c r="EP10" s="213">
        <f>BAR!EP10*0.85</f>
        <v>19550</v>
      </c>
      <c r="EQ10" s="213">
        <f>BAR!EQ10*0.85</f>
        <v>19550</v>
      </c>
      <c r="ER10" s="213">
        <f>BAR!ER10*0.85</f>
        <v>19550</v>
      </c>
      <c r="ES10" s="213">
        <f>BAR!ES10*0.85</f>
        <v>19550</v>
      </c>
      <c r="ET10" s="213">
        <f>BAR!ET10*0.85</f>
        <v>19550</v>
      </c>
      <c r="EU10" s="213">
        <f>BAR!EU10*0.85</f>
        <v>19550</v>
      </c>
      <c r="EV10" s="213">
        <f>BAR!EV10*0.85</f>
        <v>19550</v>
      </c>
      <c r="EW10" s="213">
        <f>BAR!EW10*0.85</f>
        <v>19550</v>
      </c>
      <c r="EX10" s="213">
        <f>BAR!EX10*0.85</f>
        <v>19550</v>
      </c>
      <c r="EY10" s="213">
        <f>BAR!EY10*0.85</f>
        <v>19550</v>
      </c>
      <c r="EZ10" s="213">
        <f>BAR!EZ10*0.85</f>
        <v>19550</v>
      </c>
      <c r="FA10" s="213">
        <f>BAR!FA10*0.85</f>
        <v>19550</v>
      </c>
      <c r="FB10" s="213">
        <f>BAR!FB10*0.85</f>
        <v>21590</v>
      </c>
      <c r="FC10" s="213">
        <f>BAR!FC10*0.85</f>
        <v>21590</v>
      </c>
      <c r="FD10" s="213">
        <f>BAR!FD10*0.85</f>
        <v>21590</v>
      </c>
      <c r="FE10" s="213">
        <f>BAR!FE10*0.85</f>
        <v>19550</v>
      </c>
      <c r="FF10" s="213">
        <f>BAR!FF10*0.85</f>
        <v>19550</v>
      </c>
      <c r="FG10" s="213">
        <f>BAR!FG10*0.85</f>
        <v>19550</v>
      </c>
      <c r="FH10" s="213">
        <f>BAR!FH10*0.85</f>
        <v>19550</v>
      </c>
      <c r="FI10" s="213">
        <f>BAR!FI10*0.85</f>
        <v>19550</v>
      </c>
      <c r="FJ10" s="213">
        <f>BAR!FJ10*0.85</f>
        <v>18020</v>
      </c>
      <c r="FK10" s="213">
        <f>BAR!FK10*0.85</f>
        <v>18020</v>
      </c>
      <c r="FL10" s="213">
        <f>BAR!FL10*0.85</f>
        <v>18020</v>
      </c>
      <c r="FM10" s="213">
        <f>BAR!FM10*0.85</f>
        <v>18020</v>
      </c>
      <c r="FN10" s="213">
        <f>BAR!FN10*0.85</f>
        <v>18020</v>
      </c>
      <c r="FO10" s="213">
        <f>BAR!FO10*0.85</f>
        <v>18020</v>
      </c>
      <c r="FP10" s="213">
        <f>BAR!FP10*0.85</f>
        <v>18020</v>
      </c>
      <c r="FQ10" s="213">
        <f>BAR!FQ10*0.85</f>
        <v>22610</v>
      </c>
      <c r="FR10" s="213">
        <f>BAR!FR10*0.85</f>
        <v>18785</v>
      </c>
      <c r="FS10" s="213">
        <f>BAR!FS10*0.85</f>
        <v>15385</v>
      </c>
      <c r="FT10" s="213">
        <f>BAR!FT10*0.85</f>
        <v>15385</v>
      </c>
      <c r="FU10" s="213">
        <f>BAR!FU10*0.85</f>
        <v>15385</v>
      </c>
      <c r="FV10" s="213">
        <f>BAR!FV10*0.85</f>
        <v>15385</v>
      </c>
      <c r="FW10" s="213">
        <f>BAR!FW10*0.85</f>
        <v>15385</v>
      </c>
      <c r="FX10" s="213">
        <f>BAR!FX10*0.85</f>
        <v>15385</v>
      </c>
      <c r="FY10" s="213">
        <f>BAR!FY10*0.85</f>
        <v>15385</v>
      </c>
      <c r="FZ10" s="213">
        <f>BAR!FZ10*0.85</f>
        <v>15385</v>
      </c>
      <c r="GA10" s="213">
        <f>BAR!GA10*0.85</f>
        <v>15385</v>
      </c>
      <c r="GB10" s="213">
        <f>BAR!GB10*0.85</f>
        <v>15385</v>
      </c>
      <c r="GC10" s="213">
        <f>BAR!GC10*0.85</f>
        <v>15385</v>
      </c>
      <c r="GD10" s="213">
        <f>BAR!GD10*0.85</f>
        <v>15385</v>
      </c>
      <c r="GE10" s="213">
        <f>BAR!GE10*0.85</f>
        <v>15385</v>
      </c>
      <c r="GF10" s="213">
        <f>BAR!GF10*0.85</f>
        <v>15385</v>
      </c>
      <c r="GG10" s="213">
        <f>BAR!GG10*0.85</f>
        <v>15385</v>
      </c>
      <c r="GH10" s="213">
        <f>BAR!GH10*0.85</f>
        <v>15385</v>
      </c>
      <c r="GI10" s="213">
        <f>BAR!GI10*0.85</f>
        <v>15385</v>
      </c>
      <c r="GJ10" s="213">
        <f>BAR!GJ10*0.85</f>
        <v>15385</v>
      </c>
      <c r="GK10" s="213">
        <f>BAR!GK10*0.85</f>
        <v>15385</v>
      </c>
      <c r="GL10" s="213">
        <f>BAR!GL10*0.85</f>
        <v>15385</v>
      </c>
      <c r="GM10" s="213">
        <f>BAR!GM10*0.85</f>
        <v>15385</v>
      </c>
      <c r="GN10" s="213">
        <f>BAR!GN10*0.85</f>
        <v>15385</v>
      </c>
    </row>
    <row r="11" spans="1:196" s="2" customFormat="1" x14ac:dyDescent="0.2">
      <c r="A11" s="15" t="s">
        <v>6</v>
      </c>
      <c r="B11" s="213"/>
      <c r="C11" s="213"/>
      <c r="D11" s="213"/>
      <c r="E11" s="213"/>
      <c r="F11" s="213"/>
      <c r="G11" s="213"/>
      <c r="H11" s="213"/>
      <c r="I11" s="213"/>
      <c r="J11" s="213"/>
      <c r="K11" s="213"/>
      <c r="L11" s="213"/>
      <c r="M11" s="213"/>
      <c r="N11" s="213"/>
      <c r="O11" s="213"/>
      <c r="P11" s="213"/>
      <c r="Q11" s="213"/>
      <c r="R11" s="213"/>
      <c r="S11" s="213"/>
      <c r="T11" s="213"/>
      <c r="U11" s="213"/>
      <c r="V11" s="213"/>
      <c r="W11" s="213"/>
      <c r="X11" s="213"/>
      <c r="Y11" s="213"/>
      <c r="Z11" s="213"/>
      <c r="AA11" s="213"/>
      <c r="AB11" s="213"/>
      <c r="AC11" s="213"/>
      <c r="AD11" s="213"/>
      <c r="AE11" s="213"/>
      <c r="AF11" s="213"/>
      <c r="AG11" s="213"/>
      <c r="AH11" s="213"/>
      <c r="AI11" s="213"/>
      <c r="AJ11" s="213"/>
      <c r="AK11" s="213"/>
      <c r="AL11" s="213"/>
      <c r="AM11" s="213"/>
      <c r="AN11" s="213"/>
      <c r="AO11" s="213"/>
      <c r="AP11" s="213"/>
      <c r="AQ11" s="213"/>
      <c r="AR11" s="213"/>
      <c r="AS11" s="213"/>
      <c r="AT11" s="213"/>
      <c r="AU11" s="213"/>
      <c r="AV11" s="213"/>
      <c r="AW11" s="213"/>
      <c r="AX11" s="213"/>
      <c r="AY11" s="213"/>
      <c r="AZ11" s="213"/>
      <c r="BA11" s="213"/>
      <c r="BB11" s="213"/>
      <c r="BC11" s="213"/>
      <c r="BD11" s="213"/>
      <c r="BE11" s="213"/>
      <c r="BF11" s="213"/>
      <c r="BG11" s="213"/>
      <c r="BH11" s="213"/>
      <c r="BI11" s="213"/>
      <c r="BJ11" s="213"/>
      <c r="BK11" s="213"/>
      <c r="BL11" s="213"/>
      <c r="BM11" s="213"/>
      <c r="BN11" s="213"/>
      <c r="BO11" s="213"/>
      <c r="BP11" s="213"/>
      <c r="BQ11" s="213"/>
      <c r="BR11" s="213"/>
      <c r="BS11" s="213"/>
      <c r="BT11" s="213"/>
      <c r="BU11" s="213"/>
      <c r="BV11" s="213"/>
      <c r="BW11" s="213"/>
      <c r="BX11" s="213"/>
      <c r="BY11" s="213"/>
      <c r="BZ11" s="213"/>
      <c r="CA11" s="213"/>
      <c r="CB11" s="213"/>
      <c r="CC11" s="213"/>
      <c r="CD11" s="213"/>
      <c r="CE11" s="213"/>
      <c r="CF11" s="213"/>
      <c r="CG11" s="213"/>
      <c r="CH11" s="213"/>
      <c r="CI11" s="213"/>
      <c r="CJ11" s="213"/>
      <c r="CK11" s="213"/>
      <c r="CL11" s="213"/>
      <c r="CM11" s="213"/>
      <c r="CN11" s="213"/>
      <c r="CO11" s="213"/>
      <c r="CP11" s="213"/>
      <c r="CQ11" s="213"/>
      <c r="CR11" s="213"/>
      <c r="CS11" s="213"/>
      <c r="CT11" s="213"/>
      <c r="CU11" s="213"/>
      <c r="CV11" s="213"/>
      <c r="CW11" s="213"/>
      <c r="CX11" s="213"/>
      <c r="CY11" s="213"/>
      <c r="CZ11" s="213"/>
      <c r="DA11" s="241"/>
      <c r="DB11" s="241"/>
      <c r="DC11" s="241"/>
      <c r="DD11" s="241"/>
      <c r="DE11" s="241"/>
      <c r="DF11" s="241"/>
      <c r="DG11" s="241"/>
      <c r="DH11" s="241"/>
      <c r="DI11" s="241"/>
      <c r="DJ11" s="241"/>
      <c r="DK11" s="213"/>
      <c r="DL11" s="213"/>
      <c r="DM11" s="213"/>
      <c r="DN11" s="213"/>
      <c r="DO11" s="213"/>
      <c r="DP11" s="213"/>
      <c r="DQ11" s="213"/>
      <c r="DR11" s="213"/>
      <c r="DS11" s="213"/>
      <c r="DT11" s="213"/>
      <c r="DU11" s="213"/>
      <c r="DV11" s="213"/>
      <c r="DW11" s="213"/>
      <c r="DX11" s="213"/>
      <c r="DY11" s="213"/>
      <c r="DZ11" s="213"/>
      <c r="EA11" s="213"/>
      <c r="EB11" s="213"/>
      <c r="EC11" s="213"/>
      <c r="ED11" s="213"/>
      <c r="EE11" s="213"/>
      <c r="EF11" s="213"/>
      <c r="EG11" s="213"/>
      <c r="EH11" s="213"/>
      <c r="EI11" s="213"/>
      <c r="EJ11" s="213"/>
      <c r="EK11" s="213"/>
      <c r="EL11" s="213"/>
      <c r="EM11" s="213"/>
      <c r="EN11" s="213"/>
      <c r="EO11" s="213"/>
      <c r="EP11" s="213"/>
      <c r="EQ11" s="213"/>
      <c r="ER11" s="213"/>
      <c r="ES11" s="213"/>
      <c r="ET11" s="213"/>
      <c r="EU11" s="213"/>
      <c r="EV11" s="213"/>
      <c r="EW11" s="213"/>
      <c r="EX11" s="213"/>
      <c r="EY11" s="213"/>
      <c r="EZ11" s="213"/>
      <c r="FA11" s="213"/>
      <c r="FB11" s="213"/>
      <c r="FC11" s="213"/>
      <c r="FD11" s="213"/>
      <c r="FE11" s="213"/>
      <c r="FF11" s="213"/>
      <c r="FG11" s="213"/>
      <c r="FH11" s="213"/>
      <c r="FI11" s="213"/>
      <c r="FJ11" s="213"/>
      <c r="FK11" s="213"/>
      <c r="FL11" s="213"/>
      <c r="FM11" s="213"/>
      <c r="FN11" s="213"/>
      <c r="FO11" s="213"/>
      <c r="FP11" s="213"/>
      <c r="FQ11" s="213"/>
      <c r="FR11" s="213"/>
      <c r="FS11" s="213"/>
      <c r="FT11" s="213"/>
      <c r="FU11" s="213"/>
      <c r="FV11" s="213"/>
      <c r="FW11" s="213"/>
      <c r="FX11" s="213"/>
      <c r="FY11" s="213"/>
      <c r="FZ11" s="213"/>
      <c r="GA11" s="213"/>
      <c r="GB11" s="213"/>
      <c r="GC11" s="213"/>
      <c r="GD11" s="213"/>
      <c r="GE11" s="213"/>
      <c r="GF11" s="213"/>
      <c r="GG11" s="213"/>
      <c r="GH11" s="213"/>
      <c r="GI11" s="213"/>
      <c r="GJ11" s="213"/>
      <c r="GK11" s="213"/>
      <c r="GL11" s="213"/>
      <c r="GM11" s="213"/>
      <c r="GN11" s="213"/>
    </row>
    <row r="12" spans="1:196" s="2" customFormat="1" x14ac:dyDescent="0.2">
      <c r="A12" s="12">
        <v>1</v>
      </c>
      <c r="B12" s="213">
        <f>BAR!B12*0.85</f>
        <v>9902.5</v>
      </c>
      <c r="C12" s="213">
        <f>BAR!C12*0.85</f>
        <v>9902.5</v>
      </c>
      <c r="D12" s="213">
        <f>BAR!D12*0.85</f>
        <v>8542.5</v>
      </c>
      <c r="E12" s="213">
        <f>BAR!E12*0.85</f>
        <v>8542.5</v>
      </c>
      <c r="F12" s="213">
        <f>BAR!F12*0.85</f>
        <v>8542.5</v>
      </c>
      <c r="G12" s="213">
        <f>BAR!G12*0.85</f>
        <v>8542.5</v>
      </c>
      <c r="H12" s="213">
        <f>BAR!H12*0.85</f>
        <v>8542.5</v>
      </c>
      <c r="I12" s="213">
        <f>BAR!I12*0.85</f>
        <v>8797.5</v>
      </c>
      <c r="J12" s="213">
        <f>BAR!J12*0.85</f>
        <v>8797.5</v>
      </c>
      <c r="K12" s="213">
        <f>BAR!K12*0.85</f>
        <v>8542.5</v>
      </c>
      <c r="L12" s="213">
        <f>BAR!L12*0.85</f>
        <v>8542.5</v>
      </c>
      <c r="M12" s="213">
        <f>BAR!M12*0.85</f>
        <v>8542.5</v>
      </c>
      <c r="N12" s="213">
        <f>BAR!N12*0.85</f>
        <v>8542.5</v>
      </c>
      <c r="O12" s="213">
        <f>BAR!O12*0.85</f>
        <v>8542.5</v>
      </c>
      <c r="P12" s="213">
        <f>BAR!P12*0.85</f>
        <v>8542.5</v>
      </c>
      <c r="Q12" s="213">
        <f>BAR!Q12*0.85</f>
        <v>8542.5</v>
      </c>
      <c r="R12" s="213">
        <f>BAR!R12*0.85</f>
        <v>8287.5</v>
      </c>
      <c r="S12" s="213">
        <f>BAR!S12*0.85</f>
        <v>8287.5</v>
      </c>
      <c r="T12" s="213">
        <f>BAR!T12*0.85</f>
        <v>8287.5</v>
      </c>
      <c r="U12" s="213">
        <f>BAR!U12*0.85</f>
        <v>8287.5</v>
      </c>
      <c r="V12" s="213">
        <f>BAR!V12*0.85</f>
        <v>8287.5</v>
      </c>
      <c r="W12" s="213">
        <f>BAR!W12*0.85</f>
        <v>8542.5</v>
      </c>
      <c r="X12" s="213">
        <f>BAR!X12*0.85</f>
        <v>8542.5</v>
      </c>
      <c r="Y12" s="213">
        <f>BAR!Y12*0.85</f>
        <v>8287.5</v>
      </c>
      <c r="Z12" s="213">
        <f>BAR!Z12*0.85</f>
        <v>8287.5</v>
      </c>
      <c r="AA12" s="213">
        <f>BAR!AA12*0.85</f>
        <v>8287.5</v>
      </c>
      <c r="AB12" s="213">
        <f>BAR!AB12*0.85</f>
        <v>8287.5</v>
      </c>
      <c r="AC12" s="213">
        <f>BAR!AC12*0.85</f>
        <v>8287.5</v>
      </c>
      <c r="AD12" s="213">
        <f>BAR!AD12*0.85</f>
        <v>8542.5</v>
      </c>
      <c r="AE12" s="213">
        <f>BAR!AE12*0.85</f>
        <v>8542.5</v>
      </c>
      <c r="AF12" s="213">
        <f>BAR!AF12*0.85</f>
        <v>8032.5</v>
      </c>
      <c r="AG12" s="213">
        <f>BAR!AG12*0.85</f>
        <v>8032.5</v>
      </c>
      <c r="AH12" s="213">
        <f>BAR!AH12*0.85</f>
        <v>8032.5</v>
      </c>
      <c r="AI12" s="213">
        <f>BAR!AI12*0.85</f>
        <v>8032.5</v>
      </c>
      <c r="AJ12" s="213">
        <f>BAR!AJ12*0.85</f>
        <v>8032.5</v>
      </c>
      <c r="AK12" s="213">
        <f>BAR!AK12*0.85</f>
        <v>8287.5</v>
      </c>
      <c r="AL12" s="213">
        <f>BAR!AL12*0.85</f>
        <v>8287.5</v>
      </c>
      <c r="AM12" s="213">
        <f>BAR!AM12*0.85</f>
        <v>8032.5</v>
      </c>
      <c r="AN12" s="213">
        <f>BAR!AN12*0.85</f>
        <v>8032.5</v>
      </c>
      <c r="AO12" s="213">
        <f>BAR!AO12*0.85</f>
        <v>8797.5</v>
      </c>
      <c r="AP12" s="213">
        <f>BAR!AP12*0.85</f>
        <v>8797.5</v>
      </c>
      <c r="AQ12" s="213">
        <f>BAR!AQ12*0.85</f>
        <v>8797.5</v>
      </c>
      <c r="AR12" s="213">
        <f>BAR!AR12*0.85</f>
        <v>8287.5</v>
      </c>
      <c r="AS12" s="213">
        <f>BAR!AS12*0.85</f>
        <v>8287.5</v>
      </c>
      <c r="AT12" s="213">
        <f>BAR!AT12*0.85</f>
        <v>8032.5</v>
      </c>
      <c r="AU12" s="213">
        <f>BAR!AU12*0.85</f>
        <v>8032.5</v>
      </c>
      <c r="AV12" s="213">
        <f>BAR!AV12*0.85</f>
        <v>8032.5</v>
      </c>
      <c r="AW12" s="213">
        <f>BAR!AW12*0.85</f>
        <v>8287.5</v>
      </c>
      <c r="AX12" s="213">
        <f>BAR!AX12*0.85</f>
        <v>8287.5</v>
      </c>
      <c r="AY12" s="213">
        <f>BAR!AY12*0.85</f>
        <v>8287.5</v>
      </c>
      <c r="AZ12" s="213">
        <f>BAR!AZ12*0.85</f>
        <v>8287.5</v>
      </c>
      <c r="BA12" s="213">
        <f>BAR!BA12*0.85</f>
        <v>7777.5</v>
      </c>
      <c r="BB12" s="213">
        <f>BAR!BB12*0.85</f>
        <v>7777.5</v>
      </c>
      <c r="BC12" s="213">
        <f>BAR!BC12*0.85</f>
        <v>7777.5</v>
      </c>
      <c r="BD12" s="213">
        <f>BAR!BD12*0.85</f>
        <v>7777.5</v>
      </c>
      <c r="BE12" s="213">
        <f>BAR!BE12*0.85</f>
        <v>7777.5</v>
      </c>
      <c r="BF12" s="213">
        <f>BAR!BF12*0.85</f>
        <v>8032.5</v>
      </c>
      <c r="BG12" s="213">
        <f>BAR!BG12*0.85</f>
        <v>8032.5</v>
      </c>
      <c r="BH12" s="213">
        <f>BAR!BH12*0.85</f>
        <v>7777.5</v>
      </c>
      <c r="BI12" s="213">
        <f>BAR!BI12*0.85</f>
        <v>7777.5</v>
      </c>
      <c r="BJ12" s="213">
        <f>BAR!BJ12*0.85</f>
        <v>7777.5</v>
      </c>
      <c r="BK12" s="213">
        <f>BAR!BK12*0.85</f>
        <v>7777.5</v>
      </c>
      <c r="BL12" s="213">
        <f>BAR!BL12*0.85</f>
        <v>7777.5</v>
      </c>
      <c r="BM12" s="213">
        <f>BAR!BM12*0.85</f>
        <v>8032.5</v>
      </c>
      <c r="BN12" s="213">
        <f>BAR!BN12*0.85</f>
        <v>8032.5</v>
      </c>
      <c r="BO12" s="213">
        <f>BAR!BO12*0.85</f>
        <v>7777.5</v>
      </c>
      <c r="BP12" s="213">
        <f>BAR!BP12*0.85</f>
        <v>7777.5</v>
      </c>
      <c r="BQ12" s="213">
        <f>BAR!BQ12*0.85</f>
        <v>7777.5</v>
      </c>
      <c r="BR12" s="213">
        <f>BAR!BR12*0.85</f>
        <v>7777.5</v>
      </c>
      <c r="BS12" s="213">
        <f>BAR!BS12*0.85</f>
        <v>7777.5</v>
      </c>
      <c r="BT12" s="213">
        <f>BAR!BT12*0.85</f>
        <v>8032.5</v>
      </c>
      <c r="BU12" s="213">
        <f>BAR!BU12*0.85</f>
        <v>8032.5</v>
      </c>
      <c r="BV12" s="213">
        <f>BAR!BV12*0.85</f>
        <v>7777.5</v>
      </c>
      <c r="BW12" s="213">
        <f>BAR!BW12*0.85</f>
        <v>7777.5</v>
      </c>
      <c r="BX12" s="213">
        <f>BAR!BX12*0.85</f>
        <v>7777.5</v>
      </c>
      <c r="BY12" s="213">
        <f>BAR!BY12*0.85</f>
        <v>7777.5</v>
      </c>
      <c r="BZ12" s="213">
        <f>BAR!BZ12*0.85</f>
        <v>7777.5</v>
      </c>
      <c r="CA12" s="213">
        <f>BAR!CA12*0.85</f>
        <v>8032.5</v>
      </c>
      <c r="CB12" s="213">
        <f>BAR!CB12*0.85</f>
        <v>8032.5</v>
      </c>
      <c r="CC12" s="213">
        <f>BAR!CC12*0.85</f>
        <v>7777.5</v>
      </c>
      <c r="CD12" s="213">
        <f>BAR!CD12*0.85</f>
        <v>7777.5</v>
      </c>
      <c r="CE12" s="213">
        <f>BAR!CE12*0.85</f>
        <v>7777.5</v>
      </c>
      <c r="CF12" s="213">
        <f>BAR!CF12*0.85</f>
        <v>7777.5</v>
      </c>
      <c r="CG12" s="213">
        <f>BAR!CG12*0.85</f>
        <v>7777.5</v>
      </c>
      <c r="CH12" s="213">
        <f>BAR!CH12*0.85</f>
        <v>9052.5</v>
      </c>
      <c r="CI12" s="213">
        <f>BAR!CI12*0.85</f>
        <v>9052.5</v>
      </c>
      <c r="CJ12" s="213">
        <f>BAR!CJ12*0.85</f>
        <v>9052.5</v>
      </c>
      <c r="CK12" s="213">
        <f>BAR!CK12*0.85</f>
        <v>9052.5</v>
      </c>
      <c r="CL12" s="213">
        <f>BAR!CL12*0.85</f>
        <v>9052.5</v>
      </c>
      <c r="CM12" s="213">
        <f>BAR!CM12*0.85</f>
        <v>9052.5</v>
      </c>
      <c r="CN12" s="213">
        <f>BAR!CN12*0.85</f>
        <v>9052.5</v>
      </c>
      <c r="CO12" s="213">
        <f>BAR!CO12*0.85</f>
        <v>9477.5</v>
      </c>
      <c r="CP12" s="213">
        <f>BAR!CP12*0.85</f>
        <v>9477.5</v>
      </c>
      <c r="CQ12" s="213">
        <f>BAR!CQ12*0.85</f>
        <v>9477.5</v>
      </c>
      <c r="CR12" s="213">
        <f>BAR!CR12*0.85</f>
        <v>9477.5</v>
      </c>
      <c r="CS12" s="213">
        <f>BAR!CS12*0.85</f>
        <v>9477.5</v>
      </c>
      <c r="CT12" s="213">
        <f>BAR!CT12*0.85</f>
        <v>9477.5</v>
      </c>
      <c r="CU12" s="213">
        <f>BAR!CU12*0.85</f>
        <v>9477.5</v>
      </c>
      <c r="CV12" s="213">
        <f>BAR!CV12*0.85</f>
        <v>9902.5</v>
      </c>
      <c r="CW12" s="213">
        <f>BAR!CW12*0.85</f>
        <v>9902.5</v>
      </c>
      <c r="CX12" s="213">
        <f>BAR!CX12*0.85</f>
        <v>9902.5</v>
      </c>
      <c r="CY12" s="213">
        <f>BAR!CY12*0.85</f>
        <v>9902.5</v>
      </c>
      <c r="CZ12" s="213">
        <f>BAR!CZ12*0.85</f>
        <v>17000</v>
      </c>
      <c r="DA12" s="241">
        <f>BAR!DA12*0.85</f>
        <v>24055</v>
      </c>
      <c r="DB12" s="241">
        <f>BAR!DB12*0.85</f>
        <v>25755</v>
      </c>
      <c r="DC12" s="241">
        <f>BAR!DC12*0.85</f>
        <v>25755</v>
      </c>
      <c r="DD12" s="241">
        <f>BAR!DD12*0.85</f>
        <v>25755</v>
      </c>
      <c r="DE12" s="241">
        <f>BAR!DE12*0.85</f>
        <v>25755</v>
      </c>
      <c r="DF12" s="241">
        <f>BAR!DF12*0.85</f>
        <v>25755</v>
      </c>
      <c r="DG12" s="241">
        <f>BAR!DG12*0.85</f>
        <v>25755</v>
      </c>
      <c r="DH12" s="241">
        <f>BAR!DH12*0.85</f>
        <v>25755</v>
      </c>
      <c r="DI12" s="241">
        <f>BAR!DI12*0.85</f>
        <v>25755</v>
      </c>
      <c r="DJ12" s="241">
        <f>BAR!DJ12*0.85</f>
        <v>24055</v>
      </c>
      <c r="DK12" s="213">
        <f>BAR!DK12*0.85</f>
        <v>17552.5</v>
      </c>
      <c r="DL12" s="213">
        <f>BAR!DL12*0.85</f>
        <v>17552.5</v>
      </c>
      <c r="DM12" s="213">
        <f>BAR!DM12*0.85</f>
        <v>17552.5</v>
      </c>
      <c r="DN12" s="213">
        <f>BAR!DN12*0.85</f>
        <v>17552.5</v>
      </c>
      <c r="DO12" s="213">
        <f>BAR!DO12*0.85</f>
        <v>17552.5</v>
      </c>
      <c r="DP12" s="213">
        <f>BAR!DP12*0.85</f>
        <v>17552.5</v>
      </c>
      <c r="DQ12" s="213">
        <f>BAR!DQ12*0.85</f>
        <v>18317.5</v>
      </c>
      <c r="DR12" s="213">
        <f>BAR!DR12*0.85</f>
        <v>18317.5</v>
      </c>
      <c r="DS12" s="213">
        <f>BAR!DS12*0.85</f>
        <v>18317.5</v>
      </c>
      <c r="DT12" s="213">
        <f>BAR!DT12*0.85</f>
        <v>18317.5</v>
      </c>
      <c r="DU12" s="213">
        <f>BAR!DU12*0.85</f>
        <v>18317.5</v>
      </c>
      <c r="DV12" s="213">
        <f>BAR!DV12*0.85</f>
        <v>18317.5</v>
      </c>
      <c r="DW12" s="213">
        <f>BAR!DW12*0.85</f>
        <v>18317.5</v>
      </c>
      <c r="DX12" s="213">
        <f>BAR!DX12*0.85</f>
        <v>18317.5</v>
      </c>
      <c r="DY12" s="213">
        <f>BAR!DY12*0.85</f>
        <v>18317.5</v>
      </c>
      <c r="DZ12" s="213">
        <f>BAR!DZ12*0.85</f>
        <v>19847.5</v>
      </c>
      <c r="EA12" s="213">
        <f>BAR!EA12*0.85</f>
        <v>19847.5</v>
      </c>
      <c r="EB12" s="213">
        <f>BAR!EB12*0.85</f>
        <v>19847.5</v>
      </c>
      <c r="EC12" s="213">
        <f>BAR!EC12*0.85</f>
        <v>19847.5</v>
      </c>
      <c r="ED12" s="213">
        <f>BAR!ED12*0.85</f>
        <v>19847.5</v>
      </c>
      <c r="EE12" s="213">
        <f>BAR!EE12*0.85</f>
        <v>18317.5</v>
      </c>
      <c r="EF12" s="213">
        <f>BAR!EF12*0.85</f>
        <v>18317.5</v>
      </c>
      <c r="EG12" s="213">
        <f>BAR!EG12*0.85</f>
        <v>18317.5</v>
      </c>
      <c r="EH12" s="213">
        <f>BAR!EH12*0.85</f>
        <v>19847.5</v>
      </c>
      <c r="EI12" s="213">
        <f>BAR!EI12*0.85</f>
        <v>19847.5</v>
      </c>
      <c r="EJ12" s="213">
        <f>BAR!EJ12*0.85</f>
        <v>19847.5</v>
      </c>
      <c r="EK12" s="213">
        <f>BAR!EK12*0.85</f>
        <v>19847.5</v>
      </c>
      <c r="EL12" s="213">
        <f>BAR!EL12*0.85</f>
        <v>19847.5</v>
      </c>
      <c r="EM12" s="213">
        <f>BAR!EM12*0.85</f>
        <v>19847.5</v>
      </c>
      <c r="EN12" s="213">
        <f>BAR!EN12*0.85</f>
        <v>19847.5</v>
      </c>
      <c r="EO12" s="213">
        <f>BAR!EO12*0.85</f>
        <v>19847.5</v>
      </c>
      <c r="EP12" s="213">
        <f>BAR!EP12*0.85</f>
        <v>19847.5</v>
      </c>
      <c r="EQ12" s="213">
        <f>BAR!EQ12*0.85</f>
        <v>19847.5</v>
      </c>
      <c r="ER12" s="213">
        <f>BAR!ER12*0.85</f>
        <v>19847.5</v>
      </c>
      <c r="ES12" s="213">
        <f>BAR!ES12*0.85</f>
        <v>19847.5</v>
      </c>
      <c r="ET12" s="213">
        <f>BAR!ET12*0.85</f>
        <v>19847.5</v>
      </c>
      <c r="EU12" s="213">
        <f>BAR!EU12*0.85</f>
        <v>19847.5</v>
      </c>
      <c r="EV12" s="213">
        <f>BAR!EV12*0.85</f>
        <v>19847.5</v>
      </c>
      <c r="EW12" s="213">
        <f>BAR!EW12*0.85</f>
        <v>19847.5</v>
      </c>
      <c r="EX12" s="213">
        <f>BAR!EX12*0.85</f>
        <v>19847.5</v>
      </c>
      <c r="EY12" s="213">
        <f>BAR!EY12*0.85</f>
        <v>19847.5</v>
      </c>
      <c r="EZ12" s="213">
        <f>BAR!EZ12*0.85</f>
        <v>19847.5</v>
      </c>
      <c r="FA12" s="213">
        <f>BAR!FA12*0.85</f>
        <v>19847.5</v>
      </c>
      <c r="FB12" s="213">
        <f>BAR!FB12*0.85</f>
        <v>21887.5</v>
      </c>
      <c r="FC12" s="213">
        <f>BAR!FC12*0.85</f>
        <v>21887.5</v>
      </c>
      <c r="FD12" s="213">
        <f>BAR!FD12*0.85</f>
        <v>21887.5</v>
      </c>
      <c r="FE12" s="213">
        <f>BAR!FE12*0.85</f>
        <v>19847.5</v>
      </c>
      <c r="FF12" s="213">
        <f>BAR!FF12*0.85</f>
        <v>19847.5</v>
      </c>
      <c r="FG12" s="213">
        <f>BAR!FG12*0.85</f>
        <v>19847.5</v>
      </c>
      <c r="FH12" s="213">
        <f>BAR!FH12*0.85</f>
        <v>19847.5</v>
      </c>
      <c r="FI12" s="213">
        <f>BAR!FI12*0.85</f>
        <v>19847.5</v>
      </c>
      <c r="FJ12" s="213">
        <f>BAR!FJ12*0.85</f>
        <v>18317.5</v>
      </c>
      <c r="FK12" s="213">
        <f>BAR!FK12*0.85</f>
        <v>18317.5</v>
      </c>
      <c r="FL12" s="213">
        <f>BAR!FL12*0.85</f>
        <v>18317.5</v>
      </c>
      <c r="FM12" s="213">
        <f>BAR!FM12*0.85</f>
        <v>18317.5</v>
      </c>
      <c r="FN12" s="213">
        <f>BAR!FN12*0.85</f>
        <v>18317.5</v>
      </c>
      <c r="FO12" s="213">
        <f>BAR!FO12*0.85</f>
        <v>18317.5</v>
      </c>
      <c r="FP12" s="213">
        <f>BAR!FP12*0.85</f>
        <v>18317.5</v>
      </c>
      <c r="FQ12" s="213">
        <f>BAR!FQ12*0.85</f>
        <v>22907.5</v>
      </c>
      <c r="FR12" s="213">
        <f>BAR!FR12*0.85</f>
        <v>19082.5</v>
      </c>
      <c r="FS12" s="213">
        <f>BAR!FS12*0.85</f>
        <v>15512.5</v>
      </c>
      <c r="FT12" s="213">
        <f>BAR!FT12*0.85</f>
        <v>15512.5</v>
      </c>
      <c r="FU12" s="213">
        <f>BAR!FU12*0.85</f>
        <v>15512.5</v>
      </c>
      <c r="FV12" s="213">
        <f>BAR!FV12*0.85</f>
        <v>15512.5</v>
      </c>
      <c r="FW12" s="213">
        <f>BAR!FW12*0.85</f>
        <v>15512.5</v>
      </c>
      <c r="FX12" s="213">
        <f>BAR!FX12*0.85</f>
        <v>15512.5</v>
      </c>
      <c r="FY12" s="213">
        <f>BAR!FY12*0.85</f>
        <v>15512.5</v>
      </c>
      <c r="FZ12" s="213">
        <f>BAR!FZ12*0.85</f>
        <v>15512.5</v>
      </c>
      <c r="GA12" s="213">
        <f>BAR!GA12*0.85</f>
        <v>15512.5</v>
      </c>
      <c r="GB12" s="213">
        <f>BAR!GB12*0.85</f>
        <v>15512.5</v>
      </c>
      <c r="GC12" s="213">
        <f>BAR!GC12*0.85</f>
        <v>15512.5</v>
      </c>
      <c r="GD12" s="213">
        <f>BAR!GD12*0.85</f>
        <v>15512.5</v>
      </c>
      <c r="GE12" s="213">
        <f>BAR!GE12*0.85</f>
        <v>15512.5</v>
      </c>
      <c r="GF12" s="213">
        <f>BAR!GF12*0.85</f>
        <v>15512.5</v>
      </c>
      <c r="GG12" s="213">
        <f>BAR!GG12*0.85</f>
        <v>15512.5</v>
      </c>
      <c r="GH12" s="213">
        <f>BAR!GH12*0.85</f>
        <v>15512.5</v>
      </c>
      <c r="GI12" s="213">
        <f>BAR!GI12*0.85</f>
        <v>15512.5</v>
      </c>
      <c r="GJ12" s="213">
        <f>BAR!GJ12*0.85</f>
        <v>15512.5</v>
      </c>
      <c r="GK12" s="213">
        <f>BAR!GK12*0.85</f>
        <v>15512.5</v>
      </c>
      <c r="GL12" s="213">
        <f>BAR!GL12*0.85</f>
        <v>15512.5</v>
      </c>
      <c r="GM12" s="213">
        <f>BAR!GM12*0.85</f>
        <v>15512.5</v>
      </c>
      <c r="GN12" s="213">
        <f>BAR!GN12*0.85</f>
        <v>15512.5</v>
      </c>
    </row>
    <row r="13" spans="1:196" s="2" customFormat="1" x14ac:dyDescent="0.2">
      <c r="A13" s="12">
        <v>2</v>
      </c>
      <c r="B13" s="213">
        <f>BAR!B13*0.85</f>
        <v>11305</v>
      </c>
      <c r="C13" s="213">
        <f>BAR!C13*0.85</f>
        <v>11305</v>
      </c>
      <c r="D13" s="213">
        <f>BAR!D13*0.85</f>
        <v>9945</v>
      </c>
      <c r="E13" s="213">
        <f>BAR!E13*0.85</f>
        <v>9945</v>
      </c>
      <c r="F13" s="213">
        <f>BAR!F13*0.85</f>
        <v>9945</v>
      </c>
      <c r="G13" s="213">
        <f>BAR!G13*0.85</f>
        <v>9945</v>
      </c>
      <c r="H13" s="213">
        <f>BAR!H13*0.85</f>
        <v>9945</v>
      </c>
      <c r="I13" s="213">
        <f>BAR!I13*0.85</f>
        <v>10200</v>
      </c>
      <c r="J13" s="213">
        <f>BAR!J13*0.85</f>
        <v>10200</v>
      </c>
      <c r="K13" s="213">
        <f>BAR!K13*0.85</f>
        <v>9945</v>
      </c>
      <c r="L13" s="213">
        <f>BAR!L13*0.85</f>
        <v>9945</v>
      </c>
      <c r="M13" s="213">
        <f>BAR!M13*0.85</f>
        <v>9945</v>
      </c>
      <c r="N13" s="213">
        <f>BAR!N13*0.85</f>
        <v>9945</v>
      </c>
      <c r="O13" s="213">
        <f>BAR!O13*0.85</f>
        <v>9945</v>
      </c>
      <c r="P13" s="213">
        <f>BAR!P13*0.85</f>
        <v>9945</v>
      </c>
      <c r="Q13" s="213">
        <f>BAR!Q13*0.85</f>
        <v>9945</v>
      </c>
      <c r="R13" s="213">
        <f>BAR!R13*0.85</f>
        <v>9690</v>
      </c>
      <c r="S13" s="213">
        <f>BAR!S13*0.85</f>
        <v>9690</v>
      </c>
      <c r="T13" s="213">
        <f>BAR!T13*0.85</f>
        <v>9690</v>
      </c>
      <c r="U13" s="213">
        <f>BAR!U13*0.85</f>
        <v>9690</v>
      </c>
      <c r="V13" s="213">
        <f>BAR!V13*0.85</f>
        <v>9690</v>
      </c>
      <c r="W13" s="213">
        <f>BAR!W13*0.85</f>
        <v>9945</v>
      </c>
      <c r="X13" s="213">
        <f>BAR!X13*0.85</f>
        <v>9945</v>
      </c>
      <c r="Y13" s="213">
        <f>BAR!Y13*0.85</f>
        <v>9690</v>
      </c>
      <c r="Z13" s="213">
        <f>BAR!Z13*0.85</f>
        <v>9690</v>
      </c>
      <c r="AA13" s="213">
        <f>BAR!AA13*0.85</f>
        <v>9690</v>
      </c>
      <c r="AB13" s="213">
        <f>BAR!AB13*0.85</f>
        <v>9690</v>
      </c>
      <c r="AC13" s="213">
        <f>BAR!AC13*0.85</f>
        <v>9690</v>
      </c>
      <c r="AD13" s="213">
        <f>BAR!AD13*0.85</f>
        <v>9945</v>
      </c>
      <c r="AE13" s="213">
        <f>BAR!AE13*0.85</f>
        <v>9945</v>
      </c>
      <c r="AF13" s="213">
        <f>BAR!AF13*0.85</f>
        <v>9435</v>
      </c>
      <c r="AG13" s="213">
        <f>BAR!AG13*0.85</f>
        <v>9435</v>
      </c>
      <c r="AH13" s="213">
        <f>BAR!AH13*0.85</f>
        <v>9435</v>
      </c>
      <c r="AI13" s="213">
        <f>BAR!AI13*0.85</f>
        <v>9435</v>
      </c>
      <c r="AJ13" s="213">
        <f>BAR!AJ13*0.85</f>
        <v>9435</v>
      </c>
      <c r="AK13" s="213">
        <f>BAR!AK13*0.85</f>
        <v>9690</v>
      </c>
      <c r="AL13" s="213">
        <f>BAR!AL13*0.85</f>
        <v>9690</v>
      </c>
      <c r="AM13" s="213">
        <f>BAR!AM13*0.85</f>
        <v>9435</v>
      </c>
      <c r="AN13" s="213">
        <f>BAR!AN13*0.85</f>
        <v>9435</v>
      </c>
      <c r="AO13" s="213">
        <f>BAR!AO13*0.85</f>
        <v>10200</v>
      </c>
      <c r="AP13" s="213">
        <f>BAR!AP13*0.85</f>
        <v>10200</v>
      </c>
      <c r="AQ13" s="213">
        <f>BAR!AQ13*0.85</f>
        <v>10200</v>
      </c>
      <c r="AR13" s="213">
        <f>BAR!AR13*0.85</f>
        <v>9690</v>
      </c>
      <c r="AS13" s="213">
        <f>BAR!AS13*0.85</f>
        <v>9690</v>
      </c>
      <c r="AT13" s="213">
        <f>BAR!AT13*0.85</f>
        <v>9435</v>
      </c>
      <c r="AU13" s="213">
        <f>BAR!AU13*0.85</f>
        <v>9435</v>
      </c>
      <c r="AV13" s="213">
        <f>BAR!AV13*0.85</f>
        <v>9435</v>
      </c>
      <c r="AW13" s="213">
        <f>BAR!AW13*0.85</f>
        <v>9690</v>
      </c>
      <c r="AX13" s="213">
        <f>BAR!AX13*0.85</f>
        <v>9690</v>
      </c>
      <c r="AY13" s="213">
        <f>BAR!AY13*0.85</f>
        <v>9690</v>
      </c>
      <c r="AZ13" s="213">
        <f>BAR!AZ13*0.85</f>
        <v>9690</v>
      </c>
      <c r="BA13" s="213">
        <f>BAR!BA13*0.85</f>
        <v>9180</v>
      </c>
      <c r="BB13" s="213">
        <f>BAR!BB13*0.85</f>
        <v>9180</v>
      </c>
      <c r="BC13" s="213">
        <f>BAR!BC13*0.85</f>
        <v>9180</v>
      </c>
      <c r="BD13" s="213">
        <f>BAR!BD13*0.85</f>
        <v>9180</v>
      </c>
      <c r="BE13" s="213">
        <f>BAR!BE13*0.85</f>
        <v>9180</v>
      </c>
      <c r="BF13" s="213">
        <f>BAR!BF13*0.85</f>
        <v>9435</v>
      </c>
      <c r="BG13" s="213">
        <f>BAR!BG13*0.85</f>
        <v>9435</v>
      </c>
      <c r="BH13" s="213">
        <f>BAR!BH13*0.85</f>
        <v>9180</v>
      </c>
      <c r="BI13" s="213">
        <f>BAR!BI13*0.85</f>
        <v>9180</v>
      </c>
      <c r="BJ13" s="213">
        <f>BAR!BJ13*0.85</f>
        <v>9180</v>
      </c>
      <c r="BK13" s="213">
        <f>BAR!BK13*0.85</f>
        <v>9180</v>
      </c>
      <c r="BL13" s="213">
        <f>BAR!BL13*0.85</f>
        <v>9180</v>
      </c>
      <c r="BM13" s="213">
        <f>BAR!BM13*0.85</f>
        <v>9435</v>
      </c>
      <c r="BN13" s="213">
        <f>BAR!BN13*0.85</f>
        <v>9435</v>
      </c>
      <c r="BO13" s="213">
        <f>BAR!BO13*0.85</f>
        <v>9180</v>
      </c>
      <c r="BP13" s="213">
        <f>BAR!BP13*0.85</f>
        <v>9180</v>
      </c>
      <c r="BQ13" s="213">
        <f>BAR!BQ13*0.85</f>
        <v>9180</v>
      </c>
      <c r="BR13" s="213">
        <f>BAR!BR13*0.85</f>
        <v>9180</v>
      </c>
      <c r="BS13" s="213">
        <f>BAR!BS13*0.85</f>
        <v>9180</v>
      </c>
      <c r="BT13" s="213">
        <f>BAR!BT13*0.85</f>
        <v>9435</v>
      </c>
      <c r="BU13" s="213">
        <f>BAR!BU13*0.85</f>
        <v>9435</v>
      </c>
      <c r="BV13" s="213">
        <f>BAR!BV13*0.85</f>
        <v>9180</v>
      </c>
      <c r="BW13" s="213">
        <f>BAR!BW13*0.85</f>
        <v>9180</v>
      </c>
      <c r="BX13" s="213">
        <f>BAR!BX13*0.85</f>
        <v>9180</v>
      </c>
      <c r="BY13" s="213">
        <f>BAR!BY13*0.85</f>
        <v>9180</v>
      </c>
      <c r="BZ13" s="213">
        <f>BAR!BZ13*0.85</f>
        <v>9180</v>
      </c>
      <c r="CA13" s="213">
        <f>BAR!CA13*0.85</f>
        <v>9435</v>
      </c>
      <c r="CB13" s="213">
        <f>BAR!CB13*0.85</f>
        <v>9435</v>
      </c>
      <c r="CC13" s="213">
        <f>BAR!CC13*0.85</f>
        <v>9180</v>
      </c>
      <c r="CD13" s="213">
        <f>BAR!CD13*0.85</f>
        <v>9180</v>
      </c>
      <c r="CE13" s="213">
        <f>BAR!CE13*0.85</f>
        <v>9180</v>
      </c>
      <c r="CF13" s="213">
        <f>BAR!CF13*0.85</f>
        <v>9180</v>
      </c>
      <c r="CG13" s="213">
        <f>BAR!CG13*0.85</f>
        <v>9180</v>
      </c>
      <c r="CH13" s="213">
        <f>BAR!CH13*0.85</f>
        <v>10455</v>
      </c>
      <c r="CI13" s="213">
        <f>BAR!CI13*0.85</f>
        <v>10455</v>
      </c>
      <c r="CJ13" s="213">
        <f>BAR!CJ13*0.85</f>
        <v>10455</v>
      </c>
      <c r="CK13" s="213">
        <f>BAR!CK13*0.85</f>
        <v>10455</v>
      </c>
      <c r="CL13" s="213">
        <f>BAR!CL13*0.85</f>
        <v>10455</v>
      </c>
      <c r="CM13" s="213">
        <f>BAR!CM13*0.85</f>
        <v>10455</v>
      </c>
      <c r="CN13" s="213">
        <f>BAR!CN13*0.85</f>
        <v>10455</v>
      </c>
      <c r="CO13" s="213">
        <f>BAR!CO13*0.85</f>
        <v>10880</v>
      </c>
      <c r="CP13" s="213">
        <f>BAR!CP13*0.85</f>
        <v>10880</v>
      </c>
      <c r="CQ13" s="213">
        <f>BAR!CQ13*0.85</f>
        <v>10880</v>
      </c>
      <c r="CR13" s="213">
        <f>BAR!CR13*0.85</f>
        <v>10880</v>
      </c>
      <c r="CS13" s="213">
        <f>BAR!CS13*0.85</f>
        <v>10880</v>
      </c>
      <c r="CT13" s="213">
        <f>BAR!CT13*0.85</f>
        <v>10880</v>
      </c>
      <c r="CU13" s="213">
        <f>BAR!CU13*0.85</f>
        <v>10880</v>
      </c>
      <c r="CV13" s="213">
        <f>BAR!CV13*0.85</f>
        <v>11305</v>
      </c>
      <c r="CW13" s="213">
        <f>BAR!CW13*0.85</f>
        <v>11305</v>
      </c>
      <c r="CX13" s="213">
        <f>BAR!CX13*0.85</f>
        <v>11305</v>
      </c>
      <c r="CY13" s="213">
        <f>BAR!CY13*0.85</f>
        <v>11305</v>
      </c>
      <c r="CZ13" s="213">
        <f>BAR!CZ13*0.85</f>
        <v>18700</v>
      </c>
      <c r="DA13" s="241">
        <f>BAR!DA13*0.85</f>
        <v>25755</v>
      </c>
      <c r="DB13" s="241">
        <f>BAR!DB13*0.85</f>
        <v>27455</v>
      </c>
      <c r="DC13" s="241">
        <f>BAR!DC13*0.85</f>
        <v>27455</v>
      </c>
      <c r="DD13" s="241">
        <f>BAR!DD13*0.85</f>
        <v>27455</v>
      </c>
      <c r="DE13" s="241">
        <f>BAR!DE13*0.85</f>
        <v>27455</v>
      </c>
      <c r="DF13" s="241">
        <f>BAR!DF13*0.85</f>
        <v>27455</v>
      </c>
      <c r="DG13" s="241">
        <f>BAR!DG13*0.85</f>
        <v>27455</v>
      </c>
      <c r="DH13" s="241">
        <f>BAR!DH13*0.85</f>
        <v>27455</v>
      </c>
      <c r="DI13" s="241">
        <f>BAR!DI13*0.85</f>
        <v>27455</v>
      </c>
      <c r="DJ13" s="241">
        <f>BAR!DJ13*0.85</f>
        <v>25755</v>
      </c>
      <c r="DK13" s="213">
        <f>BAR!DK13*0.85</f>
        <v>19125</v>
      </c>
      <c r="DL13" s="213">
        <f>BAR!DL13*0.85</f>
        <v>19125</v>
      </c>
      <c r="DM13" s="213">
        <f>BAR!DM13*0.85</f>
        <v>19125</v>
      </c>
      <c r="DN13" s="213">
        <f>BAR!DN13*0.85</f>
        <v>19125</v>
      </c>
      <c r="DO13" s="213">
        <f>BAR!DO13*0.85</f>
        <v>19125</v>
      </c>
      <c r="DP13" s="213">
        <f>BAR!DP13*0.85</f>
        <v>19125</v>
      </c>
      <c r="DQ13" s="213">
        <f>BAR!DQ13*0.85</f>
        <v>19890</v>
      </c>
      <c r="DR13" s="213">
        <f>BAR!DR13*0.85</f>
        <v>19890</v>
      </c>
      <c r="DS13" s="213">
        <f>BAR!DS13*0.85</f>
        <v>19890</v>
      </c>
      <c r="DT13" s="213">
        <f>BAR!DT13*0.85</f>
        <v>19890</v>
      </c>
      <c r="DU13" s="213">
        <f>BAR!DU13*0.85</f>
        <v>19890</v>
      </c>
      <c r="DV13" s="213">
        <f>BAR!DV13*0.85</f>
        <v>19890</v>
      </c>
      <c r="DW13" s="213">
        <f>BAR!DW13*0.85</f>
        <v>19890</v>
      </c>
      <c r="DX13" s="213">
        <f>BAR!DX13*0.85</f>
        <v>19890</v>
      </c>
      <c r="DY13" s="213">
        <f>BAR!DY13*0.85</f>
        <v>19890</v>
      </c>
      <c r="DZ13" s="213">
        <f>BAR!DZ13*0.85</f>
        <v>21420</v>
      </c>
      <c r="EA13" s="213">
        <f>BAR!EA13*0.85</f>
        <v>21420</v>
      </c>
      <c r="EB13" s="213">
        <f>BAR!EB13*0.85</f>
        <v>21420</v>
      </c>
      <c r="EC13" s="213">
        <f>BAR!EC13*0.85</f>
        <v>21420</v>
      </c>
      <c r="ED13" s="213">
        <f>BAR!ED13*0.85</f>
        <v>21420</v>
      </c>
      <c r="EE13" s="213">
        <f>BAR!EE13*0.85</f>
        <v>19890</v>
      </c>
      <c r="EF13" s="213">
        <f>BAR!EF13*0.85</f>
        <v>19890</v>
      </c>
      <c r="EG13" s="213">
        <f>BAR!EG13*0.85</f>
        <v>19890</v>
      </c>
      <c r="EH13" s="213">
        <f>BAR!EH13*0.85</f>
        <v>21420</v>
      </c>
      <c r="EI13" s="213">
        <f>BAR!EI13*0.85</f>
        <v>21420</v>
      </c>
      <c r="EJ13" s="213">
        <f>BAR!EJ13*0.85</f>
        <v>21420</v>
      </c>
      <c r="EK13" s="213">
        <f>BAR!EK13*0.85</f>
        <v>21420</v>
      </c>
      <c r="EL13" s="213">
        <f>BAR!EL13*0.85</f>
        <v>21420</v>
      </c>
      <c r="EM13" s="213">
        <f>BAR!EM13*0.85</f>
        <v>21420</v>
      </c>
      <c r="EN13" s="213">
        <f>BAR!EN13*0.85</f>
        <v>21420</v>
      </c>
      <c r="EO13" s="213">
        <f>BAR!EO13*0.85</f>
        <v>21420</v>
      </c>
      <c r="EP13" s="213">
        <f>BAR!EP13*0.85</f>
        <v>21420</v>
      </c>
      <c r="EQ13" s="213">
        <f>BAR!EQ13*0.85</f>
        <v>21420</v>
      </c>
      <c r="ER13" s="213">
        <f>BAR!ER13*0.85</f>
        <v>21420</v>
      </c>
      <c r="ES13" s="213">
        <f>BAR!ES13*0.85</f>
        <v>21420</v>
      </c>
      <c r="ET13" s="213">
        <f>BAR!ET13*0.85</f>
        <v>21420</v>
      </c>
      <c r="EU13" s="213">
        <f>BAR!EU13*0.85</f>
        <v>21420</v>
      </c>
      <c r="EV13" s="213">
        <f>BAR!EV13*0.85</f>
        <v>21420</v>
      </c>
      <c r="EW13" s="213">
        <f>BAR!EW13*0.85</f>
        <v>21420</v>
      </c>
      <c r="EX13" s="213">
        <f>BAR!EX13*0.85</f>
        <v>21420</v>
      </c>
      <c r="EY13" s="213">
        <f>BAR!EY13*0.85</f>
        <v>21420</v>
      </c>
      <c r="EZ13" s="213">
        <f>BAR!EZ13*0.85</f>
        <v>21420</v>
      </c>
      <c r="FA13" s="213">
        <f>BAR!FA13*0.85</f>
        <v>21420</v>
      </c>
      <c r="FB13" s="213">
        <f>BAR!FB13*0.85</f>
        <v>23460</v>
      </c>
      <c r="FC13" s="213">
        <f>BAR!FC13*0.85</f>
        <v>23460</v>
      </c>
      <c r="FD13" s="213">
        <f>BAR!FD13*0.85</f>
        <v>23460</v>
      </c>
      <c r="FE13" s="213">
        <f>BAR!FE13*0.85</f>
        <v>21420</v>
      </c>
      <c r="FF13" s="213">
        <f>BAR!FF13*0.85</f>
        <v>21420</v>
      </c>
      <c r="FG13" s="213">
        <f>BAR!FG13*0.85</f>
        <v>21420</v>
      </c>
      <c r="FH13" s="213">
        <f>BAR!FH13*0.85</f>
        <v>21420</v>
      </c>
      <c r="FI13" s="213">
        <f>BAR!FI13*0.85</f>
        <v>21420</v>
      </c>
      <c r="FJ13" s="213">
        <f>BAR!FJ13*0.85</f>
        <v>19890</v>
      </c>
      <c r="FK13" s="213">
        <f>BAR!FK13*0.85</f>
        <v>19890</v>
      </c>
      <c r="FL13" s="213">
        <f>BAR!FL13*0.85</f>
        <v>19890</v>
      </c>
      <c r="FM13" s="213">
        <f>BAR!FM13*0.85</f>
        <v>19890</v>
      </c>
      <c r="FN13" s="213">
        <f>BAR!FN13*0.85</f>
        <v>19890</v>
      </c>
      <c r="FO13" s="213">
        <f>BAR!FO13*0.85</f>
        <v>19890</v>
      </c>
      <c r="FP13" s="213">
        <f>BAR!FP13*0.85</f>
        <v>19890</v>
      </c>
      <c r="FQ13" s="213">
        <f>BAR!FQ13*0.85</f>
        <v>24480</v>
      </c>
      <c r="FR13" s="213">
        <f>BAR!FR13*0.85</f>
        <v>20655</v>
      </c>
      <c r="FS13" s="213">
        <f>BAR!FS13*0.85</f>
        <v>17085</v>
      </c>
      <c r="FT13" s="213">
        <f>BAR!FT13*0.85</f>
        <v>17085</v>
      </c>
      <c r="FU13" s="213">
        <f>BAR!FU13*0.85</f>
        <v>17085</v>
      </c>
      <c r="FV13" s="213">
        <f>BAR!FV13*0.85</f>
        <v>17085</v>
      </c>
      <c r="FW13" s="213">
        <f>BAR!FW13*0.85</f>
        <v>17085</v>
      </c>
      <c r="FX13" s="213">
        <f>BAR!FX13*0.85</f>
        <v>17085</v>
      </c>
      <c r="FY13" s="213">
        <f>BAR!FY13*0.85</f>
        <v>17085</v>
      </c>
      <c r="FZ13" s="213">
        <f>BAR!FZ13*0.85</f>
        <v>17085</v>
      </c>
      <c r="GA13" s="213">
        <f>BAR!GA13*0.85</f>
        <v>17085</v>
      </c>
      <c r="GB13" s="213">
        <f>BAR!GB13*0.85</f>
        <v>17085</v>
      </c>
      <c r="GC13" s="213">
        <f>BAR!GC13*0.85</f>
        <v>17085</v>
      </c>
      <c r="GD13" s="213">
        <f>BAR!GD13*0.85</f>
        <v>17085</v>
      </c>
      <c r="GE13" s="213">
        <f>BAR!GE13*0.85</f>
        <v>17085</v>
      </c>
      <c r="GF13" s="213">
        <f>BAR!GF13*0.85</f>
        <v>17085</v>
      </c>
      <c r="GG13" s="213">
        <f>BAR!GG13*0.85</f>
        <v>17085</v>
      </c>
      <c r="GH13" s="213">
        <f>BAR!GH13*0.85</f>
        <v>17085</v>
      </c>
      <c r="GI13" s="213">
        <f>BAR!GI13*0.85</f>
        <v>17085</v>
      </c>
      <c r="GJ13" s="213">
        <f>BAR!GJ13*0.85</f>
        <v>17085</v>
      </c>
      <c r="GK13" s="213">
        <f>BAR!GK13*0.85</f>
        <v>17085</v>
      </c>
      <c r="GL13" s="213">
        <f>BAR!GL13*0.85</f>
        <v>17085</v>
      </c>
      <c r="GM13" s="213">
        <f>BAR!GM13*0.85</f>
        <v>17085</v>
      </c>
      <c r="GN13" s="213">
        <f>BAR!GN13*0.85</f>
        <v>17085</v>
      </c>
    </row>
    <row r="14" spans="1:196" s="2" customFormat="1" x14ac:dyDescent="0.2">
      <c r="A14" s="16" t="s">
        <v>7</v>
      </c>
      <c r="B14" s="213"/>
      <c r="C14" s="213"/>
      <c r="D14" s="213"/>
      <c r="E14" s="213"/>
      <c r="F14" s="213"/>
      <c r="G14" s="213"/>
      <c r="H14" s="213"/>
      <c r="I14" s="213"/>
      <c r="J14" s="213"/>
      <c r="K14" s="213"/>
      <c r="L14" s="213"/>
      <c r="M14" s="213"/>
      <c r="N14" s="213"/>
      <c r="O14" s="213"/>
      <c r="P14" s="213"/>
      <c r="Q14" s="213"/>
      <c r="R14" s="213"/>
      <c r="S14" s="213"/>
      <c r="T14" s="213"/>
      <c r="U14" s="213"/>
      <c r="V14" s="213"/>
      <c r="W14" s="213"/>
      <c r="X14" s="213"/>
      <c r="Y14" s="213"/>
      <c r="Z14" s="213"/>
      <c r="AA14" s="213"/>
      <c r="AB14" s="213"/>
      <c r="AC14" s="213"/>
      <c r="AD14" s="213"/>
      <c r="AE14" s="213"/>
      <c r="AF14" s="213"/>
      <c r="AG14" s="213"/>
      <c r="AH14" s="213"/>
      <c r="AI14" s="213"/>
      <c r="AJ14" s="213"/>
      <c r="AK14" s="213"/>
      <c r="AL14" s="213"/>
      <c r="AM14" s="213"/>
      <c r="AN14" s="213"/>
      <c r="AO14" s="213"/>
      <c r="AP14" s="213"/>
      <c r="AQ14" s="213"/>
      <c r="AR14" s="213"/>
      <c r="AS14" s="213"/>
      <c r="AT14" s="213"/>
      <c r="AU14" s="213"/>
      <c r="AV14" s="213"/>
      <c r="AW14" s="213"/>
      <c r="AX14" s="213"/>
      <c r="AY14" s="213"/>
      <c r="AZ14" s="213"/>
      <c r="BA14" s="213"/>
      <c r="BB14" s="213"/>
      <c r="BC14" s="213"/>
      <c r="BD14" s="213"/>
      <c r="BE14" s="213"/>
      <c r="BF14" s="213"/>
      <c r="BG14" s="213"/>
      <c r="BH14" s="213"/>
      <c r="BI14" s="213"/>
      <c r="BJ14" s="213"/>
      <c r="BK14" s="213"/>
      <c r="BL14" s="213"/>
      <c r="BM14" s="213"/>
      <c r="BN14" s="213"/>
      <c r="BO14" s="213"/>
      <c r="BP14" s="213"/>
      <c r="BQ14" s="213"/>
      <c r="BR14" s="213"/>
      <c r="BS14" s="213"/>
      <c r="BT14" s="213"/>
      <c r="BU14" s="213"/>
      <c r="BV14" s="213"/>
      <c r="BW14" s="213"/>
      <c r="BX14" s="213"/>
      <c r="BY14" s="213"/>
      <c r="BZ14" s="213"/>
      <c r="CA14" s="213"/>
      <c r="CB14" s="213"/>
      <c r="CC14" s="213"/>
      <c r="CD14" s="213"/>
      <c r="CE14" s="213"/>
      <c r="CF14" s="213"/>
      <c r="CG14" s="213"/>
      <c r="CH14" s="213"/>
      <c r="CI14" s="213"/>
      <c r="CJ14" s="213"/>
      <c r="CK14" s="213"/>
      <c r="CL14" s="213"/>
      <c r="CM14" s="213"/>
      <c r="CN14" s="213"/>
      <c r="CO14" s="213"/>
      <c r="CP14" s="213"/>
      <c r="CQ14" s="213"/>
      <c r="CR14" s="213"/>
      <c r="CS14" s="213"/>
      <c r="CT14" s="213"/>
      <c r="CU14" s="213"/>
      <c r="CV14" s="213"/>
      <c r="CW14" s="213"/>
      <c r="CX14" s="213"/>
      <c r="CY14" s="213"/>
      <c r="CZ14" s="213"/>
      <c r="DA14" s="241"/>
      <c r="DB14" s="241"/>
      <c r="DC14" s="241"/>
      <c r="DD14" s="241"/>
      <c r="DE14" s="241"/>
      <c r="DF14" s="241"/>
      <c r="DG14" s="241"/>
      <c r="DH14" s="241"/>
      <c r="DI14" s="241"/>
      <c r="DJ14" s="241"/>
      <c r="DK14" s="213"/>
      <c r="DL14" s="213"/>
      <c r="DM14" s="213"/>
      <c r="DN14" s="213"/>
      <c r="DO14" s="213"/>
      <c r="DP14" s="213"/>
      <c r="DQ14" s="213"/>
      <c r="DR14" s="213"/>
      <c r="DS14" s="213"/>
      <c r="DT14" s="213"/>
      <c r="DU14" s="213"/>
      <c r="DV14" s="213"/>
      <c r="DW14" s="213"/>
      <c r="DX14" s="213"/>
      <c r="DY14" s="213"/>
      <c r="DZ14" s="213"/>
      <c r="EA14" s="213"/>
      <c r="EB14" s="213"/>
      <c r="EC14" s="213"/>
      <c r="ED14" s="213"/>
      <c r="EE14" s="213"/>
      <c r="EF14" s="213"/>
      <c r="EG14" s="213"/>
      <c r="EH14" s="213"/>
      <c r="EI14" s="213"/>
      <c r="EJ14" s="213"/>
      <c r="EK14" s="213"/>
      <c r="EL14" s="213"/>
      <c r="EM14" s="213"/>
      <c r="EN14" s="213"/>
      <c r="EO14" s="213"/>
      <c r="EP14" s="213"/>
      <c r="EQ14" s="213"/>
      <c r="ER14" s="213"/>
      <c r="ES14" s="213"/>
      <c r="ET14" s="213"/>
      <c r="EU14" s="213"/>
      <c r="EV14" s="213"/>
      <c r="EW14" s="213"/>
      <c r="EX14" s="213"/>
      <c r="EY14" s="213"/>
      <c r="EZ14" s="213"/>
      <c r="FA14" s="213"/>
      <c r="FB14" s="213"/>
      <c r="FC14" s="213"/>
      <c r="FD14" s="213"/>
      <c r="FE14" s="213"/>
      <c r="FF14" s="213"/>
      <c r="FG14" s="213"/>
      <c r="FH14" s="213"/>
      <c r="FI14" s="213"/>
      <c r="FJ14" s="213"/>
      <c r="FK14" s="213"/>
      <c r="FL14" s="213"/>
      <c r="FM14" s="213"/>
      <c r="FN14" s="213"/>
      <c r="FO14" s="213"/>
      <c r="FP14" s="213"/>
      <c r="FQ14" s="213"/>
      <c r="FR14" s="213"/>
      <c r="FS14" s="213"/>
      <c r="FT14" s="213"/>
      <c r="FU14" s="213"/>
      <c r="FV14" s="213"/>
      <c r="FW14" s="213"/>
      <c r="FX14" s="213"/>
      <c r="FY14" s="213"/>
      <c r="FZ14" s="213"/>
      <c r="GA14" s="213"/>
      <c r="GB14" s="213"/>
      <c r="GC14" s="213"/>
      <c r="GD14" s="213"/>
      <c r="GE14" s="213"/>
      <c r="GF14" s="213"/>
      <c r="GG14" s="213"/>
      <c r="GH14" s="213"/>
      <c r="GI14" s="213"/>
      <c r="GJ14" s="213"/>
      <c r="GK14" s="213"/>
      <c r="GL14" s="213"/>
      <c r="GM14" s="213"/>
      <c r="GN14" s="213"/>
    </row>
    <row r="15" spans="1:196" s="2" customFormat="1" x14ac:dyDescent="0.2">
      <c r="A15" s="12">
        <v>1</v>
      </c>
      <c r="B15" s="213">
        <f>BAR!B15*0.85</f>
        <v>10752.5</v>
      </c>
      <c r="C15" s="213">
        <f>BAR!C15*0.85</f>
        <v>10752.5</v>
      </c>
      <c r="D15" s="213">
        <f>BAR!D15*0.85</f>
        <v>9392.5</v>
      </c>
      <c r="E15" s="213">
        <f>BAR!E15*0.85</f>
        <v>9392.5</v>
      </c>
      <c r="F15" s="213">
        <f>BAR!F15*0.85</f>
        <v>9392.5</v>
      </c>
      <c r="G15" s="213">
        <f>BAR!G15*0.85</f>
        <v>9392.5</v>
      </c>
      <c r="H15" s="213">
        <f>BAR!H15*0.85</f>
        <v>9392.5</v>
      </c>
      <c r="I15" s="213">
        <f>BAR!I15*0.85</f>
        <v>9647.5</v>
      </c>
      <c r="J15" s="213">
        <f>BAR!J15*0.85</f>
        <v>9647.5</v>
      </c>
      <c r="K15" s="213">
        <f>BAR!K15*0.85</f>
        <v>9392.5</v>
      </c>
      <c r="L15" s="213">
        <f>BAR!L15*0.85</f>
        <v>9392.5</v>
      </c>
      <c r="M15" s="213">
        <f>BAR!M15*0.85</f>
        <v>9392.5</v>
      </c>
      <c r="N15" s="213">
        <f>BAR!N15*0.85</f>
        <v>9392.5</v>
      </c>
      <c r="O15" s="213">
        <f>BAR!O15*0.85</f>
        <v>9647.5</v>
      </c>
      <c r="P15" s="213">
        <f>BAR!P15*0.85</f>
        <v>9647.5</v>
      </c>
      <c r="Q15" s="213">
        <f>BAR!Q15*0.85</f>
        <v>9647.5</v>
      </c>
      <c r="R15" s="213">
        <f>BAR!R15*0.85</f>
        <v>9392.5</v>
      </c>
      <c r="S15" s="213">
        <f>BAR!S15*0.85</f>
        <v>9392.5</v>
      </c>
      <c r="T15" s="213">
        <f>BAR!T15*0.85</f>
        <v>9392.5</v>
      </c>
      <c r="U15" s="213">
        <f>BAR!U15*0.85</f>
        <v>9392.5</v>
      </c>
      <c r="V15" s="213">
        <f>BAR!V15*0.85</f>
        <v>9392.5</v>
      </c>
      <c r="W15" s="213">
        <f>BAR!W15*0.85</f>
        <v>9647.5</v>
      </c>
      <c r="X15" s="213">
        <f>BAR!X15*0.85</f>
        <v>9647.5</v>
      </c>
      <c r="Y15" s="213">
        <f>BAR!Y15*0.85</f>
        <v>9392.5</v>
      </c>
      <c r="Z15" s="213">
        <f>BAR!Z15*0.85</f>
        <v>9392.5</v>
      </c>
      <c r="AA15" s="213">
        <f>BAR!AA15*0.85</f>
        <v>9392.5</v>
      </c>
      <c r="AB15" s="213">
        <f>BAR!AB15*0.85</f>
        <v>9392.5</v>
      </c>
      <c r="AC15" s="213">
        <f>BAR!AC15*0.85</f>
        <v>9392.5</v>
      </c>
      <c r="AD15" s="213">
        <f>BAR!AD15*0.85</f>
        <v>9647.5</v>
      </c>
      <c r="AE15" s="213">
        <f>BAR!AE15*0.85</f>
        <v>9647.5</v>
      </c>
      <c r="AF15" s="213">
        <f>BAR!AF15*0.85</f>
        <v>9137.5</v>
      </c>
      <c r="AG15" s="213">
        <f>BAR!AG15*0.85</f>
        <v>9137.5</v>
      </c>
      <c r="AH15" s="213">
        <f>BAR!AH15*0.85</f>
        <v>9137.5</v>
      </c>
      <c r="AI15" s="213">
        <f>BAR!AI15*0.85</f>
        <v>9137.5</v>
      </c>
      <c r="AJ15" s="213">
        <f>BAR!AJ15*0.85</f>
        <v>9137.5</v>
      </c>
      <c r="AK15" s="213">
        <f>BAR!AK15*0.85</f>
        <v>9392.5</v>
      </c>
      <c r="AL15" s="213">
        <f>BAR!AL15*0.85</f>
        <v>9392.5</v>
      </c>
      <c r="AM15" s="213">
        <f>BAR!AM15*0.85</f>
        <v>9137.5</v>
      </c>
      <c r="AN15" s="213">
        <f>BAR!AN15*0.85</f>
        <v>9137.5</v>
      </c>
      <c r="AO15" s="213">
        <f>BAR!AO15*0.85</f>
        <v>9902.5</v>
      </c>
      <c r="AP15" s="213">
        <f>BAR!AP15*0.85</f>
        <v>9902.5</v>
      </c>
      <c r="AQ15" s="213">
        <f>BAR!AQ15*0.85</f>
        <v>9902.5</v>
      </c>
      <c r="AR15" s="213">
        <f>BAR!AR15*0.85</f>
        <v>9392.5</v>
      </c>
      <c r="AS15" s="213">
        <f>BAR!AS15*0.85</f>
        <v>9392.5</v>
      </c>
      <c r="AT15" s="213">
        <f>BAR!AT15*0.85</f>
        <v>9137.5</v>
      </c>
      <c r="AU15" s="213">
        <f>BAR!AU15*0.85</f>
        <v>9137.5</v>
      </c>
      <c r="AV15" s="213">
        <f>BAR!AV15*0.85</f>
        <v>9137.5</v>
      </c>
      <c r="AW15" s="213">
        <f>BAR!AW15*0.85</f>
        <v>9392.5</v>
      </c>
      <c r="AX15" s="213">
        <f>BAR!AX15*0.85</f>
        <v>9392.5</v>
      </c>
      <c r="AY15" s="213">
        <f>BAR!AY15*0.85</f>
        <v>9392.5</v>
      </c>
      <c r="AZ15" s="213">
        <f>BAR!AZ15*0.85</f>
        <v>9392.5</v>
      </c>
      <c r="BA15" s="213">
        <f>BAR!BA15*0.85</f>
        <v>8882.5</v>
      </c>
      <c r="BB15" s="213">
        <f>BAR!BB15*0.85</f>
        <v>8882.5</v>
      </c>
      <c r="BC15" s="213">
        <f>BAR!BC15*0.85</f>
        <v>8882.5</v>
      </c>
      <c r="BD15" s="213">
        <f>BAR!BD15*0.85</f>
        <v>8882.5</v>
      </c>
      <c r="BE15" s="213">
        <f>BAR!BE15*0.85</f>
        <v>8882.5</v>
      </c>
      <c r="BF15" s="213">
        <f>BAR!BF15*0.85</f>
        <v>9137.5</v>
      </c>
      <c r="BG15" s="213">
        <f>BAR!BG15*0.85</f>
        <v>9137.5</v>
      </c>
      <c r="BH15" s="213">
        <f>BAR!BH15*0.85</f>
        <v>8882.5</v>
      </c>
      <c r="BI15" s="213">
        <f>BAR!BI15*0.85</f>
        <v>8882.5</v>
      </c>
      <c r="BJ15" s="213">
        <f>BAR!BJ15*0.85</f>
        <v>8882.5</v>
      </c>
      <c r="BK15" s="213">
        <f>BAR!BK15*0.85</f>
        <v>8882.5</v>
      </c>
      <c r="BL15" s="213">
        <f>BAR!BL15*0.85</f>
        <v>8882.5</v>
      </c>
      <c r="BM15" s="213">
        <f>BAR!BM15*0.85</f>
        <v>9137.5</v>
      </c>
      <c r="BN15" s="213">
        <f>BAR!BN15*0.85</f>
        <v>9137.5</v>
      </c>
      <c r="BO15" s="213">
        <f>BAR!BO15*0.85</f>
        <v>8882.5</v>
      </c>
      <c r="BP15" s="213">
        <f>BAR!BP15*0.85</f>
        <v>8882.5</v>
      </c>
      <c r="BQ15" s="213">
        <f>BAR!BQ15*0.85</f>
        <v>8882.5</v>
      </c>
      <c r="BR15" s="213">
        <f>BAR!BR15*0.85</f>
        <v>8882.5</v>
      </c>
      <c r="BS15" s="213">
        <f>BAR!BS15*0.85</f>
        <v>8882.5</v>
      </c>
      <c r="BT15" s="213">
        <f>BAR!BT15*0.85</f>
        <v>9137.5</v>
      </c>
      <c r="BU15" s="213">
        <f>BAR!BU15*0.85</f>
        <v>9137.5</v>
      </c>
      <c r="BV15" s="213">
        <f>BAR!BV15*0.85</f>
        <v>8882.5</v>
      </c>
      <c r="BW15" s="213">
        <f>BAR!BW15*0.85</f>
        <v>8882.5</v>
      </c>
      <c r="BX15" s="213">
        <f>BAR!BX15*0.85</f>
        <v>8882.5</v>
      </c>
      <c r="BY15" s="213">
        <f>BAR!BY15*0.85</f>
        <v>8882.5</v>
      </c>
      <c r="BZ15" s="213">
        <f>BAR!BZ15*0.85</f>
        <v>8882.5</v>
      </c>
      <c r="CA15" s="213">
        <f>BAR!CA15*0.85</f>
        <v>9137.5</v>
      </c>
      <c r="CB15" s="213">
        <f>BAR!CB15*0.85</f>
        <v>9137.5</v>
      </c>
      <c r="CC15" s="213">
        <f>BAR!CC15*0.85</f>
        <v>8882.5</v>
      </c>
      <c r="CD15" s="213">
        <f>BAR!CD15*0.85</f>
        <v>8882.5</v>
      </c>
      <c r="CE15" s="213">
        <f>BAR!CE15*0.85</f>
        <v>8882.5</v>
      </c>
      <c r="CF15" s="213">
        <f>BAR!CF15*0.85</f>
        <v>8882.5</v>
      </c>
      <c r="CG15" s="213">
        <f>BAR!CG15*0.85</f>
        <v>8882.5</v>
      </c>
      <c r="CH15" s="213">
        <f>BAR!CH15*0.85</f>
        <v>10157.5</v>
      </c>
      <c r="CI15" s="213">
        <f>BAR!CI15*0.85</f>
        <v>10157.5</v>
      </c>
      <c r="CJ15" s="213">
        <f>BAR!CJ15*0.85</f>
        <v>10157.5</v>
      </c>
      <c r="CK15" s="213">
        <f>BAR!CK15*0.85</f>
        <v>10157.5</v>
      </c>
      <c r="CL15" s="213">
        <f>BAR!CL15*0.85</f>
        <v>10157.5</v>
      </c>
      <c r="CM15" s="213">
        <f>BAR!CM15*0.85</f>
        <v>10157.5</v>
      </c>
      <c r="CN15" s="213">
        <f>BAR!CN15*0.85</f>
        <v>10157.5</v>
      </c>
      <c r="CO15" s="213">
        <f>BAR!CO15*0.85</f>
        <v>10582.5</v>
      </c>
      <c r="CP15" s="213">
        <f>BAR!CP15*0.85</f>
        <v>10582.5</v>
      </c>
      <c r="CQ15" s="213">
        <f>BAR!CQ15*0.85</f>
        <v>10582.5</v>
      </c>
      <c r="CR15" s="213">
        <f>BAR!CR15*0.85</f>
        <v>10582.5</v>
      </c>
      <c r="CS15" s="213">
        <f>BAR!CS15*0.85</f>
        <v>10582.5</v>
      </c>
      <c r="CT15" s="213">
        <f>BAR!CT15*0.85</f>
        <v>10582.5</v>
      </c>
      <c r="CU15" s="213">
        <f>BAR!CU15*0.85</f>
        <v>10582.5</v>
      </c>
      <c r="CV15" s="213">
        <f>BAR!CV15*0.85</f>
        <v>11007.5</v>
      </c>
      <c r="CW15" s="213">
        <f>BAR!CW15*0.85</f>
        <v>11007.5</v>
      </c>
      <c r="CX15" s="213">
        <f>BAR!CX15*0.85</f>
        <v>11007.5</v>
      </c>
      <c r="CY15" s="213">
        <f>BAR!CY15*0.85</f>
        <v>11007.5</v>
      </c>
      <c r="CZ15" s="213">
        <f>BAR!CZ15*0.85</f>
        <v>18700</v>
      </c>
      <c r="DA15" s="241">
        <f>BAR!DA15*0.85</f>
        <v>25755</v>
      </c>
      <c r="DB15" s="241">
        <f>BAR!DB15*0.85</f>
        <v>27455</v>
      </c>
      <c r="DC15" s="241">
        <f>BAR!DC15*0.85</f>
        <v>27455</v>
      </c>
      <c r="DD15" s="241">
        <f>BAR!DD15*0.85</f>
        <v>27455</v>
      </c>
      <c r="DE15" s="241">
        <f>BAR!DE15*0.85</f>
        <v>27455</v>
      </c>
      <c r="DF15" s="241">
        <f>BAR!DF15*0.85</f>
        <v>27455</v>
      </c>
      <c r="DG15" s="241">
        <f>BAR!DG15*0.85</f>
        <v>27455</v>
      </c>
      <c r="DH15" s="241">
        <f>BAR!DH15*0.85</f>
        <v>27455</v>
      </c>
      <c r="DI15" s="241">
        <f>BAR!DI15*0.85</f>
        <v>27455</v>
      </c>
      <c r="DJ15" s="241">
        <f>BAR!DJ15*0.85</f>
        <v>25755</v>
      </c>
      <c r="DK15" s="213">
        <f>BAR!DK15*0.85</f>
        <v>19252.5</v>
      </c>
      <c r="DL15" s="213">
        <f>BAR!DL15*0.85</f>
        <v>19252.5</v>
      </c>
      <c r="DM15" s="213">
        <f>BAR!DM15*0.85</f>
        <v>19252.5</v>
      </c>
      <c r="DN15" s="213">
        <f>BAR!DN15*0.85</f>
        <v>19252.5</v>
      </c>
      <c r="DO15" s="213">
        <f>BAR!DO15*0.85</f>
        <v>19252.5</v>
      </c>
      <c r="DP15" s="213">
        <f>BAR!DP15*0.85</f>
        <v>19252.5</v>
      </c>
      <c r="DQ15" s="213">
        <f>BAR!DQ15*0.85</f>
        <v>20017.5</v>
      </c>
      <c r="DR15" s="213">
        <f>BAR!DR15*0.85</f>
        <v>20017.5</v>
      </c>
      <c r="DS15" s="213">
        <f>BAR!DS15*0.85</f>
        <v>20017.5</v>
      </c>
      <c r="DT15" s="213">
        <f>BAR!DT15*0.85</f>
        <v>20017.5</v>
      </c>
      <c r="DU15" s="213">
        <f>BAR!DU15*0.85</f>
        <v>20017.5</v>
      </c>
      <c r="DV15" s="213">
        <f>BAR!DV15*0.85</f>
        <v>20017.5</v>
      </c>
      <c r="DW15" s="213">
        <f>BAR!DW15*0.85</f>
        <v>20017.5</v>
      </c>
      <c r="DX15" s="213">
        <f>BAR!DX15*0.85</f>
        <v>20017.5</v>
      </c>
      <c r="DY15" s="213">
        <f>BAR!DY15*0.85</f>
        <v>20017.5</v>
      </c>
      <c r="DZ15" s="213">
        <f>BAR!DZ15*0.85</f>
        <v>21547.5</v>
      </c>
      <c r="EA15" s="213">
        <f>BAR!EA15*0.85</f>
        <v>21547.5</v>
      </c>
      <c r="EB15" s="213">
        <f>BAR!EB15*0.85</f>
        <v>21547.5</v>
      </c>
      <c r="EC15" s="213">
        <f>BAR!EC15*0.85</f>
        <v>21547.5</v>
      </c>
      <c r="ED15" s="213">
        <f>BAR!ED15*0.85</f>
        <v>21547.5</v>
      </c>
      <c r="EE15" s="213">
        <f>BAR!EE15*0.85</f>
        <v>20017.5</v>
      </c>
      <c r="EF15" s="213">
        <f>BAR!EF15*0.85</f>
        <v>20017.5</v>
      </c>
      <c r="EG15" s="213">
        <f>BAR!EG15*0.85</f>
        <v>20017.5</v>
      </c>
      <c r="EH15" s="213">
        <f>BAR!EH15*0.85</f>
        <v>21547.5</v>
      </c>
      <c r="EI15" s="213">
        <f>BAR!EI15*0.85</f>
        <v>21547.5</v>
      </c>
      <c r="EJ15" s="213">
        <f>BAR!EJ15*0.85</f>
        <v>21547.5</v>
      </c>
      <c r="EK15" s="213">
        <f>BAR!EK15*0.85</f>
        <v>21547.5</v>
      </c>
      <c r="EL15" s="213">
        <f>BAR!EL15*0.85</f>
        <v>21547.5</v>
      </c>
      <c r="EM15" s="213">
        <f>BAR!EM15*0.85</f>
        <v>21547.5</v>
      </c>
      <c r="EN15" s="213">
        <f>BAR!EN15*0.85</f>
        <v>21547.5</v>
      </c>
      <c r="EO15" s="213">
        <f>BAR!EO15*0.85</f>
        <v>21547.5</v>
      </c>
      <c r="EP15" s="213">
        <f>BAR!EP15*0.85</f>
        <v>21547.5</v>
      </c>
      <c r="EQ15" s="213">
        <f>BAR!EQ15*0.85</f>
        <v>21547.5</v>
      </c>
      <c r="ER15" s="213">
        <f>BAR!ER15*0.85</f>
        <v>21547.5</v>
      </c>
      <c r="ES15" s="213">
        <f>BAR!ES15*0.85</f>
        <v>21547.5</v>
      </c>
      <c r="ET15" s="213">
        <f>BAR!ET15*0.85</f>
        <v>21547.5</v>
      </c>
      <c r="EU15" s="213">
        <f>BAR!EU15*0.85</f>
        <v>21547.5</v>
      </c>
      <c r="EV15" s="213">
        <f>BAR!EV15*0.85</f>
        <v>21547.5</v>
      </c>
      <c r="EW15" s="213">
        <f>BAR!EW15*0.85</f>
        <v>21547.5</v>
      </c>
      <c r="EX15" s="213">
        <f>BAR!EX15*0.85</f>
        <v>21547.5</v>
      </c>
      <c r="EY15" s="213">
        <f>BAR!EY15*0.85</f>
        <v>21547.5</v>
      </c>
      <c r="EZ15" s="213">
        <f>BAR!EZ15*0.85</f>
        <v>21547.5</v>
      </c>
      <c r="FA15" s="213">
        <f>BAR!FA15*0.85</f>
        <v>21547.5</v>
      </c>
      <c r="FB15" s="213">
        <f>BAR!FB15*0.85</f>
        <v>23587.5</v>
      </c>
      <c r="FC15" s="213">
        <f>BAR!FC15*0.85</f>
        <v>23587.5</v>
      </c>
      <c r="FD15" s="213">
        <f>BAR!FD15*0.85</f>
        <v>23587.5</v>
      </c>
      <c r="FE15" s="213">
        <f>BAR!FE15*0.85</f>
        <v>21547.5</v>
      </c>
      <c r="FF15" s="213">
        <f>BAR!FF15*0.85</f>
        <v>21547.5</v>
      </c>
      <c r="FG15" s="213">
        <f>BAR!FG15*0.85</f>
        <v>21547.5</v>
      </c>
      <c r="FH15" s="213">
        <f>BAR!FH15*0.85</f>
        <v>21547.5</v>
      </c>
      <c r="FI15" s="213">
        <f>BAR!FI15*0.85</f>
        <v>21547.5</v>
      </c>
      <c r="FJ15" s="213">
        <f>BAR!FJ15*0.85</f>
        <v>20017.5</v>
      </c>
      <c r="FK15" s="213">
        <f>BAR!FK15*0.85</f>
        <v>20017.5</v>
      </c>
      <c r="FL15" s="213">
        <f>BAR!FL15*0.85</f>
        <v>20017.5</v>
      </c>
      <c r="FM15" s="213">
        <f>BAR!FM15*0.85</f>
        <v>20017.5</v>
      </c>
      <c r="FN15" s="213">
        <f>BAR!FN15*0.85</f>
        <v>20017.5</v>
      </c>
      <c r="FO15" s="213">
        <f>BAR!FO15*0.85</f>
        <v>20017.5</v>
      </c>
      <c r="FP15" s="213">
        <f>BAR!FP15*0.85</f>
        <v>20017.5</v>
      </c>
      <c r="FQ15" s="213">
        <f>BAR!FQ15*0.85</f>
        <v>24607.5</v>
      </c>
      <c r="FR15" s="213">
        <f>BAR!FR15*0.85</f>
        <v>20782.5</v>
      </c>
      <c r="FS15" s="213">
        <f>BAR!FS15*0.85</f>
        <v>16787.5</v>
      </c>
      <c r="FT15" s="213">
        <f>BAR!FT15*0.85</f>
        <v>16787.5</v>
      </c>
      <c r="FU15" s="213">
        <f>BAR!FU15*0.85</f>
        <v>16787.5</v>
      </c>
      <c r="FV15" s="213">
        <f>BAR!FV15*0.85</f>
        <v>16787.5</v>
      </c>
      <c r="FW15" s="213">
        <f>BAR!FW15*0.85</f>
        <v>16787.5</v>
      </c>
      <c r="FX15" s="213">
        <f>BAR!FX15*0.85</f>
        <v>16787.5</v>
      </c>
      <c r="FY15" s="213">
        <f>BAR!FY15*0.85</f>
        <v>16787.5</v>
      </c>
      <c r="FZ15" s="213">
        <f>BAR!FZ15*0.85</f>
        <v>16787.5</v>
      </c>
      <c r="GA15" s="213">
        <f>BAR!GA15*0.85</f>
        <v>16787.5</v>
      </c>
      <c r="GB15" s="213">
        <f>BAR!GB15*0.85</f>
        <v>16787.5</v>
      </c>
      <c r="GC15" s="213">
        <f>BAR!GC15*0.85</f>
        <v>16787.5</v>
      </c>
      <c r="GD15" s="213">
        <f>BAR!GD15*0.85</f>
        <v>16787.5</v>
      </c>
      <c r="GE15" s="213">
        <f>BAR!GE15*0.85</f>
        <v>16787.5</v>
      </c>
      <c r="GF15" s="213">
        <f>BAR!GF15*0.85</f>
        <v>16787.5</v>
      </c>
      <c r="GG15" s="213">
        <f>BAR!GG15*0.85</f>
        <v>16787.5</v>
      </c>
      <c r="GH15" s="213">
        <f>BAR!GH15*0.85</f>
        <v>16787.5</v>
      </c>
      <c r="GI15" s="213">
        <f>BAR!GI15*0.85</f>
        <v>16787.5</v>
      </c>
      <c r="GJ15" s="213">
        <f>BAR!GJ15*0.85</f>
        <v>16787.5</v>
      </c>
      <c r="GK15" s="213">
        <f>BAR!GK15*0.85</f>
        <v>16787.5</v>
      </c>
      <c r="GL15" s="213">
        <f>BAR!GL15*0.85</f>
        <v>16787.5</v>
      </c>
      <c r="GM15" s="213">
        <f>BAR!GM15*0.85</f>
        <v>16787.5</v>
      </c>
      <c r="GN15" s="213">
        <f>BAR!GN15*0.85</f>
        <v>16787.5</v>
      </c>
    </row>
    <row r="16" spans="1:196" s="2" customFormat="1" x14ac:dyDescent="0.2">
      <c r="A16" s="12">
        <v>2</v>
      </c>
      <c r="B16" s="213">
        <f>BAR!B16*0.85</f>
        <v>12155</v>
      </c>
      <c r="C16" s="213">
        <f>BAR!C16*0.85</f>
        <v>12155</v>
      </c>
      <c r="D16" s="213">
        <f>BAR!D16*0.85</f>
        <v>10795</v>
      </c>
      <c r="E16" s="213">
        <f>BAR!E16*0.85</f>
        <v>10795</v>
      </c>
      <c r="F16" s="213">
        <f>BAR!F16*0.85</f>
        <v>10795</v>
      </c>
      <c r="G16" s="213">
        <f>BAR!G16*0.85</f>
        <v>10795</v>
      </c>
      <c r="H16" s="213">
        <f>BAR!H16*0.85</f>
        <v>10795</v>
      </c>
      <c r="I16" s="213">
        <f>BAR!I16*0.85</f>
        <v>11050</v>
      </c>
      <c r="J16" s="213">
        <f>BAR!J16*0.85</f>
        <v>11050</v>
      </c>
      <c r="K16" s="213">
        <f>BAR!K16*0.85</f>
        <v>10795</v>
      </c>
      <c r="L16" s="213">
        <f>BAR!L16*0.85</f>
        <v>10795</v>
      </c>
      <c r="M16" s="213">
        <f>BAR!M16*0.85</f>
        <v>10795</v>
      </c>
      <c r="N16" s="213">
        <f>BAR!N16*0.85</f>
        <v>10795</v>
      </c>
      <c r="O16" s="213">
        <f>BAR!O16*0.85</f>
        <v>11050</v>
      </c>
      <c r="P16" s="213">
        <f>BAR!P16*0.85</f>
        <v>11050</v>
      </c>
      <c r="Q16" s="213">
        <f>BAR!Q16*0.85</f>
        <v>11050</v>
      </c>
      <c r="R16" s="213">
        <f>BAR!R16*0.85</f>
        <v>10795</v>
      </c>
      <c r="S16" s="213">
        <f>BAR!S16*0.85</f>
        <v>10795</v>
      </c>
      <c r="T16" s="213">
        <f>BAR!T16*0.85</f>
        <v>10795</v>
      </c>
      <c r="U16" s="213">
        <f>BAR!U16*0.85</f>
        <v>10795</v>
      </c>
      <c r="V16" s="213">
        <f>BAR!V16*0.85</f>
        <v>10795</v>
      </c>
      <c r="W16" s="213">
        <f>BAR!W16*0.85</f>
        <v>11050</v>
      </c>
      <c r="X16" s="213">
        <f>BAR!X16*0.85</f>
        <v>11050</v>
      </c>
      <c r="Y16" s="213">
        <f>BAR!Y16*0.85</f>
        <v>10795</v>
      </c>
      <c r="Z16" s="213">
        <f>BAR!Z16*0.85</f>
        <v>10795</v>
      </c>
      <c r="AA16" s="213">
        <f>BAR!AA16*0.85</f>
        <v>10795</v>
      </c>
      <c r="AB16" s="213">
        <f>BAR!AB16*0.85</f>
        <v>10795</v>
      </c>
      <c r="AC16" s="213">
        <f>BAR!AC16*0.85</f>
        <v>10795</v>
      </c>
      <c r="AD16" s="213">
        <f>BAR!AD16*0.85</f>
        <v>11050</v>
      </c>
      <c r="AE16" s="213">
        <f>BAR!AE16*0.85</f>
        <v>11050</v>
      </c>
      <c r="AF16" s="213">
        <f>BAR!AF16*0.85</f>
        <v>10540</v>
      </c>
      <c r="AG16" s="213">
        <f>BAR!AG16*0.85</f>
        <v>10540</v>
      </c>
      <c r="AH16" s="213">
        <f>BAR!AH16*0.85</f>
        <v>10540</v>
      </c>
      <c r="AI16" s="213">
        <f>BAR!AI16*0.85</f>
        <v>10540</v>
      </c>
      <c r="AJ16" s="213">
        <f>BAR!AJ16*0.85</f>
        <v>10540</v>
      </c>
      <c r="AK16" s="213">
        <f>BAR!AK16*0.85</f>
        <v>10795</v>
      </c>
      <c r="AL16" s="213">
        <f>BAR!AL16*0.85</f>
        <v>10795</v>
      </c>
      <c r="AM16" s="213">
        <f>BAR!AM16*0.85</f>
        <v>10540</v>
      </c>
      <c r="AN16" s="213">
        <f>BAR!AN16*0.85</f>
        <v>10540</v>
      </c>
      <c r="AO16" s="213">
        <f>BAR!AO16*0.85</f>
        <v>11305</v>
      </c>
      <c r="AP16" s="213">
        <f>BAR!AP16*0.85</f>
        <v>11305</v>
      </c>
      <c r="AQ16" s="213">
        <f>BAR!AQ16*0.85</f>
        <v>11305</v>
      </c>
      <c r="AR16" s="213">
        <f>BAR!AR16*0.85</f>
        <v>10795</v>
      </c>
      <c r="AS16" s="213">
        <f>BAR!AS16*0.85</f>
        <v>10795</v>
      </c>
      <c r="AT16" s="213">
        <f>BAR!AT16*0.85</f>
        <v>10540</v>
      </c>
      <c r="AU16" s="213">
        <f>BAR!AU16*0.85</f>
        <v>10540</v>
      </c>
      <c r="AV16" s="213">
        <f>BAR!AV16*0.85</f>
        <v>10540</v>
      </c>
      <c r="AW16" s="213">
        <f>BAR!AW16*0.85</f>
        <v>10795</v>
      </c>
      <c r="AX16" s="213">
        <f>BAR!AX16*0.85</f>
        <v>10795</v>
      </c>
      <c r="AY16" s="213">
        <f>BAR!AY16*0.85</f>
        <v>10795</v>
      </c>
      <c r="AZ16" s="213">
        <f>BAR!AZ16*0.85</f>
        <v>10795</v>
      </c>
      <c r="BA16" s="213">
        <f>BAR!BA16*0.85</f>
        <v>10285</v>
      </c>
      <c r="BB16" s="213">
        <f>BAR!BB16*0.85</f>
        <v>10285</v>
      </c>
      <c r="BC16" s="213">
        <f>BAR!BC16*0.85</f>
        <v>10285</v>
      </c>
      <c r="BD16" s="213">
        <f>BAR!BD16*0.85</f>
        <v>10285</v>
      </c>
      <c r="BE16" s="213">
        <f>BAR!BE16*0.85</f>
        <v>10285</v>
      </c>
      <c r="BF16" s="213">
        <f>BAR!BF16*0.85</f>
        <v>10540</v>
      </c>
      <c r="BG16" s="213">
        <f>BAR!BG16*0.85</f>
        <v>10540</v>
      </c>
      <c r="BH16" s="213">
        <f>BAR!BH16*0.85</f>
        <v>10285</v>
      </c>
      <c r="BI16" s="213">
        <f>BAR!BI16*0.85</f>
        <v>10285</v>
      </c>
      <c r="BJ16" s="213">
        <f>BAR!BJ16*0.85</f>
        <v>10285</v>
      </c>
      <c r="BK16" s="213">
        <f>BAR!BK16*0.85</f>
        <v>10285</v>
      </c>
      <c r="BL16" s="213">
        <f>BAR!BL16*0.85</f>
        <v>10285</v>
      </c>
      <c r="BM16" s="213">
        <f>BAR!BM16*0.85</f>
        <v>10540</v>
      </c>
      <c r="BN16" s="213">
        <f>BAR!BN16*0.85</f>
        <v>10540</v>
      </c>
      <c r="BO16" s="213">
        <f>BAR!BO16*0.85</f>
        <v>10285</v>
      </c>
      <c r="BP16" s="213">
        <f>BAR!BP16*0.85</f>
        <v>10285</v>
      </c>
      <c r="BQ16" s="213">
        <f>BAR!BQ16*0.85</f>
        <v>10285</v>
      </c>
      <c r="BR16" s="213">
        <f>BAR!BR16*0.85</f>
        <v>10285</v>
      </c>
      <c r="BS16" s="213">
        <f>BAR!BS16*0.85</f>
        <v>10285</v>
      </c>
      <c r="BT16" s="213">
        <f>BAR!BT16*0.85</f>
        <v>10540</v>
      </c>
      <c r="BU16" s="213">
        <f>BAR!BU16*0.85</f>
        <v>10540</v>
      </c>
      <c r="BV16" s="213">
        <f>BAR!BV16*0.85</f>
        <v>10285</v>
      </c>
      <c r="BW16" s="213">
        <f>BAR!BW16*0.85</f>
        <v>10285</v>
      </c>
      <c r="BX16" s="213">
        <f>BAR!BX16*0.85</f>
        <v>10285</v>
      </c>
      <c r="BY16" s="213">
        <f>BAR!BY16*0.85</f>
        <v>10285</v>
      </c>
      <c r="BZ16" s="213">
        <f>BAR!BZ16*0.85</f>
        <v>10285</v>
      </c>
      <c r="CA16" s="213">
        <f>BAR!CA16*0.85</f>
        <v>10540</v>
      </c>
      <c r="CB16" s="213">
        <f>BAR!CB16*0.85</f>
        <v>10540</v>
      </c>
      <c r="CC16" s="213">
        <f>BAR!CC16*0.85</f>
        <v>10285</v>
      </c>
      <c r="CD16" s="213">
        <f>BAR!CD16*0.85</f>
        <v>10285</v>
      </c>
      <c r="CE16" s="213">
        <f>BAR!CE16*0.85</f>
        <v>10285</v>
      </c>
      <c r="CF16" s="213">
        <f>BAR!CF16*0.85</f>
        <v>10285</v>
      </c>
      <c r="CG16" s="213">
        <f>BAR!CG16*0.85</f>
        <v>10285</v>
      </c>
      <c r="CH16" s="213">
        <f>BAR!CH16*0.85</f>
        <v>11560</v>
      </c>
      <c r="CI16" s="213">
        <f>BAR!CI16*0.85</f>
        <v>11560</v>
      </c>
      <c r="CJ16" s="213">
        <f>BAR!CJ16*0.85</f>
        <v>11560</v>
      </c>
      <c r="CK16" s="213">
        <f>BAR!CK16*0.85</f>
        <v>11560</v>
      </c>
      <c r="CL16" s="213">
        <f>BAR!CL16*0.85</f>
        <v>11560</v>
      </c>
      <c r="CM16" s="213">
        <f>BAR!CM16*0.85</f>
        <v>11560</v>
      </c>
      <c r="CN16" s="213">
        <f>BAR!CN16*0.85</f>
        <v>11560</v>
      </c>
      <c r="CO16" s="213">
        <f>BAR!CO16*0.85</f>
        <v>11985</v>
      </c>
      <c r="CP16" s="213">
        <f>BAR!CP16*0.85</f>
        <v>11985</v>
      </c>
      <c r="CQ16" s="213">
        <f>BAR!CQ16*0.85</f>
        <v>11985</v>
      </c>
      <c r="CR16" s="213">
        <f>BAR!CR16*0.85</f>
        <v>11985</v>
      </c>
      <c r="CS16" s="213">
        <f>BAR!CS16*0.85</f>
        <v>11985</v>
      </c>
      <c r="CT16" s="213">
        <f>BAR!CT16*0.85</f>
        <v>11985</v>
      </c>
      <c r="CU16" s="213">
        <f>BAR!CU16*0.85</f>
        <v>11985</v>
      </c>
      <c r="CV16" s="213">
        <f>BAR!CV16*0.85</f>
        <v>12410</v>
      </c>
      <c r="CW16" s="213">
        <f>BAR!CW16*0.85</f>
        <v>12410</v>
      </c>
      <c r="CX16" s="213">
        <f>BAR!CX16*0.85</f>
        <v>12410</v>
      </c>
      <c r="CY16" s="213">
        <f>BAR!CY16*0.85</f>
        <v>12410</v>
      </c>
      <c r="CZ16" s="213">
        <f>BAR!CZ16*0.85</f>
        <v>20400</v>
      </c>
      <c r="DA16" s="241">
        <f>BAR!DA16*0.85</f>
        <v>27455</v>
      </c>
      <c r="DB16" s="241">
        <f>BAR!DB16*0.85</f>
        <v>29155</v>
      </c>
      <c r="DC16" s="241">
        <f>BAR!DC16*0.85</f>
        <v>29155</v>
      </c>
      <c r="DD16" s="241">
        <f>BAR!DD16*0.85</f>
        <v>29155</v>
      </c>
      <c r="DE16" s="241">
        <f>BAR!DE16*0.85</f>
        <v>29155</v>
      </c>
      <c r="DF16" s="241">
        <f>BAR!DF16*0.85</f>
        <v>29155</v>
      </c>
      <c r="DG16" s="241">
        <f>BAR!DG16*0.85</f>
        <v>29155</v>
      </c>
      <c r="DH16" s="241">
        <f>BAR!DH16*0.85</f>
        <v>29155</v>
      </c>
      <c r="DI16" s="241">
        <f>BAR!DI16*0.85</f>
        <v>29155</v>
      </c>
      <c r="DJ16" s="241">
        <f>BAR!DJ16*0.85</f>
        <v>27455</v>
      </c>
      <c r="DK16" s="213">
        <f>BAR!DK16*0.85</f>
        <v>20825</v>
      </c>
      <c r="DL16" s="213">
        <f>BAR!DL16*0.85</f>
        <v>20825</v>
      </c>
      <c r="DM16" s="213">
        <f>BAR!DM16*0.85</f>
        <v>20825</v>
      </c>
      <c r="DN16" s="213">
        <f>BAR!DN16*0.85</f>
        <v>20825</v>
      </c>
      <c r="DO16" s="213">
        <f>BAR!DO16*0.85</f>
        <v>20825</v>
      </c>
      <c r="DP16" s="213">
        <f>BAR!DP16*0.85</f>
        <v>20825</v>
      </c>
      <c r="DQ16" s="213">
        <f>BAR!DQ16*0.85</f>
        <v>21590</v>
      </c>
      <c r="DR16" s="213">
        <f>BAR!DR16*0.85</f>
        <v>21590</v>
      </c>
      <c r="DS16" s="213">
        <f>BAR!DS16*0.85</f>
        <v>21590</v>
      </c>
      <c r="DT16" s="213">
        <f>BAR!DT16*0.85</f>
        <v>21590</v>
      </c>
      <c r="DU16" s="213">
        <f>BAR!DU16*0.85</f>
        <v>21590</v>
      </c>
      <c r="DV16" s="213">
        <f>BAR!DV16*0.85</f>
        <v>21590</v>
      </c>
      <c r="DW16" s="213">
        <f>BAR!DW16*0.85</f>
        <v>21590</v>
      </c>
      <c r="DX16" s="213">
        <f>BAR!DX16*0.85</f>
        <v>21590</v>
      </c>
      <c r="DY16" s="213">
        <f>BAR!DY16*0.85</f>
        <v>21590</v>
      </c>
      <c r="DZ16" s="213">
        <f>BAR!DZ16*0.85</f>
        <v>23120</v>
      </c>
      <c r="EA16" s="213">
        <f>BAR!EA16*0.85</f>
        <v>23120</v>
      </c>
      <c r="EB16" s="213">
        <f>BAR!EB16*0.85</f>
        <v>23120</v>
      </c>
      <c r="EC16" s="213">
        <f>BAR!EC16*0.85</f>
        <v>23120</v>
      </c>
      <c r="ED16" s="213">
        <f>BAR!ED16*0.85</f>
        <v>23120</v>
      </c>
      <c r="EE16" s="213">
        <f>BAR!EE16*0.85</f>
        <v>21590</v>
      </c>
      <c r="EF16" s="213">
        <f>BAR!EF16*0.85</f>
        <v>21590</v>
      </c>
      <c r="EG16" s="213">
        <f>BAR!EG16*0.85</f>
        <v>21590</v>
      </c>
      <c r="EH16" s="213">
        <f>BAR!EH16*0.85</f>
        <v>23120</v>
      </c>
      <c r="EI16" s="213">
        <f>BAR!EI16*0.85</f>
        <v>23120</v>
      </c>
      <c r="EJ16" s="213">
        <f>BAR!EJ16*0.85</f>
        <v>23120</v>
      </c>
      <c r="EK16" s="213">
        <f>BAR!EK16*0.85</f>
        <v>23120</v>
      </c>
      <c r="EL16" s="213">
        <f>BAR!EL16*0.85</f>
        <v>23120</v>
      </c>
      <c r="EM16" s="213">
        <f>BAR!EM16*0.85</f>
        <v>23120</v>
      </c>
      <c r="EN16" s="213">
        <f>BAR!EN16*0.85</f>
        <v>23120</v>
      </c>
      <c r="EO16" s="213">
        <f>BAR!EO16*0.85</f>
        <v>23120</v>
      </c>
      <c r="EP16" s="213">
        <f>BAR!EP16*0.85</f>
        <v>23120</v>
      </c>
      <c r="EQ16" s="213">
        <f>BAR!EQ16*0.85</f>
        <v>23120</v>
      </c>
      <c r="ER16" s="213">
        <f>BAR!ER16*0.85</f>
        <v>23120</v>
      </c>
      <c r="ES16" s="213">
        <f>BAR!ES16*0.85</f>
        <v>23120</v>
      </c>
      <c r="ET16" s="213">
        <f>BAR!ET16*0.85</f>
        <v>23120</v>
      </c>
      <c r="EU16" s="213">
        <f>BAR!EU16*0.85</f>
        <v>23120</v>
      </c>
      <c r="EV16" s="213">
        <f>BAR!EV16*0.85</f>
        <v>23120</v>
      </c>
      <c r="EW16" s="213">
        <f>BAR!EW16*0.85</f>
        <v>23120</v>
      </c>
      <c r="EX16" s="213">
        <f>BAR!EX16*0.85</f>
        <v>23120</v>
      </c>
      <c r="EY16" s="213">
        <f>BAR!EY16*0.85</f>
        <v>23120</v>
      </c>
      <c r="EZ16" s="213">
        <f>BAR!EZ16*0.85</f>
        <v>23120</v>
      </c>
      <c r="FA16" s="213">
        <f>BAR!FA16*0.85</f>
        <v>23120</v>
      </c>
      <c r="FB16" s="213">
        <f>BAR!FB16*0.85</f>
        <v>25160</v>
      </c>
      <c r="FC16" s="213">
        <f>BAR!FC16*0.85</f>
        <v>25160</v>
      </c>
      <c r="FD16" s="213">
        <f>BAR!FD16*0.85</f>
        <v>25160</v>
      </c>
      <c r="FE16" s="213">
        <f>BAR!FE16*0.85</f>
        <v>23120</v>
      </c>
      <c r="FF16" s="213">
        <f>BAR!FF16*0.85</f>
        <v>23120</v>
      </c>
      <c r="FG16" s="213">
        <f>BAR!FG16*0.85</f>
        <v>23120</v>
      </c>
      <c r="FH16" s="213">
        <f>BAR!FH16*0.85</f>
        <v>23120</v>
      </c>
      <c r="FI16" s="213">
        <f>BAR!FI16*0.85</f>
        <v>23120</v>
      </c>
      <c r="FJ16" s="213">
        <f>BAR!FJ16*0.85</f>
        <v>21590</v>
      </c>
      <c r="FK16" s="213">
        <f>BAR!FK16*0.85</f>
        <v>21590</v>
      </c>
      <c r="FL16" s="213">
        <f>BAR!FL16*0.85</f>
        <v>21590</v>
      </c>
      <c r="FM16" s="213">
        <f>BAR!FM16*0.85</f>
        <v>21590</v>
      </c>
      <c r="FN16" s="213">
        <f>BAR!FN16*0.85</f>
        <v>21590</v>
      </c>
      <c r="FO16" s="213">
        <f>BAR!FO16*0.85</f>
        <v>21590</v>
      </c>
      <c r="FP16" s="213">
        <f>BAR!FP16*0.85</f>
        <v>21590</v>
      </c>
      <c r="FQ16" s="213">
        <f>BAR!FQ16*0.85</f>
        <v>26180</v>
      </c>
      <c r="FR16" s="213">
        <f>BAR!FR16*0.85</f>
        <v>22355</v>
      </c>
      <c r="FS16" s="213">
        <f>BAR!FS16*0.85</f>
        <v>18360</v>
      </c>
      <c r="FT16" s="213">
        <f>BAR!FT16*0.85</f>
        <v>18360</v>
      </c>
      <c r="FU16" s="213">
        <f>BAR!FU16*0.85</f>
        <v>18360</v>
      </c>
      <c r="FV16" s="213">
        <f>BAR!FV16*0.85</f>
        <v>18360</v>
      </c>
      <c r="FW16" s="213">
        <f>BAR!FW16*0.85</f>
        <v>18360</v>
      </c>
      <c r="FX16" s="213">
        <f>BAR!FX16*0.85</f>
        <v>18360</v>
      </c>
      <c r="FY16" s="213">
        <f>BAR!FY16*0.85</f>
        <v>18360</v>
      </c>
      <c r="FZ16" s="213">
        <f>BAR!FZ16*0.85</f>
        <v>18360</v>
      </c>
      <c r="GA16" s="213">
        <f>BAR!GA16*0.85</f>
        <v>18360</v>
      </c>
      <c r="GB16" s="213">
        <f>BAR!GB16*0.85</f>
        <v>18360</v>
      </c>
      <c r="GC16" s="213">
        <f>BAR!GC16*0.85</f>
        <v>18360</v>
      </c>
      <c r="GD16" s="213">
        <f>BAR!GD16*0.85</f>
        <v>18360</v>
      </c>
      <c r="GE16" s="213">
        <f>BAR!GE16*0.85</f>
        <v>18360</v>
      </c>
      <c r="GF16" s="213">
        <f>BAR!GF16*0.85</f>
        <v>18360</v>
      </c>
      <c r="GG16" s="213">
        <f>BAR!GG16*0.85</f>
        <v>18360</v>
      </c>
      <c r="GH16" s="213">
        <f>BAR!GH16*0.85</f>
        <v>18360</v>
      </c>
      <c r="GI16" s="213">
        <f>BAR!GI16*0.85</f>
        <v>18360</v>
      </c>
      <c r="GJ16" s="213">
        <f>BAR!GJ16*0.85</f>
        <v>18360</v>
      </c>
      <c r="GK16" s="213">
        <f>BAR!GK16*0.85</f>
        <v>18360</v>
      </c>
      <c r="GL16" s="213">
        <f>BAR!GL16*0.85</f>
        <v>18360</v>
      </c>
      <c r="GM16" s="213">
        <f>BAR!GM16*0.85</f>
        <v>18360</v>
      </c>
      <c r="GN16" s="213">
        <f>BAR!GN16*0.85</f>
        <v>18360</v>
      </c>
    </row>
    <row r="17" spans="1:196" s="2" customFormat="1" x14ac:dyDescent="0.2">
      <c r="A17" s="17" t="s">
        <v>8</v>
      </c>
      <c r="B17" s="213"/>
      <c r="C17" s="213"/>
      <c r="D17" s="213"/>
      <c r="E17" s="213"/>
      <c r="F17" s="213"/>
      <c r="G17" s="213"/>
      <c r="H17" s="213"/>
      <c r="I17" s="213"/>
      <c r="J17" s="213"/>
      <c r="K17" s="213"/>
      <c r="L17" s="213"/>
      <c r="M17" s="213"/>
      <c r="N17" s="213"/>
      <c r="O17" s="213"/>
      <c r="P17" s="213"/>
      <c r="Q17" s="213"/>
      <c r="R17" s="213"/>
      <c r="S17" s="213"/>
      <c r="T17" s="213"/>
      <c r="U17" s="213"/>
      <c r="V17" s="213"/>
      <c r="W17" s="213"/>
      <c r="X17" s="213"/>
      <c r="Y17" s="213"/>
      <c r="Z17" s="213"/>
      <c r="AA17" s="213"/>
      <c r="AB17" s="213"/>
      <c r="AC17" s="213"/>
      <c r="AD17" s="213"/>
      <c r="AE17" s="213"/>
      <c r="AF17" s="213"/>
      <c r="AG17" s="213"/>
      <c r="AH17" s="213"/>
      <c r="AI17" s="213"/>
      <c r="AJ17" s="213"/>
      <c r="AK17" s="213"/>
      <c r="AL17" s="213"/>
      <c r="AM17" s="213"/>
      <c r="AN17" s="213"/>
      <c r="AO17" s="213"/>
      <c r="AP17" s="213"/>
      <c r="AQ17" s="213"/>
      <c r="AR17" s="213"/>
      <c r="AS17" s="213"/>
      <c r="AT17" s="213"/>
      <c r="AU17" s="213"/>
      <c r="AV17" s="213"/>
      <c r="AW17" s="213"/>
      <c r="AX17" s="213"/>
      <c r="AY17" s="213"/>
      <c r="AZ17" s="213"/>
      <c r="BA17" s="213"/>
      <c r="BB17" s="213"/>
      <c r="BC17" s="213"/>
      <c r="BD17" s="213"/>
      <c r="BE17" s="213"/>
      <c r="BF17" s="213"/>
      <c r="BG17" s="213"/>
      <c r="BH17" s="213"/>
      <c r="BI17" s="213"/>
      <c r="BJ17" s="213"/>
      <c r="BK17" s="213"/>
      <c r="BL17" s="213"/>
      <c r="BM17" s="213"/>
      <c r="BN17" s="213"/>
      <c r="BO17" s="213"/>
      <c r="BP17" s="213"/>
      <c r="BQ17" s="213"/>
      <c r="BR17" s="213"/>
      <c r="BS17" s="213"/>
      <c r="BT17" s="213"/>
      <c r="BU17" s="213"/>
      <c r="BV17" s="213"/>
      <c r="BW17" s="213"/>
      <c r="BX17" s="213"/>
      <c r="BY17" s="213"/>
      <c r="BZ17" s="213"/>
      <c r="CA17" s="213"/>
      <c r="CB17" s="213"/>
      <c r="CC17" s="213"/>
      <c r="CD17" s="213"/>
      <c r="CE17" s="213"/>
      <c r="CF17" s="213"/>
      <c r="CG17" s="213"/>
      <c r="CH17" s="213"/>
      <c r="CI17" s="213"/>
      <c r="CJ17" s="213"/>
      <c r="CK17" s="213"/>
      <c r="CL17" s="213"/>
      <c r="CM17" s="213"/>
      <c r="CN17" s="213"/>
      <c r="CO17" s="213"/>
      <c r="CP17" s="213"/>
      <c r="CQ17" s="213"/>
      <c r="CR17" s="213"/>
      <c r="CS17" s="213"/>
      <c r="CT17" s="213"/>
      <c r="CU17" s="213"/>
      <c r="CV17" s="213"/>
      <c r="CW17" s="213"/>
      <c r="CX17" s="213"/>
      <c r="CY17" s="213"/>
      <c r="CZ17" s="213"/>
      <c r="DA17" s="241"/>
      <c r="DB17" s="241"/>
      <c r="DC17" s="241"/>
      <c r="DD17" s="241"/>
      <c r="DE17" s="241"/>
      <c r="DF17" s="241"/>
      <c r="DG17" s="241"/>
      <c r="DH17" s="241"/>
      <c r="DI17" s="241"/>
      <c r="DJ17" s="241"/>
      <c r="DK17" s="213"/>
      <c r="DL17" s="213"/>
      <c r="DM17" s="213"/>
      <c r="DN17" s="213"/>
      <c r="DO17" s="213"/>
      <c r="DP17" s="213"/>
      <c r="DQ17" s="213"/>
      <c r="DR17" s="213"/>
      <c r="DS17" s="213"/>
      <c r="DT17" s="213"/>
      <c r="DU17" s="213"/>
      <c r="DV17" s="213"/>
      <c r="DW17" s="213"/>
      <c r="DX17" s="213"/>
      <c r="DY17" s="213"/>
      <c r="DZ17" s="213"/>
      <c r="EA17" s="213"/>
      <c r="EB17" s="213"/>
      <c r="EC17" s="213"/>
      <c r="ED17" s="213"/>
      <c r="EE17" s="213"/>
      <c r="EF17" s="213"/>
      <c r="EG17" s="213"/>
      <c r="EH17" s="213"/>
      <c r="EI17" s="213"/>
      <c r="EJ17" s="213"/>
      <c r="EK17" s="213"/>
      <c r="EL17" s="213"/>
      <c r="EM17" s="213"/>
      <c r="EN17" s="213"/>
      <c r="EO17" s="213"/>
      <c r="EP17" s="213"/>
      <c r="EQ17" s="213"/>
      <c r="ER17" s="213"/>
      <c r="ES17" s="213"/>
      <c r="ET17" s="213"/>
      <c r="EU17" s="213"/>
      <c r="EV17" s="213"/>
      <c r="EW17" s="213"/>
      <c r="EX17" s="213"/>
      <c r="EY17" s="213"/>
      <c r="EZ17" s="213"/>
      <c r="FA17" s="213"/>
      <c r="FB17" s="213"/>
      <c r="FC17" s="213"/>
      <c r="FD17" s="213"/>
      <c r="FE17" s="213"/>
      <c r="FF17" s="213"/>
      <c r="FG17" s="213"/>
      <c r="FH17" s="213"/>
      <c r="FI17" s="213"/>
      <c r="FJ17" s="213"/>
      <c r="FK17" s="213"/>
      <c r="FL17" s="213"/>
      <c r="FM17" s="213"/>
      <c r="FN17" s="213"/>
      <c r="FO17" s="213"/>
      <c r="FP17" s="213"/>
      <c r="FQ17" s="213"/>
      <c r="FR17" s="213"/>
      <c r="FS17" s="213"/>
      <c r="FT17" s="213"/>
      <c r="FU17" s="213"/>
      <c r="FV17" s="213"/>
      <c r="FW17" s="213"/>
      <c r="FX17" s="213"/>
      <c r="FY17" s="213"/>
      <c r="FZ17" s="213"/>
      <c r="GA17" s="213"/>
      <c r="GB17" s="213"/>
      <c r="GC17" s="213"/>
      <c r="GD17" s="213"/>
      <c r="GE17" s="213"/>
      <c r="GF17" s="213"/>
      <c r="GG17" s="213"/>
      <c r="GH17" s="213"/>
      <c r="GI17" s="213"/>
      <c r="GJ17" s="213"/>
      <c r="GK17" s="213"/>
      <c r="GL17" s="213"/>
      <c r="GM17" s="213"/>
      <c r="GN17" s="213"/>
    </row>
    <row r="18" spans="1:196" s="2" customFormat="1" x14ac:dyDescent="0.2">
      <c r="A18" s="12">
        <v>1</v>
      </c>
      <c r="B18" s="213">
        <f>BAR!B18*0.85</f>
        <v>12027.5</v>
      </c>
      <c r="C18" s="213">
        <f>BAR!C18*0.85</f>
        <v>12027.5</v>
      </c>
      <c r="D18" s="213">
        <f>BAR!D18*0.85</f>
        <v>10667.5</v>
      </c>
      <c r="E18" s="213">
        <f>BAR!E18*0.85</f>
        <v>10667.5</v>
      </c>
      <c r="F18" s="213">
        <f>BAR!F18*0.85</f>
        <v>10667.5</v>
      </c>
      <c r="G18" s="213">
        <f>BAR!G18*0.85</f>
        <v>10667.5</v>
      </c>
      <c r="H18" s="213">
        <f>BAR!H18*0.85</f>
        <v>10667.5</v>
      </c>
      <c r="I18" s="213">
        <f>BAR!I18*0.85</f>
        <v>10922.5</v>
      </c>
      <c r="J18" s="213">
        <f>BAR!J18*0.85</f>
        <v>10922.5</v>
      </c>
      <c r="K18" s="213">
        <f>BAR!K18*0.85</f>
        <v>10667.5</v>
      </c>
      <c r="L18" s="213">
        <f>BAR!L18*0.85</f>
        <v>10667.5</v>
      </c>
      <c r="M18" s="213">
        <f>BAR!M18*0.85</f>
        <v>10667.5</v>
      </c>
      <c r="N18" s="213">
        <f>BAR!N18*0.85</f>
        <v>10667.5</v>
      </c>
      <c r="O18" s="213">
        <f>BAR!O18*0.85</f>
        <v>10667.5</v>
      </c>
      <c r="P18" s="213">
        <f>BAR!P18*0.85</f>
        <v>10667.5</v>
      </c>
      <c r="Q18" s="213">
        <f>BAR!Q18*0.85</f>
        <v>10667.5</v>
      </c>
      <c r="R18" s="213">
        <f>BAR!R18*0.85</f>
        <v>10412.5</v>
      </c>
      <c r="S18" s="213">
        <f>BAR!S18*0.85</f>
        <v>10412.5</v>
      </c>
      <c r="T18" s="213">
        <f>BAR!T18*0.85</f>
        <v>10412.5</v>
      </c>
      <c r="U18" s="213">
        <f>BAR!U18*0.85</f>
        <v>10412.5</v>
      </c>
      <c r="V18" s="213">
        <f>BAR!V18*0.85</f>
        <v>10412.5</v>
      </c>
      <c r="W18" s="213">
        <f>BAR!W18*0.85</f>
        <v>10667.5</v>
      </c>
      <c r="X18" s="213">
        <f>BAR!X18*0.85</f>
        <v>10667.5</v>
      </c>
      <c r="Y18" s="213">
        <f>BAR!Y18*0.85</f>
        <v>10412.5</v>
      </c>
      <c r="Z18" s="213">
        <f>BAR!Z18*0.85</f>
        <v>10412.5</v>
      </c>
      <c r="AA18" s="213">
        <f>BAR!AA18*0.85</f>
        <v>10412.5</v>
      </c>
      <c r="AB18" s="213">
        <f>BAR!AB18*0.85</f>
        <v>10412.5</v>
      </c>
      <c r="AC18" s="213">
        <f>BAR!AC18*0.85</f>
        <v>10412.5</v>
      </c>
      <c r="AD18" s="213">
        <f>BAR!AD18*0.85</f>
        <v>10667.5</v>
      </c>
      <c r="AE18" s="213">
        <f>BAR!AE18*0.85</f>
        <v>10667.5</v>
      </c>
      <c r="AF18" s="213">
        <f>BAR!AF18*0.85</f>
        <v>10157.5</v>
      </c>
      <c r="AG18" s="213">
        <f>BAR!AG18*0.85</f>
        <v>10157.5</v>
      </c>
      <c r="AH18" s="213">
        <f>BAR!AH18*0.85</f>
        <v>10157.5</v>
      </c>
      <c r="AI18" s="213">
        <f>BAR!AI18*0.85</f>
        <v>10157.5</v>
      </c>
      <c r="AJ18" s="213">
        <f>BAR!AJ18*0.85</f>
        <v>10157.5</v>
      </c>
      <c r="AK18" s="213">
        <f>BAR!AK18*0.85</f>
        <v>10412.5</v>
      </c>
      <c r="AL18" s="213">
        <f>BAR!AL18*0.85</f>
        <v>10412.5</v>
      </c>
      <c r="AM18" s="213">
        <f>BAR!AM18*0.85</f>
        <v>10157.5</v>
      </c>
      <c r="AN18" s="213">
        <f>BAR!AN18*0.85</f>
        <v>10157.5</v>
      </c>
      <c r="AO18" s="213">
        <f>BAR!AO18*0.85</f>
        <v>10922.5</v>
      </c>
      <c r="AP18" s="213">
        <f>BAR!AP18*0.85</f>
        <v>10922.5</v>
      </c>
      <c r="AQ18" s="213">
        <f>BAR!AQ18*0.85</f>
        <v>10922.5</v>
      </c>
      <c r="AR18" s="213">
        <f>BAR!AR18*0.85</f>
        <v>10412.5</v>
      </c>
      <c r="AS18" s="213">
        <f>BAR!AS18*0.85</f>
        <v>10412.5</v>
      </c>
      <c r="AT18" s="213">
        <f>BAR!AT18*0.85</f>
        <v>10157.5</v>
      </c>
      <c r="AU18" s="213">
        <f>BAR!AU18*0.85</f>
        <v>10157.5</v>
      </c>
      <c r="AV18" s="213">
        <f>BAR!AV18*0.85</f>
        <v>10157.5</v>
      </c>
      <c r="AW18" s="213">
        <f>BAR!AW18*0.85</f>
        <v>10412.5</v>
      </c>
      <c r="AX18" s="213">
        <f>BAR!AX18*0.85</f>
        <v>10412.5</v>
      </c>
      <c r="AY18" s="213">
        <f>BAR!AY18*0.85</f>
        <v>10412.5</v>
      </c>
      <c r="AZ18" s="213">
        <f>BAR!AZ18*0.85</f>
        <v>10412.5</v>
      </c>
      <c r="BA18" s="213">
        <f>BAR!BA18*0.85</f>
        <v>9902.5</v>
      </c>
      <c r="BB18" s="213">
        <f>BAR!BB18*0.85</f>
        <v>9902.5</v>
      </c>
      <c r="BC18" s="213">
        <f>BAR!BC18*0.85</f>
        <v>9902.5</v>
      </c>
      <c r="BD18" s="213">
        <f>BAR!BD18*0.85</f>
        <v>9902.5</v>
      </c>
      <c r="BE18" s="213">
        <f>BAR!BE18*0.85</f>
        <v>9902.5</v>
      </c>
      <c r="BF18" s="213">
        <f>BAR!BF18*0.85</f>
        <v>10157.5</v>
      </c>
      <c r="BG18" s="213">
        <f>BAR!BG18*0.85</f>
        <v>10157.5</v>
      </c>
      <c r="BH18" s="213">
        <f>BAR!BH18*0.85</f>
        <v>9902.5</v>
      </c>
      <c r="BI18" s="213">
        <f>BAR!BI18*0.85</f>
        <v>9902.5</v>
      </c>
      <c r="BJ18" s="213">
        <f>BAR!BJ18*0.85</f>
        <v>9902.5</v>
      </c>
      <c r="BK18" s="213">
        <f>BAR!BK18*0.85</f>
        <v>9902.5</v>
      </c>
      <c r="BL18" s="213">
        <f>BAR!BL18*0.85</f>
        <v>9902.5</v>
      </c>
      <c r="BM18" s="213">
        <f>BAR!BM18*0.85</f>
        <v>10157.5</v>
      </c>
      <c r="BN18" s="213">
        <f>BAR!BN18*0.85</f>
        <v>10157.5</v>
      </c>
      <c r="BO18" s="213">
        <f>BAR!BO18*0.85</f>
        <v>9902.5</v>
      </c>
      <c r="BP18" s="213">
        <f>BAR!BP18*0.85</f>
        <v>9902.5</v>
      </c>
      <c r="BQ18" s="213">
        <f>BAR!BQ18*0.85</f>
        <v>9902.5</v>
      </c>
      <c r="BR18" s="213">
        <f>BAR!BR18*0.85</f>
        <v>9902.5</v>
      </c>
      <c r="BS18" s="213">
        <f>BAR!BS18*0.85</f>
        <v>9902.5</v>
      </c>
      <c r="BT18" s="213">
        <f>BAR!BT18*0.85</f>
        <v>10157.5</v>
      </c>
      <c r="BU18" s="213">
        <f>BAR!BU18*0.85</f>
        <v>10157.5</v>
      </c>
      <c r="BV18" s="213">
        <f>BAR!BV18*0.85</f>
        <v>9902.5</v>
      </c>
      <c r="BW18" s="213">
        <f>BAR!BW18*0.85</f>
        <v>9902.5</v>
      </c>
      <c r="BX18" s="213">
        <f>BAR!BX18*0.85</f>
        <v>9902.5</v>
      </c>
      <c r="BY18" s="213">
        <f>BAR!BY18*0.85</f>
        <v>9902.5</v>
      </c>
      <c r="BZ18" s="213">
        <f>BAR!BZ18*0.85</f>
        <v>9902.5</v>
      </c>
      <c r="CA18" s="213">
        <f>BAR!CA18*0.85</f>
        <v>10157.5</v>
      </c>
      <c r="CB18" s="213">
        <f>BAR!CB18*0.85</f>
        <v>10157.5</v>
      </c>
      <c r="CC18" s="213">
        <f>BAR!CC18*0.85</f>
        <v>9902.5</v>
      </c>
      <c r="CD18" s="213">
        <f>BAR!CD18*0.85</f>
        <v>9902.5</v>
      </c>
      <c r="CE18" s="213">
        <f>BAR!CE18*0.85</f>
        <v>9902.5</v>
      </c>
      <c r="CF18" s="213">
        <f>BAR!CF18*0.85</f>
        <v>9902.5</v>
      </c>
      <c r="CG18" s="213">
        <f>BAR!CG18*0.85</f>
        <v>9902.5</v>
      </c>
      <c r="CH18" s="213">
        <f>BAR!CH18*0.85</f>
        <v>11177.5</v>
      </c>
      <c r="CI18" s="213">
        <f>BAR!CI18*0.85</f>
        <v>11177.5</v>
      </c>
      <c r="CJ18" s="213">
        <f>BAR!CJ18*0.85</f>
        <v>11177.5</v>
      </c>
      <c r="CK18" s="213">
        <f>BAR!CK18*0.85</f>
        <v>11177.5</v>
      </c>
      <c r="CL18" s="213">
        <f>BAR!CL18*0.85</f>
        <v>11177.5</v>
      </c>
      <c r="CM18" s="213">
        <f>BAR!CM18*0.85</f>
        <v>11177.5</v>
      </c>
      <c r="CN18" s="213">
        <f>BAR!CN18*0.85</f>
        <v>11177.5</v>
      </c>
      <c r="CO18" s="213">
        <f>BAR!CO18*0.85</f>
        <v>11602.5</v>
      </c>
      <c r="CP18" s="213">
        <f>BAR!CP18*0.85</f>
        <v>11602.5</v>
      </c>
      <c r="CQ18" s="213">
        <f>BAR!CQ18*0.85</f>
        <v>11602.5</v>
      </c>
      <c r="CR18" s="213">
        <f>BAR!CR18*0.85</f>
        <v>11602.5</v>
      </c>
      <c r="CS18" s="213">
        <f>BAR!CS18*0.85</f>
        <v>11602.5</v>
      </c>
      <c r="CT18" s="213">
        <f>BAR!CT18*0.85</f>
        <v>11602.5</v>
      </c>
      <c r="CU18" s="213">
        <f>BAR!CU18*0.85</f>
        <v>11602.5</v>
      </c>
      <c r="CV18" s="213">
        <f>BAR!CV18*0.85</f>
        <v>12027.5</v>
      </c>
      <c r="CW18" s="213">
        <f>BAR!CW18*0.85</f>
        <v>12027.5</v>
      </c>
      <c r="CX18" s="213">
        <f>BAR!CX18*0.85</f>
        <v>12027.5</v>
      </c>
      <c r="CY18" s="213">
        <f>BAR!CY18*0.85</f>
        <v>12027.5</v>
      </c>
      <c r="CZ18" s="213">
        <f>BAR!CZ18*0.85</f>
        <v>20400</v>
      </c>
      <c r="DA18" s="241">
        <f>BAR!DA18*0.85</f>
        <v>27455</v>
      </c>
      <c r="DB18" s="241">
        <f>BAR!DB18*0.85</f>
        <v>29155</v>
      </c>
      <c r="DC18" s="241">
        <f>BAR!DC18*0.85</f>
        <v>29155</v>
      </c>
      <c r="DD18" s="241">
        <f>BAR!DD18*0.85</f>
        <v>29155</v>
      </c>
      <c r="DE18" s="241">
        <f>BAR!DE18*0.85</f>
        <v>29155</v>
      </c>
      <c r="DF18" s="241">
        <f>BAR!DF18*0.85</f>
        <v>29155</v>
      </c>
      <c r="DG18" s="241">
        <f>BAR!DG18*0.85</f>
        <v>29155</v>
      </c>
      <c r="DH18" s="241">
        <f>BAR!DH18*0.85</f>
        <v>29155</v>
      </c>
      <c r="DI18" s="241">
        <f>BAR!DI18*0.85</f>
        <v>29155</v>
      </c>
      <c r="DJ18" s="241">
        <f>BAR!DJ18*0.85</f>
        <v>27455</v>
      </c>
      <c r="DK18" s="213">
        <f>BAR!DK18*0.85</f>
        <v>20952.5</v>
      </c>
      <c r="DL18" s="213">
        <f>BAR!DL18*0.85</f>
        <v>20952.5</v>
      </c>
      <c r="DM18" s="213">
        <f>BAR!DM18*0.85</f>
        <v>20952.5</v>
      </c>
      <c r="DN18" s="213">
        <f>BAR!DN18*0.85</f>
        <v>20952.5</v>
      </c>
      <c r="DO18" s="213">
        <f>BAR!DO18*0.85</f>
        <v>20952.5</v>
      </c>
      <c r="DP18" s="213">
        <f>BAR!DP18*0.85</f>
        <v>20952.5</v>
      </c>
      <c r="DQ18" s="213">
        <f>BAR!DQ18*0.85</f>
        <v>21717.5</v>
      </c>
      <c r="DR18" s="213">
        <f>BAR!DR18*0.85</f>
        <v>21717.5</v>
      </c>
      <c r="DS18" s="213">
        <f>BAR!DS18*0.85</f>
        <v>21717.5</v>
      </c>
      <c r="DT18" s="213">
        <f>BAR!DT18*0.85</f>
        <v>21717.5</v>
      </c>
      <c r="DU18" s="213">
        <f>BAR!DU18*0.85</f>
        <v>21717.5</v>
      </c>
      <c r="DV18" s="213">
        <f>BAR!DV18*0.85</f>
        <v>21717.5</v>
      </c>
      <c r="DW18" s="213">
        <f>BAR!DW18*0.85</f>
        <v>21717.5</v>
      </c>
      <c r="DX18" s="213">
        <f>BAR!DX18*0.85</f>
        <v>21717.5</v>
      </c>
      <c r="DY18" s="213">
        <f>BAR!DY18*0.85</f>
        <v>21717.5</v>
      </c>
      <c r="DZ18" s="213">
        <f>BAR!DZ18*0.85</f>
        <v>23247.5</v>
      </c>
      <c r="EA18" s="213">
        <f>BAR!EA18*0.85</f>
        <v>23247.5</v>
      </c>
      <c r="EB18" s="213">
        <f>BAR!EB18*0.85</f>
        <v>23247.5</v>
      </c>
      <c r="EC18" s="213">
        <f>BAR!EC18*0.85</f>
        <v>23247.5</v>
      </c>
      <c r="ED18" s="213">
        <f>BAR!ED18*0.85</f>
        <v>23247.5</v>
      </c>
      <c r="EE18" s="213">
        <f>BAR!EE18*0.85</f>
        <v>21717.5</v>
      </c>
      <c r="EF18" s="213">
        <f>BAR!EF18*0.85</f>
        <v>21717.5</v>
      </c>
      <c r="EG18" s="213">
        <f>BAR!EG18*0.85</f>
        <v>21717.5</v>
      </c>
      <c r="EH18" s="213">
        <f>BAR!EH18*0.85</f>
        <v>23247.5</v>
      </c>
      <c r="EI18" s="213">
        <f>BAR!EI18*0.85</f>
        <v>23247.5</v>
      </c>
      <c r="EJ18" s="213">
        <f>BAR!EJ18*0.85</f>
        <v>23247.5</v>
      </c>
      <c r="EK18" s="213">
        <f>BAR!EK18*0.85</f>
        <v>23247.5</v>
      </c>
      <c r="EL18" s="213">
        <f>BAR!EL18*0.85</f>
        <v>23247.5</v>
      </c>
      <c r="EM18" s="213">
        <f>BAR!EM18*0.85</f>
        <v>23247.5</v>
      </c>
      <c r="EN18" s="213">
        <f>BAR!EN18*0.85</f>
        <v>23247.5</v>
      </c>
      <c r="EO18" s="213">
        <f>BAR!EO18*0.85</f>
        <v>23247.5</v>
      </c>
      <c r="EP18" s="213">
        <f>BAR!EP18*0.85</f>
        <v>23247.5</v>
      </c>
      <c r="EQ18" s="213">
        <f>BAR!EQ18*0.85</f>
        <v>23247.5</v>
      </c>
      <c r="ER18" s="213">
        <f>BAR!ER18*0.85</f>
        <v>23247.5</v>
      </c>
      <c r="ES18" s="213">
        <f>BAR!ES18*0.85</f>
        <v>23247.5</v>
      </c>
      <c r="ET18" s="213">
        <f>BAR!ET18*0.85</f>
        <v>23247.5</v>
      </c>
      <c r="EU18" s="213">
        <f>BAR!EU18*0.85</f>
        <v>23247.5</v>
      </c>
      <c r="EV18" s="213">
        <f>BAR!EV18*0.85</f>
        <v>23247.5</v>
      </c>
      <c r="EW18" s="213">
        <f>BAR!EW18*0.85</f>
        <v>23247.5</v>
      </c>
      <c r="EX18" s="213">
        <f>BAR!EX18*0.85</f>
        <v>23247.5</v>
      </c>
      <c r="EY18" s="213">
        <f>BAR!EY18*0.85</f>
        <v>23247.5</v>
      </c>
      <c r="EZ18" s="213">
        <f>BAR!EZ18*0.85</f>
        <v>23247.5</v>
      </c>
      <c r="FA18" s="213">
        <f>BAR!FA18*0.85</f>
        <v>23247.5</v>
      </c>
      <c r="FB18" s="213">
        <f>BAR!FB18*0.85</f>
        <v>25287.5</v>
      </c>
      <c r="FC18" s="213">
        <f>BAR!FC18*0.85</f>
        <v>25287.5</v>
      </c>
      <c r="FD18" s="213">
        <f>BAR!FD18*0.85</f>
        <v>25287.5</v>
      </c>
      <c r="FE18" s="213">
        <f>BAR!FE18*0.85</f>
        <v>23247.5</v>
      </c>
      <c r="FF18" s="213">
        <f>BAR!FF18*0.85</f>
        <v>23247.5</v>
      </c>
      <c r="FG18" s="213">
        <f>BAR!FG18*0.85</f>
        <v>23247.5</v>
      </c>
      <c r="FH18" s="213">
        <f>BAR!FH18*0.85</f>
        <v>23247.5</v>
      </c>
      <c r="FI18" s="213">
        <f>BAR!FI18*0.85</f>
        <v>23247.5</v>
      </c>
      <c r="FJ18" s="213">
        <f>BAR!FJ18*0.85</f>
        <v>21717.5</v>
      </c>
      <c r="FK18" s="213">
        <f>BAR!FK18*0.85</f>
        <v>21717.5</v>
      </c>
      <c r="FL18" s="213">
        <f>BAR!FL18*0.85</f>
        <v>21717.5</v>
      </c>
      <c r="FM18" s="213">
        <f>BAR!FM18*0.85</f>
        <v>21717.5</v>
      </c>
      <c r="FN18" s="213">
        <f>BAR!FN18*0.85</f>
        <v>21717.5</v>
      </c>
      <c r="FO18" s="213">
        <f>BAR!FO18*0.85</f>
        <v>21717.5</v>
      </c>
      <c r="FP18" s="213">
        <f>BAR!FP18*0.85</f>
        <v>21717.5</v>
      </c>
      <c r="FQ18" s="213">
        <f>BAR!FQ18*0.85</f>
        <v>26307.5</v>
      </c>
      <c r="FR18" s="213">
        <f>BAR!FR18*0.85</f>
        <v>22482.5</v>
      </c>
      <c r="FS18" s="213">
        <f>BAR!FS18*0.85</f>
        <v>17637.5</v>
      </c>
      <c r="FT18" s="213">
        <f>BAR!FT18*0.85</f>
        <v>17637.5</v>
      </c>
      <c r="FU18" s="213">
        <f>BAR!FU18*0.85</f>
        <v>17637.5</v>
      </c>
      <c r="FV18" s="213">
        <f>BAR!FV18*0.85</f>
        <v>17637.5</v>
      </c>
      <c r="FW18" s="213">
        <f>BAR!FW18*0.85</f>
        <v>17637.5</v>
      </c>
      <c r="FX18" s="213">
        <f>BAR!FX18*0.85</f>
        <v>17637.5</v>
      </c>
      <c r="FY18" s="213">
        <f>BAR!FY18*0.85</f>
        <v>17637.5</v>
      </c>
      <c r="FZ18" s="213">
        <f>BAR!FZ18*0.85</f>
        <v>17637.5</v>
      </c>
      <c r="GA18" s="213">
        <f>BAR!GA18*0.85</f>
        <v>17637.5</v>
      </c>
      <c r="GB18" s="213">
        <f>BAR!GB18*0.85</f>
        <v>17637.5</v>
      </c>
      <c r="GC18" s="213">
        <f>BAR!GC18*0.85</f>
        <v>17637.5</v>
      </c>
      <c r="GD18" s="213">
        <f>BAR!GD18*0.85</f>
        <v>17637.5</v>
      </c>
      <c r="GE18" s="213">
        <f>BAR!GE18*0.85</f>
        <v>17637.5</v>
      </c>
      <c r="GF18" s="213">
        <f>BAR!GF18*0.85</f>
        <v>17637.5</v>
      </c>
      <c r="GG18" s="213">
        <f>BAR!GG18*0.85</f>
        <v>17637.5</v>
      </c>
      <c r="GH18" s="213">
        <f>BAR!GH18*0.85</f>
        <v>17637.5</v>
      </c>
      <c r="GI18" s="213">
        <f>BAR!GI18*0.85</f>
        <v>17637.5</v>
      </c>
      <c r="GJ18" s="213">
        <f>BAR!GJ18*0.85</f>
        <v>17637.5</v>
      </c>
      <c r="GK18" s="213">
        <f>BAR!GK18*0.85</f>
        <v>17637.5</v>
      </c>
      <c r="GL18" s="213">
        <f>BAR!GL18*0.85</f>
        <v>17637.5</v>
      </c>
      <c r="GM18" s="213">
        <f>BAR!GM18*0.85</f>
        <v>17637.5</v>
      </c>
      <c r="GN18" s="213">
        <f>BAR!GN18*0.85</f>
        <v>17637.5</v>
      </c>
    </row>
    <row r="19" spans="1:196" s="2" customFormat="1" x14ac:dyDescent="0.2">
      <c r="A19" s="12">
        <v>2</v>
      </c>
      <c r="B19" s="213">
        <f>BAR!B19*0.85</f>
        <v>13430</v>
      </c>
      <c r="C19" s="213">
        <f>BAR!C19*0.85</f>
        <v>13430</v>
      </c>
      <c r="D19" s="213">
        <f>BAR!D19*0.85</f>
        <v>12070</v>
      </c>
      <c r="E19" s="213">
        <f>BAR!E19*0.85</f>
        <v>12070</v>
      </c>
      <c r="F19" s="213">
        <f>BAR!F19*0.85</f>
        <v>12070</v>
      </c>
      <c r="G19" s="213">
        <f>BAR!G19*0.85</f>
        <v>12070</v>
      </c>
      <c r="H19" s="213">
        <f>BAR!H19*0.85</f>
        <v>12070</v>
      </c>
      <c r="I19" s="213">
        <f>BAR!I19*0.85</f>
        <v>12325</v>
      </c>
      <c r="J19" s="213">
        <f>BAR!J19*0.85</f>
        <v>12325</v>
      </c>
      <c r="K19" s="213">
        <f>BAR!K19*0.85</f>
        <v>12070</v>
      </c>
      <c r="L19" s="213">
        <f>BAR!L19*0.85</f>
        <v>12070</v>
      </c>
      <c r="M19" s="213">
        <f>BAR!M19*0.85</f>
        <v>12070</v>
      </c>
      <c r="N19" s="213">
        <f>BAR!N19*0.85</f>
        <v>12070</v>
      </c>
      <c r="O19" s="213">
        <f>BAR!O19*0.85</f>
        <v>12070</v>
      </c>
      <c r="P19" s="213">
        <f>BAR!P19*0.85</f>
        <v>12070</v>
      </c>
      <c r="Q19" s="213">
        <f>BAR!Q19*0.85</f>
        <v>12070</v>
      </c>
      <c r="R19" s="213">
        <f>BAR!R19*0.85</f>
        <v>11815</v>
      </c>
      <c r="S19" s="213">
        <f>BAR!S19*0.85</f>
        <v>11815</v>
      </c>
      <c r="T19" s="213">
        <f>BAR!T19*0.85</f>
        <v>11815</v>
      </c>
      <c r="U19" s="213">
        <f>BAR!U19*0.85</f>
        <v>11815</v>
      </c>
      <c r="V19" s="213">
        <f>BAR!V19*0.85</f>
        <v>11815</v>
      </c>
      <c r="W19" s="213">
        <f>BAR!W19*0.85</f>
        <v>12070</v>
      </c>
      <c r="X19" s="213">
        <f>BAR!X19*0.85</f>
        <v>12070</v>
      </c>
      <c r="Y19" s="213">
        <f>BAR!Y19*0.85</f>
        <v>11815</v>
      </c>
      <c r="Z19" s="213">
        <f>BAR!Z19*0.85</f>
        <v>11815</v>
      </c>
      <c r="AA19" s="213">
        <f>BAR!AA19*0.85</f>
        <v>11815</v>
      </c>
      <c r="AB19" s="213">
        <f>BAR!AB19*0.85</f>
        <v>11815</v>
      </c>
      <c r="AC19" s="213">
        <f>BAR!AC19*0.85</f>
        <v>11815</v>
      </c>
      <c r="AD19" s="213">
        <f>BAR!AD19*0.85</f>
        <v>12070</v>
      </c>
      <c r="AE19" s="213">
        <f>BAR!AE19*0.85</f>
        <v>12070</v>
      </c>
      <c r="AF19" s="213">
        <f>BAR!AF19*0.85</f>
        <v>11560</v>
      </c>
      <c r="AG19" s="213">
        <f>BAR!AG19*0.85</f>
        <v>11560</v>
      </c>
      <c r="AH19" s="213">
        <f>BAR!AH19*0.85</f>
        <v>11560</v>
      </c>
      <c r="AI19" s="213">
        <f>BAR!AI19*0.85</f>
        <v>11560</v>
      </c>
      <c r="AJ19" s="213">
        <f>BAR!AJ19*0.85</f>
        <v>11560</v>
      </c>
      <c r="AK19" s="213">
        <f>BAR!AK19*0.85</f>
        <v>11815</v>
      </c>
      <c r="AL19" s="213">
        <f>BAR!AL19*0.85</f>
        <v>11815</v>
      </c>
      <c r="AM19" s="213">
        <f>BAR!AM19*0.85</f>
        <v>11560</v>
      </c>
      <c r="AN19" s="213">
        <f>BAR!AN19*0.85</f>
        <v>11560</v>
      </c>
      <c r="AO19" s="213">
        <f>BAR!AO19*0.85</f>
        <v>12325</v>
      </c>
      <c r="AP19" s="213">
        <f>BAR!AP19*0.85</f>
        <v>12325</v>
      </c>
      <c r="AQ19" s="213">
        <f>BAR!AQ19*0.85</f>
        <v>12325</v>
      </c>
      <c r="AR19" s="213">
        <f>BAR!AR19*0.85</f>
        <v>11815</v>
      </c>
      <c r="AS19" s="213">
        <f>BAR!AS19*0.85</f>
        <v>11815</v>
      </c>
      <c r="AT19" s="213">
        <f>BAR!AT19*0.85</f>
        <v>11560</v>
      </c>
      <c r="AU19" s="213">
        <f>BAR!AU19*0.85</f>
        <v>11560</v>
      </c>
      <c r="AV19" s="213">
        <f>BAR!AV19*0.85</f>
        <v>11560</v>
      </c>
      <c r="AW19" s="213">
        <f>BAR!AW19*0.85</f>
        <v>11815</v>
      </c>
      <c r="AX19" s="213">
        <f>BAR!AX19*0.85</f>
        <v>11815</v>
      </c>
      <c r="AY19" s="213">
        <f>BAR!AY19*0.85</f>
        <v>11815</v>
      </c>
      <c r="AZ19" s="213">
        <f>BAR!AZ19*0.85</f>
        <v>11815</v>
      </c>
      <c r="BA19" s="213">
        <f>BAR!BA19*0.85</f>
        <v>11305</v>
      </c>
      <c r="BB19" s="213">
        <f>BAR!BB19*0.85</f>
        <v>11305</v>
      </c>
      <c r="BC19" s="213">
        <f>BAR!BC19*0.85</f>
        <v>11305</v>
      </c>
      <c r="BD19" s="213">
        <f>BAR!BD19*0.85</f>
        <v>11305</v>
      </c>
      <c r="BE19" s="213">
        <f>BAR!BE19*0.85</f>
        <v>11305</v>
      </c>
      <c r="BF19" s="213">
        <f>BAR!BF19*0.85</f>
        <v>11560</v>
      </c>
      <c r="BG19" s="213">
        <f>BAR!BG19*0.85</f>
        <v>11560</v>
      </c>
      <c r="BH19" s="213">
        <f>BAR!BH19*0.85</f>
        <v>11305</v>
      </c>
      <c r="BI19" s="213">
        <f>BAR!BI19*0.85</f>
        <v>11305</v>
      </c>
      <c r="BJ19" s="213">
        <f>BAR!BJ19*0.85</f>
        <v>11305</v>
      </c>
      <c r="BK19" s="213">
        <f>BAR!BK19*0.85</f>
        <v>11305</v>
      </c>
      <c r="BL19" s="213">
        <f>BAR!BL19*0.85</f>
        <v>11305</v>
      </c>
      <c r="BM19" s="213">
        <f>BAR!BM19*0.85</f>
        <v>11560</v>
      </c>
      <c r="BN19" s="213">
        <f>BAR!BN19*0.85</f>
        <v>11560</v>
      </c>
      <c r="BO19" s="213">
        <f>BAR!BO19*0.85</f>
        <v>11305</v>
      </c>
      <c r="BP19" s="213">
        <f>BAR!BP19*0.85</f>
        <v>11305</v>
      </c>
      <c r="BQ19" s="213">
        <f>BAR!BQ19*0.85</f>
        <v>11305</v>
      </c>
      <c r="BR19" s="213">
        <f>BAR!BR19*0.85</f>
        <v>11305</v>
      </c>
      <c r="BS19" s="213">
        <f>BAR!BS19*0.85</f>
        <v>11305</v>
      </c>
      <c r="BT19" s="213">
        <f>BAR!BT19*0.85</f>
        <v>11560</v>
      </c>
      <c r="BU19" s="213">
        <f>BAR!BU19*0.85</f>
        <v>11560</v>
      </c>
      <c r="BV19" s="213">
        <f>BAR!BV19*0.85</f>
        <v>11305</v>
      </c>
      <c r="BW19" s="213">
        <f>BAR!BW19*0.85</f>
        <v>11305</v>
      </c>
      <c r="BX19" s="213">
        <f>BAR!BX19*0.85</f>
        <v>11305</v>
      </c>
      <c r="BY19" s="213">
        <f>BAR!BY19*0.85</f>
        <v>11305</v>
      </c>
      <c r="BZ19" s="213">
        <f>BAR!BZ19*0.85</f>
        <v>11305</v>
      </c>
      <c r="CA19" s="213">
        <f>BAR!CA19*0.85</f>
        <v>11560</v>
      </c>
      <c r="CB19" s="213">
        <f>BAR!CB19*0.85</f>
        <v>11560</v>
      </c>
      <c r="CC19" s="213">
        <f>BAR!CC19*0.85</f>
        <v>11305</v>
      </c>
      <c r="CD19" s="213">
        <f>BAR!CD19*0.85</f>
        <v>11305</v>
      </c>
      <c r="CE19" s="213">
        <f>BAR!CE19*0.85</f>
        <v>11305</v>
      </c>
      <c r="CF19" s="213">
        <f>BAR!CF19*0.85</f>
        <v>11305</v>
      </c>
      <c r="CG19" s="213">
        <f>BAR!CG19*0.85</f>
        <v>11305</v>
      </c>
      <c r="CH19" s="213">
        <f>BAR!CH19*0.85</f>
        <v>12580</v>
      </c>
      <c r="CI19" s="213">
        <f>BAR!CI19*0.85</f>
        <v>12580</v>
      </c>
      <c r="CJ19" s="213">
        <f>BAR!CJ19*0.85</f>
        <v>12580</v>
      </c>
      <c r="CK19" s="213">
        <f>BAR!CK19*0.85</f>
        <v>12580</v>
      </c>
      <c r="CL19" s="213">
        <f>BAR!CL19*0.85</f>
        <v>12580</v>
      </c>
      <c r="CM19" s="213">
        <f>BAR!CM19*0.85</f>
        <v>12580</v>
      </c>
      <c r="CN19" s="213">
        <f>BAR!CN19*0.85</f>
        <v>12580</v>
      </c>
      <c r="CO19" s="213">
        <f>BAR!CO19*0.85</f>
        <v>13005</v>
      </c>
      <c r="CP19" s="213">
        <f>BAR!CP19*0.85</f>
        <v>13005</v>
      </c>
      <c r="CQ19" s="213">
        <f>BAR!CQ19*0.85</f>
        <v>13005</v>
      </c>
      <c r="CR19" s="213">
        <f>BAR!CR19*0.85</f>
        <v>13005</v>
      </c>
      <c r="CS19" s="213">
        <f>BAR!CS19*0.85</f>
        <v>13005</v>
      </c>
      <c r="CT19" s="213">
        <f>BAR!CT19*0.85</f>
        <v>13005</v>
      </c>
      <c r="CU19" s="213">
        <f>BAR!CU19*0.85</f>
        <v>13005</v>
      </c>
      <c r="CV19" s="213">
        <f>BAR!CV19*0.85</f>
        <v>13430</v>
      </c>
      <c r="CW19" s="213">
        <f>BAR!CW19*0.85</f>
        <v>13430</v>
      </c>
      <c r="CX19" s="213">
        <f>BAR!CX19*0.85</f>
        <v>13430</v>
      </c>
      <c r="CY19" s="213">
        <f>BAR!CY19*0.85</f>
        <v>13430</v>
      </c>
      <c r="CZ19" s="213">
        <f>BAR!CZ19*0.85</f>
        <v>22100</v>
      </c>
      <c r="DA19" s="241">
        <f>BAR!DA19*0.85</f>
        <v>29155</v>
      </c>
      <c r="DB19" s="241">
        <f>BAR!DB19*0.85</f>
        <v>30855</v>
      </c>
      <c r="DC19" s="241">
        <f>BAR!DC19*0.85</f>
        <v>30855</v>
      </c>
      <c r="DD19" s="241">
        <f>BAR!DD19*0.85</f>
        <v>30855</v>
      </c>
      <c r="DE19" s="241">
        <f>BAR!DE19*0.85</f>
        <v>30855</v>
      </c>
      <c r="DF19" s="241">
        <f>BAR!DF19*0.85</f>
        <v>30855</v>
      </c>
      <c r="DG19" s="241">
        <f>BAR!DG19*0.85</f>
        <v>30855</v>
      </c>
      <c r="DH19" s="241">
        <f>BAR!DH19*0.85</f>
        <v>30855</v>
      </c>
      <c r="DI19" s="241">
        <f>BAR!DI19*0.85</f>
        <v>30855</v>
      </c>
      <c r="DJ19" s="241">
        <f>BAR!DJ19*0.85</f>
        <v>29155</v>
      </c>
      <c r="DK19" s="213">
        <f>BAR!DK19*0.85</f>
        <v>22525</v>
      </c>
      <c r="DL19" s="213">
        <f>BAR!DL19*0.85</f>
        <v>22525</v>
      </c>
      <c r="DM19" s="213">
        <f>BAR!DM19*0.85</f>
        <v>22525</v>
      </c>
      <c r="DN19" s="213">
        <f>BAR!DN19*0.85</f>
        <v>22525</v>
      </c>
      <c r="DO19" s="213">
        <f>BAR!DO19*0.85</f>
        <v>22525</v>
      </c>
      <c r="DP19" s="213">
        <f>BAR!DP19*0.85</f>
        <v>22525</v>
      </c>
      <c r="DQ19" s="213">
        <f>BAR!DQ19*0.85</f>
        <v>23290</v>
      </c>
      <c r="DR19" s="213">
        <f>BAR!DR19*0.85</f>
        <v>23290</v>
      </c>
      <c r="DS19" s="213">
        <f>BAR!DS19*0.85</f>
        <v>23290</v>
      </c>
      <c r="DT19" s="213">
        <f>BAR!DT19*0.85</f>
        <v>23290</v>
      </c>
      <c r="DU19" s="213">
        <f>BAR!DU19*0.85</f>
        <v>23290</v>
      </c>
      <c r="DV19" s="213">
        <f>BAR!DV19*0.85</f>
        <v>23290</v>
      </c>
      <c r="DW19" s="213">
        <f>BAR!DW19*0.85</f>
        <v>23290</v>
      </c>
      <c r="DX19" s="213">
        <f>BAR!DX19*0.85</f>
        <v>23290</v>
      </c>
      <c r="DY19" s="213">
        <f>BAR!DY19*0.85</f>
        <v>23290</v>
      </c>
      <c r="DZ19" s="213">
        <f>BAR!DZ19*0.85</f>
        <v>24820</v>
      </c>
      <c r="EA19" s="213">
        <f>BAR!EA19*0.85</f>
        <v>24820</v>
      </c>
      <c r="EB19" s="213">
        <f>BAR!EB19*0.85</f>
        <v>24820</v>
      </c>
      <c r="EC19" s="213">
        <f>BAR!EC19*0.85</f>
        <v>24820</v>
      </c>
      <c r="ED19" s="213">
        <f>BAR!ED19*0.85</f>
        <v>24820</v>
      </c>
      <c r="EE19" s="213">
        <f>BAR!EE19*0.85</f>
        <v>23290</v>
      </c>
      <c r="EF19" s="213">
        <f>BAR!EF19*0.85</f>
        <v>23290</v>
      </c>
      <c r="EG19" s="213">
        <f>BAR!EG19*0.85</f>
        <v>23290</v>
      </c>
      <c r="EH19" s="213">
        <f>BAR!EH19*0.85</f>
        <v>24820</v>
      </c>
      <c r="EI19" s="213">
        <f>BAR!EI19*0.85</f>
        <v>24820</v>
      </c>
      <c r="EJ19" s="213">
        <f>BAR!EJ19*0.85</f>
        <v>24820</v>
      </c>
      <c r="EK19" s="213">
        <f>BAR!EK19*0.85</f>
        <v>24820</v>
      </c>
      <c r="EL19" s="213">
        <f>BAR!EL19*0.85</f>
        <v>24820</v>
      </c>
      <c r="EM19" s="213">
        <f>BAR!EM19*0.85</f>
        <v>24820</v>
      </c>
      <c r="EN19" s="213">
        <f>BAR!EN19*0.85</f>
        <v>24820</v>
      </c>
      <c r="EO19" s="213">
        <f>BAR!EO19*0.85</f>
        <v>24820</v>
      </c>
      <c r="EP19" s="213">
        <f>BAR!EP19*0.85</f>
        <v>24820</v>
      </c>
      <c r="EQ19" s="213">
        <f>BAR!EQ19*0.85</f>
        <v>24820</v>
      </c>
      <c r="ER19" s="213">
        <f>BAR!ER19*0.85</f>
        <v>24820</v>
      </c>
      <c r="ES19" s="213">
        <f>BAR!ES19*0.85</f>
        <v>24820</v>
      </c>
      <c r="ET19" s="213">
        <f>BAR!ET19*0.85</f>
        <v>24820</v>
      </c>
      <c r="EU19" s="213">
        <f>BAR!EU19*0.85</f>
        <v>24820</v>
      </c>
      <c r="EV19" s="213">
        <f>BAR!EV19*0.85</f>
        <v>24820</v>
      </c>
      <c r="EW19" s="213">
        <f>BAR!EW19*0.85</f>
        <v>24820</v>
      </c>
      <c r="EX19" s="213">
        <f>BAR!EX19*0.85</f>
        <v>24820</v>
      </c>
      <c r="EY19" s="213">
        <f>BAR!EY19*0.85</f>
        <v>24820</v>
      </c>
      <c r="EZ19" s="213">
        <f>BAR!EZ19*0.85</f>
        <v>24820</v>
      </c>
      <c r="FA19" s="213">
        <f>BAR!FA19*0.85</f>
        <v>24820</v>
      </c>
      <c r="FB19" s="213">
        <f>BAR!FB19*0.85</f>
        <v>26860</v>
      </c>
      <c r="FC19" s="213">
        <f>BAR!FC19*0.85</f>
        <v>26860</v>
      </c>
      <c r="FD19" s="213">
        <f>BAR!FD19*0.85</f>
        <v>26860</v>
      </c>
      <c r="FE19" s="213">
        <f>BAR!FE19*0.85</f>
        <v>24820</v>
      </c>
      <c r="FF19" s="213">
        <f>BAR!FF19*0.85</f>
        <v>24820</v>
      </c>
      <c r="FG19" s="213">
        <f>BAR!FG19*0.85</f>
        <v>24820</v>
      </c>
      <c r="FH19" s="213">
        <f>BAR!FH19*0.85</f>
        <v>24820</v>
      </c>
      <c r="FI19" s="213">
        <f>BAR!FI19*0.85</f>
        <v>24820</v>
      </c>
      <c r="FJ19" s="213">
        <f>BAR!FJ19*0.85</f>
        <v>23290</v>
      </c>
      <c r="FK19" s="213">
        <f>BAR!FK19*0.85</f>
        <v>23290</v>
      </c>
      <c r="FL19" s="213">
        <f>BAR!FL19*0.85</f>
        <v>23290</v>
      </c>
      <c r="FM19" s="213">
        <f>BAR!FM19*0.85</f>
        <v>23290</v>
      </c>
      <c r="FN19" s="213">
        <f>BAR!FN19*0.85</f>
        <v>23290</v>
      </c>
      <c r="FO19" s="213">
        <f>BAR!FO19*0.85</f>
        <v>23290</v>
      </c>
      <c r="FP19" s="213">
        <f>BAR!FP19*0.85</f>
        <v>23290</v>
      </c>
      <c r="FQ19" s="213">
        <f>BAR!FQ19*0.85</f>
        <v>27880</v>
      </c>
      <c r="FR19" s="213">
        <f>BAR!FR19*0.85</f>
        <v>24055</v>
      </c>
      <c r="FS19" s="213">
        <f>BAR!FS19*0.85</f>
        <v>19210</v>
      </c>
      <c r="FT19" s="213">
        <f>BAR!FT19*0.85</f>
        <v>19210</v>
      </c>
      <c r="FU19" s="213">
        <f>BAR!FU19*0.85</f>
        <v>19210</v>
      </c>
      <c r="FV19" s="213">
        <f>BAR!FV19*0.85</f>
        <v>19210</v>
      </c>
      <c r="FW19" s="213">
        <f>BAR!FW19*0.85</f>
        <v>19210</v>
      </c>
      <c r="FX19" s="213">
        <f>BAR!FX19*0.85</f>
        <v>19210</v>
      </c>
      <c r="FY19" s="213">
        <f>BAR!FY19*0.85</f>
        <v>19210</v>
      </c>
      <c r="FZ19" s="213">
        <f>BAR!FZ19*0.85</f>
        <v>19210</v>
      </c>
      <c r="GA19" s="213">
        <f>BAR!GA19*0.85</f>
        <v>19210</v>
      </c>
      <c r="GB19" s="213">
        <f>BAR!GB19*0.85</f>
        <v>19210</v>
      </c>
      <c r="GC19" s="213">
        <f>BAR!GC19*0.85</f>
        <v>19210</v>
      </c>
      <c r="GD19" s="213">
        <f>BAR!GD19*0.85</f>
        <v>19210</v>
      </c>
      <c r="GE19" s="213">
        <f>BAR!GE19*0.85</f>
        <v>19210</v>
      </c>
      <c r="GF19" s="213">
        <f>BAR!GF19*0.85</f>
        <v>19210</v>
      </c>
      <c r="GG19" s="213">
        <f>BAR!GG19*0.85</f>
        <v>19210</v>
      </c>
      <c r="GH19" s="213">
        <f>BAR!GH19*0.85</f>
        <v>19210</v>
      </c>
      <c r="GI19" s="213">
        <f>BAR!GI19*0.85</f>
        <v>19210</v>
      </c>
      <c r="GJ19" s="213">
        <f>BAR!GJ19*0.85</f>
        <v>19210</v>
      </c>
      <c r="GK19" s="213">
        <f>BAR!GK19*0.85</f>
        <v>19210</v>
      </c>
      <c r="GL19" s="213">
        <f>BAR!GL19*0.85</f>
        <v>19210</v>
      </c>
      <c r="GM19" s="213">
        <f>BAR!GM19*0.85</f>
        <v>19210</v>
      </c>
      <c r="GN19" s="213">
        <f>BAR!GN19*0.85</f>
        <v>19210</v>
      </c>
    </row>
    <row r="20" spans="1:196" ht="15" customHeight="1" x14ac:dyDescent="0.2">
      <c r="A20" s="191" t="s">
        <v>25</v>
      </c>
      <c r="N20" s="11"/>
    </row>
    <row r="21" spans="1:196" x14ac:dyDescent="0.2">
      <c r="A21" s="22" t="s">
        <v>28</v>
      </c>
      <c r="N21" s="11"/>
    </row>
    <row r="22" spans="1:196" s="22" customFormat="1" ht="15" customHeight="1" x14ac:dyDescent="0.2">
      <c r="A22" s="189" t="s">
        <v>42</v>
      </c>
      <c r="B22" s="11"/>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c r="BQ22" s="11"/>
      <c r="BR22" s="11"/>
      <c r="BS22" s="11"/>
      <c r="BT22" s="11"/>
      <c r="BU22" s="11"/>
      <c r="BV22" s="11"/>
      <c r="BW22" s="11"/>
      <c r="BX22" s="11"/>
      <c r="BY22" s="11"/>
      <c r="BZ22" s="11"/>
      <c r="CA22" s="11"/>
      <c r="CB22" s="11"/>
      <c r="CC22" s="11"/>
      <c r="CD22" s="11"/>
      <c r="CE22" s="11"/>
      <c r="CF22" s="11"/>
      <c r="CG22" s="11"/>
      <c r="CH22" s="11"/>
      <c r="CI22" s="11"/>
      <c r="CJ22" s="11"/>
      <c r="CK22" s="11"/>
      <c r="CL22" s="11"/>
      <c r="CM22" s="11"/>
      <c r="CN22" s="11"/>
      <c r="CO22" s="11"/>
      <c r="CP22" s="11"/>
      <c r="CQ22" s="11"/>
      <c r="CR22" s="11"/>
      <c r="CS22" s="11"/>
      <c r="CT22" s="11"/>
      <c r="CU22" s="11"/>
      <c r="CV22" s="11"/>
      <c r="CW22" s="11"/>
      <c r="CX22" s="11"/>
      <c r="CY22" s="11"/>
      <c r="DA22" s="234"/>
      <c r="DB22" s="234"/>
      <c r="DC22" s="234"/>
      <c r="DD22" s="234"/>
      <c r="DE22" s="234"/>
      <c r="DF22" s="234"/>
      <c r="DG22" s="234"/>
      <c r="DH22" s="234"/>
      <c r="DI22" s="234"/>
      <c r="DJ22" s="234"/>
    </row>
    <row r="23" spans="1:196" s="2" customFormat="1" ht="34.5" customHeight="1" x14ac:dyDescent="0.2">
      <c r="A23" s="190" t="s">
        <v>278</v>
      </c>
      <c r="B23" s="11"/>
      <c r="C23" s="11"/>
      <c r="D23" s="11"/>
      <c r="E23" s="11"/>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c r="BN23" s="11"/>
      <c r="BO23" s="11"/>
      <c r="BP23" s="11"/>
      <c r="BQ23" s="11"/>
      <c r="BR23" s="11"/>
      <c r="BS23" s="11"/>
      <c r="BT23" s="11"/>
      <c r="BU23" s="11"/>
      <c r="BV23" s="11"/>
      <c r="BW23" s="11"/>
      <c r="BX23" s="11"/>
      <c r="BY23" s="11"/>
      <c r="BZ23" s="11"/>
      <c r="CA23" s="11"/>
      <c r="CB23" s="11"/>
      <c r="CC23" s="11"/>
      <c r="CD23" s="11"/>
      <c r="CE23" s="11"/>
      <c r="CF23" s="11"/>
      <c r="CG23" s="11"/>
      <c r="CH23" s="11"/>
      <c r="CI23" s="11"/>
      <c r="CJ23" s="11"/>
      <c r="CK23" s="11"/>
      <c r="CL23" s="11"/>
      <c r="CM23" s="11"/>
      <c r="CN23" s="11"/>
      <c r="CO23" s="11"/>
      <c r="CP23" s="11"/>
      <c r="CQ23" s="11"/>
      <c r="CR23" s="11"/>
      <c r="CS23" s="11"/>
      <c r="CT23" s="11"/>
      <c r="CU23" s="11"/>
      <c r="CV23" s="11"/>
      <c r="CW23" s="11"/>
      <c r="CX23" s="11"/>
      <c r="CY23" s="11"/>
      <c r="DA23" s="234"/>
      <c r="DB23" s="234"/>
      <c r="DC23" s="234"/>
      <c r="DD23" s="234"/>
      <c r="DE23" s="234"/>
      <c r="DF23" s="234"/>
      <c r="DG23" s="234"/>
      <c r="DH23" s="234"/>
      <c r="DI23" s="234"/>
      <c r="DJ23" s="234"/>
    </row>
    <row r="24" spans="1:196" s="22" customFormat="1" x14ac:dyDescent="0.2">
      <c r="A24" s="233" t="s">
        <v>282</v>
      </c>
      <c r="B24" s="234"/>
      <c r="C24" s="234"/>
      <c r="D24" s="234"/>
      <c r="E24" s="234"/>
      <c r="F24" s="234"/>
      <c r="G24" s="234"/>
      <c r="H24" s="234"/>
      <c r="I24" s="234"/>
      <c r="J24" s="234"/>
      <c r="K24" s="234"/>
      <c r="L24" s="234"/>
      <c r="M24" s="234"/>
      <c r="N24" s="234"/>
      <c r="O24" s="234"/>
      <c r="P24" s="234"/>
      <c r="Q24" s="234"/>
      <c r="R24" s="234"/>
      <c r="S24" s="234"/>
      <c r="T24" s="234"/>
      <c r="U24" s="234"/>
      <c r="V24" s="234"/>
      <c r="W24" s="234"/>
      <c r="X24" s="234"/>
      <c r="Y24" s="234"/>
      <c r="Z24" s="234"/>
      <c r="AA24" s="234"/>
      <c r="AB24" s="234"/>
      <c r="AC24" s="234"/>
      <c r="AD24" s="234"/>
      <c r="AE24" s="234"/>
      <c r="AF24" s="234"/>
      <c r="AG24" s="234"/>
      <c r="AH24" s="234"/>
      <c r="AI24" s="234"/>
      <c r="AJ24" s="234"/>
      <c r="AK24" s="234"/>
      <c r="AL24" s="234"/>
      <c r="AM24" s="234"/>
      <c r="AN24" s="234"/>
      <c r="AO24" s="234"/>
      <c r="AP24" s="234"/>
      <c r="AQ24" s="234"/>
      <c r="AR24" s="234"/>
      <c r="AS24" s="234"/>
      <c r="AT24" s="234"/>
      <c r="AU24" s="234"/>
      <c r="AV24" s="234"/>
      <c r="AW24" s="234"/>
      <c r="AX24" s="234"/>
      <c r="AY24" s="234"/>
      <c r="AZ24" s="234"/>
      <c r="BA24" s="234"/>
      <c r="BB24" s="234"/>
      <c r="BC24" s="234"/>
      <c r="BD24" s="234"/>
      <c r="BE24" s="234"/>
      <c r="BF24" s="234"/>
      <c r="BG24" s="234"/>
      <c r="BH24" s="234"/>
      <c r="BI24" s="234"/>
      <c r="BJ24" s="234"/>
      <c r="BK24" s="234"/>
      <c r="BL24" s="234"/>
      <c r="BM24" s="234"/>
      <c r="BN24" s="234"/>
      <c r="BO24" s="234"/>
      <c r="BP24" s="234"/>
      <c r="BQ24" s="234"/>
      <c r="BR24" s="234"/>
      <c r="BS24" s="234"/>
      <c r="BT24" s="234"/>
      <c r="BU24" s="234"/>
      <c r="BV24" s="234"/>
      <c r="BW24" s="234"/>
      <c r="BX24" s="234"/>
      <c r="BY24" s="234"/>
      <c r="BZ24" s="234"/>
      <c r="CA24" s="234"/>
      <c r="CB24" s="234"/>
      <c r="CC24" s="234"/>
      <c r="CD24" s="234"/>
      <c r="DA24" s="234"/>
      <c r="DB24" s="234"/>
      <c r="DC24" s="234"/>
      <c r="DD24" s="234"/>
      <c r="DE24" s="234"/>
      <c r="DF24" s="234"/>
      <c r="DG24" s="234"/>
      <c r="DH24" s="234"/>
      <c r="DI24" s="234"/>
      <c r="DJ24" s="234"/>
    </row>
    <row r="25" spans="1:196" s="22" customFormat="1" x14ac:dyDescent="0.2">
      <c r="A25" s="242" t="s">
        <v>283</v>
      </c>
      <c r="B25" s="234"/>
      <c r="C25" s="234"/>
      <c r="D25" s="234"/>
      <c r="E25" s="234"/>
      <c r="F25" s="234"/>
      <c r="G25" s="234"/>
      <c r="H25" s="234"/>
      <c r="I25" s="234"/>
      <c r="J25" s="234"/>
      <c r="K25" s="234"/>
      <c r="L25" s="234"/>
      <c r="M25" s="234"/>
      <c r="N25" s="234"/>
      <c r="O25" s="234"/>
      <c r="P25" s="234"/>
      <c r="Q25" s="234"/>
      <c r="R25" s="234"/>
      <c r="S25" s="234"/>
      <c r="T25" s="234"/>
      <c r="U25" s="234"/>
      <c r="V25" s="234"/>
      <c r="W25" s="234"/>
      <c r="X25" s="234"/>
      <c r="Y25" s="234"/>
      <c r="Z25" s="234"/>
      <c r="AA25" s="234"/>
      <c r="AB25" s="234"/>
      <c r="AC25" s="234"/>
      <c r="AD25" s="234"/>
      <c r="AE25" s="234"/>
      <c r="AF25" s="234"/>
      <c r="AG25" s="234"/>
      <c r="AH25" s="234"/>
      <c r="AI25" s="234"/>
      <c r="AJ25" s="234"/>
      <c r="AK25" s="234"/>
      <c r="AL25" s="234"/>
      <c r="AM25" s="234"/>
      <c r="AN25" s="234"/>
      <c r="AO25" s="234"/>
      <c r="AP25" s="234"/>
      <c r="AQ25" s="234"/>
      <c r="AR25" s="234"/>
      <c r="AS25" s="234"/>
      <c r="AT25" s="234"/>
      <c r="AU25" s="234"/>
      <c r="AV25" s="234"/>
      <c r="AW25" s="234"/>
      <c r="AX25" s="234"/>
      <c r="AY25" s="234"/>
      <c r="AZ25" s="234"/>
      <c r="BA25" s="234"/>
      <c r="BB25" s="234"/>
      <c r="BC25" s="234"/>
      <c r="BD25" s="234"/>
      <c r="BE25" s="234"/>
      <c r="BF25" s="234"/>
      <c r="BG25" s="234"/>
      <c r="BH25" s="234"/>
      <c r="BI25" s="234"/>
      <c r="BJ25" s="234"/>
      <c r="BK25" s="234"/>
      <c r="BL25" s="234"/>
      <c r="BM25" s="234"/>
      <c r="BN25" s="234"/>
      <c r="BO25" s="234"/>
      <c r="BP25" s="234"/>
      <c r="BQ25" s="234"/>
      <c r="BR25" s="234"/>
      <c r="BS25" s="234"/>
      <c r="BT25" s="234"/>
      <c r="BU25" s="234"/>
      <c r="BV25" s="234"/>
      <c r="BW25" s="234"/>
      <c r="BX25" s="234"/>
      <c r="BY25" s="234"/>
      <c r="BZ25" s="234"/>
      <c r="CA25" s="234"/>
      <c r="CB25" s="234"/>
      <c r="CC25" s="234"/>
      <c r="CD25" s="234"/>
      <c r="DA25" s="234"/>
      <c r="DB25" s="234"/>
      <c r="DC25" s="234"/>
      <c r="DD25" s="234"/>
      <c r="DE25" s="234"/>
      <c r="DF25" s="234"/>
      <c r="DG25" s="234"/>
      <c r="DH25" s="234"/>
      <c r="DI25" s="234"/>
      <c r="DJ25" s="234"/>
    </row>
    <row r="26" spans="1:196" ht="15" customHeight="1" x14ac:dyDescent="0.2">
      <c r="A26" s="191" t="s">
        <v>9</v>
      </c>
      <c r="N26" s="11"/>
    </row>
    <row r="27" spans="1:196" ht="84" x14ac:dyDescent="0.2">
      <c r="A27" s="192" t="s">
        <v>10</v>
      </c>
      <c r="N27" s="11"/>
    </row>
    <row r="28" spans="1:196" ht="15" customHeight="1" x14ac:dyDescent="0.2">
      <c r="A28" s="189" t="s">
        <v>11</v>
      </c>
    </row>
    <row r="29" spans="1:196" ht="48" x14ac:dyDescent="0.2">
      <c r="A29" s="184" t="s">
        <v>293</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tint="0.39988402966399123"/>
  </sheetPr>
  <dimension ref="A1:B33"/>
  <sheetViews>
    <sheetView workbookViewId="0">
      <pane xSplit="1" topLeftCell="B1" activePane="topRight" state="frozen"/>
      <selection pane="topRight" activeCell="B1" sqref="B1:L1048576"/>
    </sheetView>
  </sheetViews>
  <sheetFormatPr defaultColWidth="8.5703125" defaultRowHeight="12" x14ac:dyDescent="0.2"/>
  <cols>
    <col min="1" max="1" width="63.7109375" style="2" customWidth="1"/>
    <col min="2" max="16384" width="8.5703125" style="2"/>
  </cols>
  <sheetData>
    <row r="1" spans="1:2" ht="15" customHeight="1" x14ac:dyDescent="0.2">
      <c r="A1" s="185" t="s">
        <v>0</v>
      </c>
    </row>
    <row r="2" spans="1:2" ht="15" customHeight="1" x14ac:dyDescent="0.2">
      <c r="A2" s="200" t="s">
        <v>29</v>
      </c>
    </row>
    <row r="3" spans="1:2" ht="15" customHeight="1" x14ac:dyDescent="0.2">
      <c r="A3" s="186" t="s">
        <v>2</v>
      </c>
    </row>
    <row r="4" spans="1:2" s="1" customFormat="1" ht="15" customHeight="1" x14ac:dyDescent="0.2">
      <c r="A4" s="222" t="s">
        <v>3</v>
      </c>
      <c r="B4" s="2"/>
    </row>
    <row r="5" spans="1:2" s="11" customFormat="1" ht="11.45" customHeight="1" x14ac:dyDescent="0.2">
      <c r="A5" s="33" t="s">
        <v>4</v>
      </c>
      <c r="B5" s="2"/>
    </row>
    <row r="6" spans="1:2" ht="11.45" customHeight="1" x14ac:dyDescent="0.2">
      <c r="A6" s="12">
        <v>1</v>
      </c>
    </row>
    <row r="7" spans="1:2" ht="11.45" customHeight="1" x14ac:dyDescent="0.2">
      <c r="A7" s="12">
        <v>2</v>
      </c>
    </row>
    <row r="8" spans="1:2" s="11" customFormat="1" ht="11.45" customHeight="1" x14ac:dyDescent="0.2">
      <c r="A8" s="14" t="s">
        <v>5</v>
      </c>
      <c r="B8" s="2"/>
    </row>
    <row r="9" spans="1:2" ht="11.45" customHeight="1" x14ac:dyDescent="0.2">
      <c r="A9" s="12">
        <v>1</v>
      </c>
    </row>
    <row r="10" spans="1:2" ht="11.45" customHeight="1" x14ac:dyDescent="0.2">
      <c r="A10" s="12">
        <v>2</v>
      </c>
    </row>
    <row r="11" spans="1:2" s="11" customFormat="1" ht="11.45" customHeight="1" x14ac:dyDescent="0.2">
      <c r="A11" s="14" t="s">
        <v>6</v>
      </c>
      <c r="B11" s="2"/>
    </row>
    <row r="12" spans="1:2" ht="11.45" customHeight="1" x14ac:dyDescent="0.2">
      <c r="A12" s="12">
        <v>1</v>
      </c>
    </row>
    <row r="13" spans="1:2" ht="11.45" customHeight="1" x14ac:dyDescent="0.2">
      <c r="A13" s="12">
        <v>2</v>
      </c>
    </row>
    <row r="14" spans="1:2" s="11" customFormat="1" ht="11.45" customHeight="1" x14ac:dyDescent="0.2">
      <c r="A14" s="34" t="s">
        <v>7</v>
      </c>
      <c r="B14" s="2"/>
    </row>
    <row r="15" spans="1:2" ht="11.45" customHeight="1" x14ac:dyDescent="0.2">
      <c r="A15" s="12">
        <v>1</v>
      </c>
    </row>
    <row r="16" spans="1:2" ht="11.45" customHeight="1" x14ac:dyDescent="0.2">
      <c r="A16" s="12">
        <v>2</v>
      </c>
    </row>
    <row r="17" spans="1:2" s="11" customFormat="1" ht="11.45" customHeight="1" x14ac:dyDescent="0.2">
      <c r="A17" s="35" t="s">
        <v>8</v>
      </c>
      <c r="B17" s="2"/>
    </row>
    <row r="18" spans="1:2" ht="11.45" customHeight="1" x14ac:dyDescent="0.2">
      <c r="A18" s="12">
        <v>1</v>
      </c>
    </row>
    <row r="19" spans="1:2" ht="13.5" customHeight="1" x14ac:dyDescent="0.2">
      <c r="A19" s="12">
        <v>2</v>
      </c>
    </row>
    <row r="20" spans="1:2" ht="15" customHeight="1" x14ac:dyDescent="0.2">
      <c r="A20" s="191" t="s">
        <v>25</v>
      </c>
    </row>
    <row r="21" spans="1:2" customFormat="1" ht="104.25" customHeight="1" x14ac:dyDescent="0.2">
      <c r="A21" s="197" t="s">
        <v>30</v>
      </c>
    </row>
    <row r="22" spans="1:2" ht="52.5" customHeight="1" x14ac:dyDescent="0.2">
      <c r="A22" s="211" t="s">
        <v>31</v>
      </c>
    </row>
    <row r="23" spans="1:2" s="60" customFormat="1" ht="60" x14ac:dyDescent="0.2">
      <c r="A23" s="99" t="s">
        <v>32</v>
      </c>
    </row>
    <row r="24" spans="1:2" ht="15" customHeight="1" x14ac:dyDescent="0.2">
      <c r="A24" s="189" t="s">
        <v>20</v>
      </c>
    </row>
    <row r="25" spans="1:2" ht="28.5" customHeight="1" x14ac:dyDescent="0.2">
      <c r="A25" s="16" t="s">
        <v>33</v>
      </c>
    </row>
    <row r="26" spans="1:2" ht="15" customHeight="1" x14ac:dyDescent="0.2">
      <c r="A26" s="191" t="s">
        <v>9</v>
      </c>
    </row>
    <row r="27" spans="1:2" ht="142.5" customHeight="1" x14ac:dyDescent="0.2">
      <c r="A27" s="192" t="s">
        <v>34</v>
      </c>
    </row>
    <row r="28" spans="1:2" ht="15" customHeight="1" x14ac:dyDescent="0.2">
      <c r="A28" s="191" t="s">
        <v>35</v>
      </c>
    </row>
    <row r="29" spans="1:2" ht="263.25" customHeight="1" x14ac:dyDescent="0.2">
      <c r="A29" s="192" t="s">
        <v>36</v>
      </c>
    </row>
    <row r="30" spans="1:2" ht="15" customHeight="1" x14ac:dyDescent="0.2">
      <c r="A30" s="189" t="s">
        <v>11</v>
      </c>
    </row>
    <row r="31" spans="1:2" ht="24" x14ac:dyDescent="0.2">
      <c r="A31" s="197" t="s">
        <v>12</v>
      </c>
    </row>
    <row r="32" spans="1:2" ht="15" customHeight="1" x14ac:dyDescent="0.2">
      <c r="A32" s="191" t="s">
        <v>13</v>
      </c>
    </row>
    <row r="33" spans="1:1" ht="132" x14ac:dyDescent="0.2">
      <c r="A33" s="193" t="s">
        <v>14</v>
      </c>
    </row>
  </sheetData>
  <pageMargins left="0.7" right="0.7" top="0.75" bottom="0.75" header="0.3" footer="0.3"/>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5" tint="0.39994506668294322"/>
  </sheetPr>
  <dimension ref="A1:DK31"/>
  <sheetViews>
    <sheetView topLeftCell="A28" workbookViewId="0">
      <pane xSplit="1" topLeftCell="B1" activePane="topRight" state="frozen"/>
      <selection pane="topRight" activeCell="A31" sqref="A31"/>
    </sheetView>
  </sheetViews>
  <sheetFormatPr defaultColWidth="8.5703125" defaultRowHeight="12" x14ac:dyDescent="0.2"/>
  <cols>
    <col min="1" max="1" width="63.7109375" style="2" customWidth="1"/>
    <col min="2" max="14" width="8.85546875" style="2"/>
    <col min="15" max="16384" width="8.5703125" style="2"/>
  </cols>
  <sheetData>
    <row r="1" spans="1:115" ht="15" customHeight="1" x14ac:dyDescent="0.2">
      <c r="A1" s="185" t="s">
        <v>0</v>
      </c>
    </row>
    <row r="2" spans="1:115" ht="15" customHeight="1" x14ac:dyDescent="0.2">
      <c r="A2" s="200" t="s">
        <v>40</v>
      </c>
    </row>
    <row r="3" spans="1:115" ht="15" customHeight="1" x14ac:dyDescent="0.2">
      <c r="A3" s="186" t="s">
        <v>2</v>
      </c>
    </row>
    <row r="4" spans="1:115" s="199" customFormat="1" ht="15" x14ac:dyDescent="0.2">
      <c r="A4" s="201" t="s">
        <v>3</v>
      </c>
      <c r="B4" s="253">
        <v>46283</v>
      </c>
      <c r="C4" s="253">
        <v>46284</v>
      </c>
      <c r="D4" s="202">
        <v>46285</v>
      </c>
      <c r="E4" s="202">
        <v>46286</v>
      </c>
      <c r="F4" s="202">
        <v>46287</v>
      </c>
      <c r="G4" s="202">
        <v>46288</v>
      </c>
      <c r="H4" s="202">
        <v>46289</v>
      </c>
      <c r="I4" s="202">
        <v>46290</v>
      </c>
      <c r="J4" s="202">
        <v>46291</v>
      </c>
      <c r="K4" s="202">
        <v>46292</v>
      </c>
      <c r="L4" s="202">
        <v>46293</v>
      </c>
      <c r="M4" s="202">
        <v>46294</v>
      </c>
      <c r="N4" s="202">
        <v>46295</v>
      </c>
      <c r="O4" s="194"/>
      <c r="P4" s="194"/>
      <c r="Q4" s="194"/>
      <c r="R4" s="194"/>
      <c r="S4" s="194"/>
      <c r="T4" s="194"/>
      <c r="U4" s="194"/>
      <c r="V4" s="194"/>
      <c r="W4" s="194"/>
      <c r="X4" s="194"/>
      <c r="Y4" s="194"/>
      <c r="Z4" s="194"/>
      <c r="AA4" s="194"/>
      <c r="AB4" s="194"/>
      <c r="AC4" s="194"/>
      <c r="AD4" s="194"/>
      <c r="AE4" s="194"/>
      <c r="AF4" s="194"/>
      <c r="AG4" s="194"/>
      <c r="AH4" s="194"/>
      <c r="AI4" s="194"/>
      <c r="AJ4" s="194"/>
      <c r="AK4" s="194"/>
      <c r="AL4" s="194"/>
      <c r="AM4" s="194"/>
      <c r="AN4" s="194"/>
      <c r="AO4" s="194"/>
      <c r="AP4" s="194"/>
      <c r="AQ4" s="194"/>
      <c r="AR4" s="194"/>
      <c r="AS4" s="194"/>
      <c r="AT4" s="194"/>
      <c r="AU4" s="194"/>
      <c r="AV4" s="194"/>
      <c r="AW4" s="194"/>
      <c r="AX4" s="194"/>
      <c r="AY4" s="194"/>
      <c r="AZ4" s="194"/>
      <c r="BA4" s="194"/>
      <c r="BB4" s="194"/>
      <c r="BC4" s="194"/>
      <c r="BD4" s="194"/>
      <c r="BE4" s="194"/>
      <c r="BF4" s="194"/>
      <c r="BG4" s="194"/>
      <c r="BH4" s="194"/>
      <c r="BI4" s="194"/>
      <c r="BJ4" s="194"/>
      <c r="BK4" s="194"/>
      <c r="BL4" s="194"/>
      <c r="BM4" s="194"/>
      <c r="BN4" s="194"/>
      <c r="BO4" s="194"/>
      <c r="BP4" s="194"/>
      <c r="BQ4" s="194"/>
      <c r="BR4" s="194"/>
      <c r="BS4" s="194"/>
      <c r="BT4" s="194"/>
      <c r="BU4" s="194"/>
      <c r="BV4" s="194"/>
      <c r="BW4" s="194"/>
      <c r="BX4" s="194"/>
      <c r="BY4" s="194"/>
      <c r="BZ4" s="194"/>
      <c r="CA4" s="194"/>
      <c r="CB4" s="194"/>
      <c r="CC4" s="194"/>
      <c r="CD4" s="194"/>
      <c r="CE4" s="194"/>
      <c r="CF4" s="194"/>
      <c r="CG4" s="194"/>
      <c r="CH4" s="194"/>
      <c r="CI4" s="194"/>
      <c r="CJ4" s="194"/>
      <c r="CK4" s="194"/>
      <c r="CL4" s="194"/>
      <c r="CM4" s="194"/>
      <c r="CN4" s="194"/>
      <c r="CO4" s="194"/>
      <c r="CP4" s="194"/>
      <c r="CQ4" s="194"/>
      <c r="CR4" s="194"/>
      <c r="CS4" s="194"/>
      <c r="CT4" s="194"/>
      <c r="CU4" s="194"/>
      <c r="CV4" s="194"/>
      <c r="CW4" s="194"/>
      <c r="CX4" s="194"/>
      <c r="CY4" s="194"/>
      <c r="CZ4" s="194"/>
      <c r="DA4" s="194"/>
      <c r="DB4" s="194"/>
      <c r="DC4" s="194"/>
      <c r="DD4" s="194"/>
      <c r="DE4" s="194"/>
      <c r="DF4" s="194"/>
      <c r="DG4" s="194"/>
      <c r="DH4" s="194"/>
      <c r="DI4" s="194"/>
      <c r="DJ4" s="194"/>
      <c r="DK4" s="194"/>
    </row>
    <row r="5" spans="1:115" x14ac:dyDescent="0.2">
      <c r="A5" s="10" t="s">
        <v>4</v>
      </c>
    </row>
    <row r="6" spans="1:115" x14ac:dyDescent="0.2">
      <c r="A6" s="12">
        <v>1</v>
      </c>
      <c r="B6" s="30">
        <f>BAR!B6*0.9</f>
        <v>7335</v>
      </c>
      <c r="C6" s="30">
        <f>BAR!C6*0.9</f>
        <v>7335</v>
      </c>
      <c r="D6" s="30">
        <f>BAR!D6*0.9</f>
        <v>5895</v>
      </c>
      <c r="E6" s="30">
        <f>BAR!E6*0.9</f>
        <v>5895</v>
      </c>
      <c r="F6" s="30">
        <f>BAR!F6*0.9</f>
        <v>5895</v>
      </c>
      <c r="G6" s="30">
        <f>BAR!G6*0.9</f>
        <v>5895</v>
      </c>
      <c r="H6" s="30">
        <f>BAR!H6*0.9</f>
        <v>5895</v>
      </c>
      <c r="I6" s="30">
        <f>BAR!I6*0.9</f>
        <v>6165</v>
      </c>
      <c r="J6" s="30">
        <f>BAR!J6*0.9</f>
        <v>6165</v>
      </c>
      <c r="K6" s="30">
        <f>BAR!K6*0.9</f>
        <v>5895</v>
      </c>
      <c r="L6" s="30">
        <f>BAR!L6*0.9</f>
        <v>5895</v>
      </c>
      <c r="M6" s="30">
        <f>BAR!M6*0.9</f>
        <v>5895</v>
      </c>
      <c r="N6" s="30">
        <f>BAR!N6*0.9</f>
        <v>5895</v>
      </c>
    </row>
    <row r="7" spans="1:115" x14ac:dyDescent="0.2">
      <c r="A7" s="12">
        <v>2</v>
      </c>
      <c r="B7" s="30">
        <f>BAR!B7*0.9</f>
        <v>8820</v>
      </c>
      <c r="C7" s="30">
        <f>BAR!C7*0.9</f>
        <v>8820</v>
      </c>
      <c r="D7" s="30">
        <f>BAR!D7*0.9</f>
        <v>7380</v>
      </c>
      <c r="E7" s="30">
        <f>BAR!E7*0.9</f>
        <v>7380</v>
      </c>
      <c r="F7" s="30">
        <f>BAR!F7*0.9</f>
        <v>7380</v>
      </c>
      <c r="G7" s="30">
        <f>BAR!G7*0.9</f>
        <v>7380</v>
      </c>
      <c r="H7" s="30">
        <f>BAR!H7*0.9</f>
        <v>7380</v>
      </c>
      <c r="I7" s="30">
        <f>BAR!I7*0.9</f>
        <v>7650</v>
      </c>
      <c r="J7" s="30">
        <f>BAR!J7*0.9</f>
        <v>7650</v>
      </c>
      <c r="K7" s="30">
        <f>BAR!K7*0.9</f>
        <v>7380</v>
      </c>
      <c r="L7" s="30">
        <f>BAR!L7*0.9</f>
        <v>7380</v>
      </c>
      <c r="M7" s="30">
        <f>BAR!M7*0.9</f>
        <v>7380</v>
      </c>
      <c r="N7" s="30">
        <f>BAR!N7*0.9</f>
        <v>7380</v>
      </c>
    </row>
    <row r="8" spans="1:115" ht="24" x14ac:dyDescent="0.2">
      <c r="A8" s="15" t="s">
        <v>5</v>
      </c>
      <c r="B8" s="30"/>
      <c r="C8" s="30"/>
      <c r="D8" s="30"/>
      <c r="E8" s="30"/>
      <c r="F8" s="30"/>
      <c r="G8" s="30"/>
      <c r="H8" s="30"/>
      <c r="I8" s="30"/>
      <c r="J8" s="30"/>
      <c r="K8" s="30"/>
      <c r="L8" s="30"/>
      <c r="M8" s="30"/>
      <c r="N8" s="30"/>
    </row>
    <row r="9" spans="1:115" x14ac:dyDescent="0.2">
      <c r="A9" s="12">
        <v>1</v>
      </c>
      <c r="B9" s="30">
        <f>BAR!B9*0.9</f>
        <v>8235</v>
      </c>
      <c r="C9" s="30">
        <f>BAR!C9*0.9</f>
        <v>8235</v>
      </c>
      <c r="D9" s="30">
        <f>BAR!D9*0.9</f>
        <v>6795</v>
      </c>
      <c r="E9" s="30">
        <f>BAR!E9*0.9</f>
        <v>6795</v>
      </c>
      <c r="F9" s="30">
        <f>BAR!F9*0.9</f>
        <v>6795</v>
      </c>
      <c r="G9" s="30">
        <f>BAR!G9*0.9</f>
        <v>6795</v>
      </c>
      <c r="H9" s="30">
        <f>BAR!H9*0.9</f>
        <v>6795</v>
      </c>
      <c r="I9" s="30">
        <f>BAR!I9*0.9</f>
        <v>7065</v>
      </c>
      <c r="J9" s="30">
        <f>BAR!J9*0.9</f>
        <v>7065</v>
      </c>
      <c r="K9" s="30">
        <f>BAR!K9*0.9</f>
        <v>6795</v>
      </c>
      <c r="L9" s="30">
        <f>BAR!L9*0.9</f>
        <v>6795</v>
      </c>
      <c r="M9" s="30">
        <f>BAR!M9*0.9</f>
        <v>6795</v>
      </c>
      <c r="N9" s="30">
        <f>BAR!N9*0.9</f>
        <v>6795</v>
      </c>
    </row>
    <row r="10" spans="1:115" x14ac:dyDescent="0.2">
      <c r="A10" s="12">
        <v>2</v>
      </c>
      <c r="B10" s="30">
        <f>BAR!B10*0.9</f>
        <v>9720</v>
      </c>
      <c r="C10" s="30">
        <f>BAR!C10*0.9</f>
        <v>9720</v>
      </c>
      <c r="D10" s="30">
        <f>BAR!D10*0.9</f>
        <v>8280</v>
      </c>
      <c r="E10" s="30">
        <f>BAR!E10*0.9</f>
        <v>8280</v>
      </c>
      <c r="F10" s="30">
        <f>BAR!F10*0.9</f>
        <v>8280</v>
      </c>
      <c r="G10" s="30">
        <f>BAR!G10*0.9</f>
        <v>8280</v>
      </c>
      <c r="H10" s="30">
        <f>BAR!H10*0.9</f>
        <v>8280</v>
      </c>
      <c r="I10" s="30">
        <f>BAR!I10*0.9</f>
        <v>8550</v>
      </c>
      <c r="J10" s="30">
        <f>BAR!J10*0.9</f>
        <v>8550</v>
      </c>
      <c r="K10" s="30">
        <f>BAR!K10*0.9</f>
        <v>8280</v>
      </c>
      <c r="L10" s="30">
        <f>BAR!L10*0.9</f>
        <v>8280</v>
      </c>
      <c r="M10" s="30">
        <f>BAR!M10*0.9</f>
        <v>8280</v>
      </c>
      <c r="N10" s="30">
        <f>BAR!N10*0.9</f>
        <v>8280</v>
      </c>
    </row>
    <row r="11" spans="1:115" x14ac:dyDescent="0.2">
      <c r="A11" s="15" t="s">
        <v>6</v>
      </c>
      <c r="B11" s="30"/>
      <c r="C11" s="30"/>
      <c r="D11" s="30"/>
      <c r="E11" s="30"/>
      <c r="F11" s="30"/>
      <c r="G11" s="30"/>
      <c r="H11" s="30"/>
      <c r="I11" s="30"/>
      <c r="J11" s="30"/>
      <c r="K11" s="30"/>
      <c r="L11" s="30"/>
      <c r="M11" s="30"/>
      <c r="N11" s="30"/>
    </row>
    <row r="12" spans="1:115" x14ac:dyDescent="0.2">
      <c r="A12" s="12">
        <v>1</v>
      </c>
      <c r="B12" s="30">
        <f>BAR!B12*0.9</f>
        <v>10485</v>
      </c>
      <c r="C12" s="30">
        <f>BAR!C12*0.9</f>
        <v>10485</v>
      </c>
      <c r="D12" s="30">
        <f>BAR!D12*0.9</f>
        <v>9045</v>
      </c>
      <c r="E12" s="30">
        <f>BAR!E12*0.9</f>
        <v>9045</v>
      </c>
      <c r="F12" s="30">
        <f>BAR!F12*0.9</f>
        <v>9045</v>
      </c>
      <c r="G12" s="30">
        <f>BAR!G12*0.9</f>
        <v>9045</v>
      </c>
      <c r="H12" s="30">
        <f>BAR!H12*0.9</f>
        <v>9045</v>
      </c>
      <c r="I12" s="30">
        <f>BAR!I12*0.9</f>
        <v>9315</v>
      </c>
      <c r="J12" s="30">
        <f>BAR!J12*0.9</f>
        <v>9315</v>
      </c>
      <c r="K12" s="30">
        <f>BAR!K12*0.9</f>
        <v>9045</v>
      </c>
      <c r="L12" s="30">
        <f>BAR!L12*0.9</f>
        <v>9045</v>
      </c>
      <c r="M12" s="30">
        <f>BAR!M12*0.9</f>
        <v>9045</v>
      </c>
      <c r="N12" s="30">
        <f>BAR!N12*0.9</f>
        <v>9045</v>
      </c>
    </row>
    <row r="13" spans="1:115" x14ac:dyDescent="0.2">
      <c r="A13" s="12">
        <v>2</v>
      </c>
      <c r="B13" s="30">
        <f>BAR!B13*0.9</f>
        <v>11970</v>
      </c>
      <c r="C13" s="30">
        <f>BAR!C13*0.9</f>
        <v>11970</v>
      </c>
      <c r="D13" s="30">
        <f>BAR!D13*0.9</f>
        <v>10530</v>
      </c>
      <c r="E13" s="30">
        <f>BAR!E13*0.9</f>
        <v>10530</v>
      </c>
      <c r="F13" s="30">
        <f>BAR!F13*0.9</f>
        <v>10530</v>
      </c>
      <c r="G13" s="30">
        <f>BAR!G13*0.9</f>
        <v>10530</v>
      </c>
      <c r="H13" s="30">
        <f>BAR!H13*0.9</f>
        <v>10530</v>
      </c>
      <c r="I13" s="30">
        <f>BAR!I13*0.9</f>
        <v>10800</v>
      </c>
      <c r="J13" s="30">
        <f>BAR!J13*0.9</f>
        <v>10800</v>
      </c>
      <c r="K13" s="30">
        <f>BAR!K13*0.9</f>
        <v>10530</v>
      </c>
      <c r="L13" s="30">
        <f>BAR!L13*0.9</f>
        <v>10530</v>
      </c>
      <c r="M13" s="30">
        <f>BAR!M13*0.9</f>
        <v>10530</v>
      </c>
      <c r="N13" s="30">
        <f>BAR!N13*0.9</f>
        <v>10530</v>
      </c>
    </row>
    <row r="14" spans="1:115" x14ac:dyDescent="0.2">
      <c r="A14" s="16" t="s">
        <v>7</v>
      </c>
      <c r="B14" s="30"/>
      <c r="C14" s="30"/>
      <c r="D14" s="30"/>
      <c r="E14" s="30"/>
      <c r="F14" s="30"/>
      <c r="G14" s="30"/>
      <c r="H14" s="30"/>
      <c r="I14" s="30"/>
      <c r="J14" s="30"/>
      <c r="K14" s="30"/>
      <c r="L14" s="30"/>
      <c r="M14" s="30"/>
      <c r="N14" s="30"/>
    </row>
    <row r="15" spans="1:115" x14ac:dyDescent="0.2">
      <c r="A15" s="12">
        <v>1</v>
      </c>
      <c r="B15" s="30">
        <f>BAR!B15*0.9</f>
        <v>11385</v>
      </c>
      <c r="C15" s="30">
        <f>BAR!C15*0.9</f>
        <v>11385</v>
      </c>
      <c r="D15" s="30">
        <f>BAR!D15*0.9</f>
        <v>9945</v>
      </c>
      <c r="E15" s="30">
        <f>BAR!E15*0.9</f>
        <v>9945</v>
      </c>
      <c r="F15" s="30">
        <f>BAR!F15*0.9</f>
        <v>9945</v>
      </c>
      <c r="G15" s="30">
        <f>BAR!G15*0.9</f>
        <v>9945</v>
      </c>
      <c r="H15" s="30">
        <f>BAR!H15*0.9</f>
        <v>9945</v>
      </c>
      <c r="I15" s="30">
        <f>BAR!I15*0.9</f>
        <v>10215</v>
      </c>
      <c r="J15" s="30">
        <f>BAR!J15*0.9</f>
        <v>10215</v>
      </c>
      <c r="K15" s="30">
        <f>BAR!K15*0.9</f>
        <v>9945</v>
      </c>
      <c r="L15" s="30">
        <f>BAR!L15*0.9</f>
        <v>9945</v>
      </c>
      <c r="M15" s="30">
        <f>BAR!M15*0.9</f>
        <v>9945</v>
      </c>
      <c r="N15" s="30">
        <f>BAR!N15*0.9</f>
        <v>9945</v>
      </c>
    </row>
    <row r="16" spans="1:115" x14ac:dyDescent="0.2">
      <c r="A16" s="12">
        <v>2</v>
      </c>
      <c r="B16" s="30">
        <f>BAR!B16*0.9</f>
        <v>12870</v>
      </c>
      <c r="C16" s="30">
        <f>BAR!C16*0.9</f>
        <v>12870</v>
      </c>
      <c r="D16" s="30">
        <f>BAR!D16*0.9</f>
        <v>11430</v>
      </c>
      <c r="E16" s="30">
        <f>BAR!E16*0.9</f>
        <v>11430</v>
      </c>
      <c r="F16" s="30">
        <f>BAR!F16*0.9</f>
        <v>11430</v>
      </c>
      <c r="G16" s="30">
        <f>BAR!G16*0.9</f>
        <v>11430</v>
      </c>
      <c r="H16" s="30">
        <f>BAR!H16*0.9</f>
        <v>11430</v>
      </c>
      <c r="I16" s="30">
        <f>BAR!I16*0.9</f>
        <v>11700</v>
      </c>
      <c r="J16" s="30">
        <f>BAR!J16*0.9</f>
        <v>11700</v>
      </c>
      <c r="K16" s="30">
        <f>BAR!K16*0.9</f>
        <v>11430</v>
      </c>
      <c r="L16" s="30">
        <f>BAR!L16*0.9</f>
        <v>11430</v>
      </c>
      <c r="M16" s="30">
        <f>BAR!M16*0.9</f>
        <v>11430</v>
      </c>
      <c r="N16" s="30">
        <f>BAR!N16*0.9</f>
        <v>11430</v>
      </c>
    </row>
    <row r="17" spans="1:14" x14ac:dyDescent="0.2">
      <c r="A17" s="17" t="s">
        <v>8</v>
      </c>
      <c r="B17" s="30"/>
      <c r="C17" s="30"/>
      <c r="D17" s="30"/>
      <c r="E17" s="30"/>
      <c r="F17" s="30"/>
      <c r="G17" s="30"/>
      <c r="H17" s="30"/>
      <c r="I17" s="30"/>
      <c r="J17" s="30"/>
      <c r="K17" s="30"/>
      <c r="L17" s="30"/>
      <c r="M17" s="30"/>
      <c r="N17" s="30"/>
    </row>
    <row r="18" spans="1:14" x14ac:dyDescent="0.2">
      <c r="A18" s="12">
        <v>1</v>
      </c>
      <c r="B18" s="30">
        <f>BAR!B18*0.9</f>
        <v>12735</v>
      </c>
      <c r="C18" s="30">
        <f>BAR!C18*0.9</f>
        <v>12735</v>
      </c>
      <c r="D18" s="30">
        <f>BAR!D18*0.9</f>
        <v>11295</v>
      </c>
      <c r="E18" s="30">
        <f>BAR!E18*0.9</f>
        <v>11295</v>
      </c>
      <c r="F18" s="30">
        <f>BAR!F18*0.9</f>
        <v>11295</v>
      </c>
      <c r="G18" s="30">
        <f>BAR!G18*0.9</f>
        <v>11295</v>
      </c>
      <c r="H18" s="30">
        <f>BAR!H18*0.9</f>
        <v>11295</v>
      </c>
      <c r="I18" s="30">
        <f>BAR!I18*0.9</f>
        <v>11565</v>
      </c>
      <c r="J18" s="30">
        <f>BAR!J18*0.9</f>
        <v>11565</v>
      </c>
      <c r="K18" s="30">
        <f>BAR!K18*0.9</f>
        <v>11295</v>
      </c>
      <c r="L18" s="30">
        <f>BAR!L18*0.9</f>
        <v>11295</v>
      </c>
      <c r="M18" s="30">
        <f>BAR!M18*0.9</f>
        <v>11295</v>
      </c>
      <c r="N18" s="30">
        <f>BAR!N18*0.9</f>
        <v>11295</v>
      </c>
    </row>
    <row r="19" spans="1:14" x14ac:dyDescent="0.2">
      <c r="A19" s="12">
        <v>2</v>
      </c>
      <c r="B19" s="30">
        <f>BAR!B19*0.9</f>
        <v>14220</v>
      </c>
      <c r="C19" s="30">
        <f>BAR!C19*0.9</f>
        <v>14220</v>
      </c>
      <c r="D19" s="30">
        <f>BAR!D19*0.9</f>
        <v>12780</v>
      </c>
      <c r="E19" s="30">
        <f>BAR!E19*0.9</f>
        <v>12780</v>
      </c>
      <c r="F19" s="30">
        <f>BAR!F19*0.9</f>
        <v>12780</v>
      </c>
      <c r="G19" s="30">
        <f>BAR!G19*0.9</f>
        <v>12780</v>
      </c>
      <c r="H19" s="30">
        <f>BAR!H19*0.9</f>
        <v>12780</v>
      </c>
      <c r="I19" s="30">
        <f>BAR!I19*0.9</f>
        <v>13050</v>
      </c>
      <c r="J19" s="30">
        <f>BAR!J19*0.9</f>
        <v>13050</v>
      </c>
      <c r="K19" s="30">
        <f>BAR!K19*0.9</f>
        <v>12780</v>
      </c>
      <c r="L19" s="30">
        <f>BAR!L19*0.9</f>
        <v>12780</v>
      </c>
      <c r="M19" s="30">
        <f>BAR!M19*0.9</f>
        <v>12780</v>
      </c>
      <c r="N19" s="30">
        <f>BAR!N19*0.9</f>
        <v>12780</v>
      </c>
    </row>
    <row r="20" spans="1:14" ht="15" customHeight="1" x14ac:dyDescent="0.2">
      <c r="A20" s="191" t="s">
        <v>25</v>
      </c>
    </row>
    <row r="21" spans="1:14" ht="120" x14ac:dyDescent="0.2">
      <c r="A21" s="184" t="s">
        <v>41</v>
      </c>
    </row>
    <row r="22" spans="1:14" ht="15" customHeight="1" x14ac:dyDescent="0.2">
      <c r="A22" s="189" t="s">
        <v>42</v>
      </c>
    </row>
    <row r="23" spans="1:14" ht="24" x14ac:dyDescent="0.2">
      <c r="A23" s="46" t="s">
        <v>43</v>
      </c>
    </row>
    <row r="24" spans="1:14" ht="15" customHeight="1" x14ac:dyDescent="0.2">
      <c r="A24" s="191" t="s">
        <v>9</v>
      </c>
    </row>
    <row r="25" spans="1:14" ht="84" x14ac:dyDescent="0.2">
      <c r="A25" s="192" t="s">
        <v>10</v>
      </c>
    </row>
    <row r="26" spans="1:14" ht="24" x14ac:dyDescent="0.2">
      <c r="A26" s="203" t="s">
        <v>44</v>
      </c>
    </row>
    <row r="27" spans="1:14" ht="216" customHeight="1" x14ac:dyDescent="0.2">
      <c r="A27" s="192" t="s">
        <v>45</v>
      </c>
    </row>
    <row r="28" spans="1:14" ht="15" customHeight="1" x14ac:dyDescent="0.2">
      <c r="A28" s="191" t="s">
        <v>46</v>
      </c>
    </row>
    <row r="29" spans="1:14" ht="285" customHeight="1" x14ac:dyDescent="0.2">
      <c r="A29" s="192" t="s">
        <v>47</v>
      </c>
    </row>
    <row r="30" spans="1:14" ht="15" customHeight="1" x14ac:dyDescent="0.2">
      <c r="A30" s="189" t="s">
        <v>11</v>
      </c>
    </row>
    <row r="31" spans="1:14" ht="24" x14ac:dyDescent="0.2">
      <c r="A31" s="197" t="s">
        <v>292</v>
      </c>
    </row>
  </sheetData>
  <pageMargins left="0.7" right="0.7" top="0.75" bottom="0.75" header="0.3" footer="0.3"/>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5" tint="0.39994506668294322"/>
  </sheetPr>
  <dimension ref="A1:AZ29"/>
  <sheetViews>
    <sheetView topLeftCell="A7" workbookViewId="0">
      <pane xSplit="1" topLeftCell="B1" activePane="topRight" state="frozen"/>
      <selection pane="topRight" activeCell="A28" sqref="A28:XFD29"/>
    </sheetView>
  </sheetViews>
  <sheetFormatPr defaultColWidth="8.5703125" defaultRowHeight="12" x14ac:dyDescent="0.2"/>
  <cols>
    <col min="1" max="1" width="61.7109375" style="2" customWidth="1"/>
    <col min="2" max="16384" width="8.5703125" style="2"/>
  </cols>
  <sheetData>
    <row r="1" spans="1:52" ht="15" customHeight="1" x14ac:dyDescent="0.2">
      <c r="A1" s="185" t="s">
        <v>0</v>
      </c>
    </row>
    <row r="2" spans="1:52" ht="15" customHeight="1" x14ac:dyDescent="0.2">
      <c r="A2" s="226" t="s">
        <v>273</v>
      </c>
    </row>
    <row r="3" spans="1:52" ht="15" customHeight="1" x14ac:dyDescent="0.2">
      <c r="A3" s="186" t="s">
        <v>2</v>
      </c>
    </row>
    <row r="4" spans="1:52" s="1" customFormat="1" ht="15" customHeight="1" x14ac:dyDescent="0.2">
      <c r="A4" s="6" t="s">
        <v>3</v>
      </c>
      <c r="B4" s="202">
        <v>46215</v>
      </c>
      <c r="C4" s="202">
        <v>46216</v>
      </c>
      <c r="D4" s="202">
        <v>46217</v>
      </c>
      <c r="E4" s="202">
        <v>46218</v>
      </c>
      <c r="F4" s="202">
        <v>46219</v>
      </c>
      <c r="G4" s="202">
        <v>46220</v>
      </c>
      <c r="H4" s="202">
        <v>46221</v>
      </c>
      <c r="I4" s="202">
        <v>46222</v>
      </c>
      <c r="J4" s="202">
        <v>46223</v>
      </c>
      <c r="K4" s="202">
        <v>46224</v>
      </c>
      <c r="L4" s="202">
        <v>46225</v>
      </c>
      <c r="M4" s="202">
        <v>46226</v>
      </c>
      <c r="N4" s="202">
        <v>46227</v>
      </c>
      <c r="O4" s="202">
        <v>46228</v>
      </c>
      <c r="P4" s="202">
        <v>46229</v>
      </c>
      <c r="Q4" s="202">
        <v>46230</v>
      </c>
      <c r="R4" s="202">
        <v>46231</v>
      </c>
      <c r="S4" s="202">
        <v>46232</v>
      </c>
      <c r="T4" s="202">
        <v>46233</v>
      </c>
      <c r="U4" s="202">
        <v>46234</v>
      </c>
      <c r="V4" s="202">
        <v>46235</v>
      </c>
      <c r="W4" s="202">
        <v>46236</v>
      </c>
      <c r="X4" s="202">
        <v>46237</v>
      </c>
      <c r="Y4" s="202">
        <v>46238</v>
      </c>
      <c r="Z4" s="202">
        <v>46239</v>
      </c>
      <c r="AA4" s="202">
        <v>46240</v>
      </c>
      <c r="AB4" s="202">
        <v>46241</v>
      </c>
      <c r="AC4" s="202">
        <v>46242</v>
      </c>
      <c r="AD4" s="202">
        <v>46243</v>
      </c>
      <c r="AE4" s="202">
        <v>46244</v>
      </c>
      <c r="AF4" s="202">
        <v>46245</v>
      </c>
      <c r="AG4" s="202">
        <v>46246</v>
      </c>
      <c r="AH4" s="202">
        <v>46247</v>
      </c>
      <c r="AI4" s="202">
        <v>46248</v>
      </c>
      <c r="AJ4" s="202">
        <v>46249</v>
      </c>
      <c r="AK4" s="202">
        <v>46250</v>
      </c>
      <c r="AL4" s="202">
        <v>46251</v>
      </c>
      <c r="AM4" s="202">
        <v>46252</v>
      </c>
      <c r="AN4" s="202">
        <v>46253</v>
      </c>
      <c r="AO4" s="202">
        <v>46254</v>
      </c>
      <c r="AP4" s="202">
        <v>46255</v>
      </c>
      <c r="AQ4" s="202">
        <v>46256</v>
      </c>
      <c r="AR4" s="202">
        <v>46257</v>
      </c>
      <c r="AS4" s="202">
        <v>46258</v>
      </c>
      <c r="AT4" s="202">
        <v>46259</v>
      </c>
      <c r="AU4" s="202">
        <v>46260</v>
      </c>
      <c r="AV4" s="202">
        <v>46261</v>
      </c>
      <c r="AW4" s="202">
        <v>46262</v>
      </c>
      <c r="AX4" s="202">
        <v>46263</v>
      </c>
      <c r="AY4" s="202">
        <v>46264</v>
      </c>
      <c r="AZ4" s="202">
        <v>46265</v>
      </c>
    </row>
    <row r="5" spans="1:52" ht="11.45" customHeight="1" x14ac:dyDescent="0.2">
      <c r="A5" s="10" t="s">
        <v>4</v>
      </c>
      <c r="B5" s="17"/>
      <c r="C5" s="17"/>
      <c r="D5" s="17"/>
      <c r="E5" s="17"/>
      <c r="F5" s="17"/>
      <c r="G5" s="17"/>
      <c r="H5" s="17"/>
      <c r="I5" s="17"/>
      <c r="J5" s="17"/>
      <c r="K5" s="17"/>
      <c r="L5" s="17"/>
      <c r="M5" s="17"/>
      <c r="N5" s="17"/>
      <c r="O5" s="17"/>
      <c r="P5" s="17"/>
      <c r="Q5" s="17"/>
      <c r="R5" s="17"/>
      <c r="S5" s="17"/>
      <c r="T5" s="17"/>
      <c r="U5" s="17"/>
      <c r="V5" s="17"/>
      <c r="W5" s="17"/>
      <c r="X5" s="17"/>
      <c r="Y5" s="17"/>
      <c r="Z5" s="17"/>
      <c r="AA5" s="17"/>
      <c r="AB5" s="17"/>
      <c r="AC5" s="17"/>
      <c r="AD5" s="17"/>
      <c r="AE5" s="17"/>
      <c r="AF5" s="17"/>
      <c r="AG5" s="17"/>
      <c r="AH5" s="17"/>
      <c r="AI5" s="17"/>
      <c r="AJ5" s="17"/>
      <c r="AK5" s="17"/>
      <c r="AL5" s="17"/>
      <c r="AM5" s="17"/>
      <c r="AN5" s="17"/>
      <c r="AO5" s="17"/>
      <c r="AP5" s="17"/>
      <c r="AQ5" s="17"/>
      <c r="AR5" s="17"/>
      <c r="AS5" s="17"/>
      <c r="AT5" s="17"/>
      <c r="AU5" s="17"/>
      <c r="AV5" s="17"/>
      <c r="AW5" s="17"/>
      <c r="AX5" s="17"/>
      <c r="AY5" s="17"/>
      <c r="AZ5" s="17"/>
    </row>
    <row r="6" spans="1:52" ht="11.45" customHeight="1" x14ac:dyDescent="0.2">
      <c r="A6" s="228">
        <v>1</v>
      </c>
      <c r="B6" s="231" t="e">
        <f>BAR!#REF!*0.8</f>
        <v>#REF!</v>
      </c>
      <c r="C6" s="231" t="e">
        <f>BAR!#REF!*0.8</f>
        <v>#REF!</v>
      </c>
      <c r="D6" s="231" t="e">
        <f>BAR!#REF!*0.8</f>
        <v>#REF!</v>
      </c>
      <c r="E6" s="231" t="e">
        <f>BAR!#REF!*0.8</f>
        <v>#REF!</v>
      </c>
      <c r="F6" s="231" t="e">
        <f>BAR!#REF!*0.8</f>
        <v>#REF!</v>
      </c>
      <c r="G6" s="231" t="e">
        <f>BAR!#REF!*0.8</f>
        <v>#REF!</v>
      </c>
      <c r="H6" s="231" t="e">
        <f>BAR!#REF!*0.8</f>
        <v>#REF!</v>
      </c>
      <c r="I6" s="231" t="e">
        <f>BAR!#REF!*0.8</f>
        <v>#REF!</v>
      </c>
      <c r="J6" s="231" t="e">
        <f>BAR!#REF!*0.8</f>
        <v>#REF!</v>
      </c>
      <c r="K6" s="231" t="e">
        <f>BAR!#REF!*0.8</f>
        <v>#REF!</v>
      </c>
      <c r="L6" s="231" t="e">
        <f>BAR!#REF!*0.8</f>
        <v>#REF!</v>
      </c>
      <c r="M6" s="231" t="e">
        <f>BAR!#REF!*0.8</f>
        <v>#REF!</v>
      </c>
      <c r="N6" s="231" t="e">
        <f>BAR!#REF!*0.8</f>
        <v>#REF!</v>
      </c>
      <c r="O6" s="231" t="e">
        <f>BAR!#REF!*0.8</f>
        <v>#REF!</v>
      </c>
      <c r="P6" s="231" t="e">
        <f>BAR!#REF!*0.8</f>
        <v>#REF!</v>
      </c>
      <c r="Q6" s="231" t="e">
        <f>BAR!#REF!*0.8</f>
        <v>#REF!</v>
      </c>
      <c r="R6" s="231" t="e">
        <f>BAR!#REF!*0.8</f>
        <v>#REF!</v>
      </c>
      <c r="S6" s="231" t="e">
        <f>BAR!#REF!*0.8</f>
        <v>#REF!</v>
      </c>
      <c r="T6" s="231" t="e">
        <f>BAR!#REF!*0.8</f>
        <v>#REF!</v>
      </c>
      <c r="U6" s="231" t="e">
        <f>BAR!#REF!*0.8</f>
        <v>#REF!</v>
      </c>
      <c r="V6" s="231" t="e">
        <f>BAR!#REF!*0.8</f>
        <v>#REF!</v>
      </c>
      <c r="W6" s="231" t="e">
        <f>BAR!#REF!*0.8</f>
        <v>#REF!</v>
      </c>
      <c r="X6" s="231" t="e">
        <f>BAR!#REF!*0.8</f>
        <v>#REF!</v>
      </c>
      <c r="Y6" s="231" t="e">
        <f>BAR!#REF!*0.8</f>
        <v>#REF!</v>
      </c>
      <c r="Z6" s="231" t="e">
        <f>BAR!#REF!*0.8</f>
        <v>#REF!</v>
      </c>
      <c r="AA6" s="231" t="e">
        <f>BAR!#REF!*0.8</f>
        <v>#REF!</v>
      </c>
      <c r="AB6" s="231" t="e">
        <f>BAR!#REF!*0.8</f>
        <v>#REF!</v>
      </c>
      <c r="AC6" s="231" t="e">
        <f>BAR!#REF!*0.8</f>
        <v>#REF!</v>
      </c>
      <c r="AD6" s="231" t="e">
        <f>BAR!#REF!*0.8</f>
        <v>#REF!</v>
      </c>
      <c r="AE6" s="231" t="e">
        <f>BAR!#REF!*0.8</f>
        <v>#REF!</v>
      </c>
      <c r="AF6" s="231" t="e">
        <f>BAR!#REF!*0.8</f>
        <v>#REF!</v>
      </c>
      <c r="AG6" s="231" t="e">
        <f>BAR!#REF!*0.8</f>
        <v>#REF!</v>
      </c>
      <c r="AH6" s="231" t="e">
        <f>BAR!#REF!*0.8</f>
        <v>#REF!</v>
      </c>
      <c r="AI6" s="231" t="e">
        <f>BAR!#REF!*0.8</f>
        <v>#REF!</v>
      </c>
      <c r="AJ6" s="231" t="e">
        <f>BAR!#REF!*0.8</f>
        <v>#REF!</v>
      </c>
      <c r="AK6" s="231" t="e">
        <f>BAR!#REF!*0.8</f>
        <v>#REF!</v>
      </c>
      <c r="AL6" s="231" t="e">
        <f>BAR!#REF!*0.8</f>
        <v>#REF!</v>
      </c>
      <c r="AM6" s="231" t="e">
        <f>BAR!#REF!*0.8</f>
        <v>#REF!</v>
      </c>
      <c r="AN6" s="231" t="e">
        <f>BAR!#REF!*0.8</f>
        <v>#REF!</v>
      </c>
      <c r="AO6" s="231" t="e">
        <f>BAR!#REF!*0.8</f>
        <v>#REF!</v>
      </c>
      <c r="AP6" s="231" t="e">
        <f>BAR!#REF!*0.8</f>
        <v>#REF!</v>
      </c>
      <c r="AQ6" s="231" t="e">
        <f>BAR!#REF!*0.8</f>
        <v>#REF!</v>
      </c>
      <c r="AR6" s="231" t="e">
        <f>BAR!#REF!*0.8</f>
        <v>#REF!</v>
      </c>
      <c r="AS6" s="231" t="e">
        <f>BAR!#REF!*0.8</f>
        <v>#REF!</v>
      </c>
      <c r="AT6" s="231" t="e">
        <f>BAR!#REF!*0.8</f>
        <v>#REF!</v>
      </c>
      <c r="AU6" s="231" t="e">
        <f>BAR!#REF!*0.8</f>
        <v>#REF!</v>
      </c>
      <c r="AV6" s="231" t="e">
        <f>BAR!#REF!*0.8</f>
        <v>#REF!</v>
      </c>
      <c r="AW6" s="231" t="e">
        <f>BAR!#REF!*0.8</f>
        <v>#REF!</v>
      </c>
      <c r="AX6" s="231" t="e">
        <f>BAR!#REF!*0.8</f>
        <v>#REF!</v>
      </c>
      <c r="AY6" s="231" t="e">
        <f>BAR!#REF!*0.8</f>
        <v>#REF!</v>
      </c>
      <c r="AZ6" s="231" t="e">
        <f>BAR!#REF!*0.8</f>
        <v>#REF!</v>
      </c>
    </row>
    <row r="7" spans="1:52" ht="11.45" customHeight="1" x14ac:dyDescent="0.2">
      <c r="A7" s="228">
        <v>2</v>
      </c>
      <c r="B7" s="231" t="e">
        <f>BAR!#REF!*0.8</f>
        <v>#REF!</v>
      </c>
      <c r="C7" s="231" t="e">
        <f>BAR!#REF!*0.8</f>
        <v>#REF!</v>
      </c>
      <c r="D7" s="231" t="e">
        <f>BAR!#REF!*0.8</f>
        <v>#REF!</v>
      </c>
      <c r="E7" s="231" t="e">
        <f>BAR!#REF!*0.8</f>
        <v>#REF!</v>
      </c>
      <c r="F7" s="231" t="e">
        <f>BAR!#REF!*0.8</f>
        <v>#REF!</v>
      </c>
      <c r="G7" s="231" t="e">
        <f>BAR!#REF!*0.8</f>
        <v>#REF!</v>
      </c>
      <c r="H7" s="231" t="e">
        <f>BAR!#REF!*0.8</f>
        <v>#REF!</v>
      </c>
      <c r="I7" s="231" t="e">
        <f>BAR!#REF!*0.8</f>
        <v>#REF!</v>
      </c>
      <c r="J7" s="231" t="e">
        <f>BAR!#REF!*0.8</f>
        <v>#REF!</v>
      </c>
      <c r="K7" s="231" t="e">
        <f>BAR!#REF!*0.8</f>
        <v>#REF!</v>
      </c>
      <c r="L7" s="231" t="e">
        <f>BAR!#REF!*0.8</f>
        <v>#REF!</v>
      </c>
      <c r="M7" s="231" t="e">
        <f>BAR!#REF!*0.8</f>
        <v>#REF!</v>
      </c>
      <c r="N7" s="231" t="e">
        <f>BAR!#REF!*0.8</f>
        <v>#REF!</v>
      </c>
      <c r="O7" s="231" t="e">
        <f>BAR!#REF!*0.8</f>
        <v>#REF!</v>
      </c>
      <c r="P7" s="231" t="e">
        <f>BAR!#REF!*0.8</f>
        <v>#REF!</v>
      </c>
      <c r="Q7" s="231" t="e">
        <f>BAR!#REF!*0.8</f>
        <v>#REF!</v>
      </c>
      <c r="R7" s="231" t="e">
        <f>BAR!#REF!*0.8</f>
        <v>#REF!</v>
      </c>
      <c r="S7" s="231" t="e">
        <f>BAR!#REF!*0.8</f>
        <v>#REF!</v>
      </c>
      <c r="T7" s="231" t="e">
        <f>BAR!#REF!*0.8</f>
        <v>#REF!</v>
      </c>
      <c r="U7" s="231" t="e">
        <f>BAR!#REF!*0.8</f>
        <v>#REF!</v>
      </c>
      <c r="V7" s="231" t="e">
        <f>BAR!#REF!*0.8</f>
        <v>#REF!</v>
      </c>
      <c r="W7" s="231" t="e">
        <f>BAR!#REF!*0.8</f>
        <v>#REF!</v>
      </c>
      <c r="X7" s="231" t="e">
        <f>BAR!#REF!*0.8</f>
        <v>#REF!</v>
      </c>
      <c r="Y7" s="231" t="e">
        <f>BAR!#REF!*0.8</f>
        <v>#REF!</v>
      </c>
      <c r="Z7" s="231" t="e">
        <f>BAR!#REF!*0.8</f>
        <v>#REF!</v>
      </c>
      <c r="AA7" s="231" t="e">
        <f>BAR!#REF!*0.8</f>
        <v>#REF!</v>
      </c>
      <c r="AB7" s="231" t="e">
        <f>BAR!#REF!*0.8</f>
        <v>#REF!</v>
      </c>
      <c r="AC7" s="231" t="e">
        <f>BAR!#REF!*0.8</f>
        <v>#REF!</v>
      </c>
      <c r="AD7" s="231" t="e">
        <f>BAR!#REF!*0.8</f>
        <v>#REF!</v>
      </c>
      <c r="AE7" s="231" t="e">
        <f>BAR!#REF!*0.8</f>
        <v>#REF!</v>
      </c>
      <c r="AF7" s="231" t="e">
        <f>BAR!#REF!*0.8</f>
        <v>#REF!</v>
      </c>
      <c r="AG7" s="231" t="e">
        <f>BAR!#REF!*0.8</f>
        <v>#REF!</v>
      </c>
      <c r="AH7" s="231" t="e">
        <f>BAR!#REF!*0.8</f>
        <v>#REF!</v>
      </c>
      <c r="AI7" s="231" t="e">
        <f>BAR!#REF!*0.8</f>
        <v>#REF!</v>
      </c>
      <c r="AJ7" s="231" t="e">
        <f>BAR!#REF!*0.8</f>
        <v>#REF!</v>
      </c>
      <c r="AK7" s="231" t="e">
        <f>BAR!#REF!*0.8</f>
        <v>#REF!</v>
      </c>
      <c r="AL7" s="231" t="e">
        <f>BAR!#REF!*0.8</f>
        <v>#REF!</v>
      </c>
      <c r="AM7" s="231" t="e">
        <f>BAR!#REF!*0.8</f>
        <v>#REF!</v>
      </c>
      <c r="AN7" s="231" t="e">
        <f>BAR!#REF!*0.8</f>
        <v>#REF!</v>
      </c>
      <c r="AO7" s="231" t="e">
        <f>BAR!#REF!*0.8</f>
        <v>#REF!</v>
      </c>
      <c r="AP7" s="231" t="e">
        <f>BAR!#REF!*0.8</f>
        <v>#REF!</v>
      </c>
      <c r="AQ7" s="231" t="e">
        <f>BAR!#REF!*0.8</f>
        <v>#REF!</v>
      </c>
      <c r="AR7" s="231" t="e">
        <f>BAR!#REF!*0.8</f>
        <v>#REF!</v>
      </c>
      <c r="AS7" s="231" t="e">
        <f>BAR!#REF!*0.8</f>
        <v>#REF!</v>
      </c>
      <c r="AT7" s="231" t="e">
        <f>BAR!#REF!*0.8</f>
        <v>#REF!</v>
      </c>
      <c r="AU7" s="231" t="e">
        <f>BAR!#REF!*0.8</f>
        <v>#REF!</v>
      </c>
      <c r="AV7" s="231" t="e">
        <f>BAR!#REF!*0.8</f>
        <v>#REF!</v>
      </c>
      <c r="AW7" s="231" t="e">
        <f>BAR!#REF!*0.8</f>
        <v>#REF!</v>
      </c>
      <c r="AX7" s="231" t="e">
        <f>BAR!#REF!*0.8</f>
        <v>#REF!</v>
      </c>
      <c r="AY7" s="231" t="e">
        <f>BAR!#REF!*0.8</f>
        <v>#REF!</v>
      </c>
      <c r="AZ7" s="231" t="e">
        <f>BAR!#REF!*0.8</f>
        <v>#REF!</v>
      </c>
    </row>
    <row r="8" spans="1:52" ht="11.45" customHeight="1" x14ac:dyDescent="0.2">
      <c r="A8" s="15" t="s">
        <v>5</v>
      </c>
      <c r="B8" s="231"/>
      <c r="C8" s="231"/>
      <c r="D8" s="231"/>
      <c r="E8" s="231"/>
      <c r="F8" s="231"/>
      <c r="G8" s="231"/>
      <c r="H8" s="231"/>
      <c r="I8" s="231"/>
      <c r="J8" s="231"/>
      <c r="K8" s="231"/>
      <c r="L8" s="231"/>
      <c r="M8" s="231"/>
      <c r="N8" s="231"/>
      <c r="O8" s="231"/>
      <c r="P8" s="231"/>
      <c r="Q8" s="231"/>
      <c r="R8" s="231"/>
      <c r="S8" s="231"/>
      <c r="T8" s="231"/>
      <c r="U8" s="231"/>
      <c r="V8" s="231"/>
      <c r="W8" s="231"/>
      <c r="X8" s="231"/>
      <c r="Y8" s="231"/>
      <c r="Z8" s="231"/>
      <c r="AA8" s="231"/>
      <c r="AB8" s="231"/>
      <c r="AC8" s="231"/>
      <c r="AD8" s="231"/>
      <c r="AE8" s="231"/>
      <c r="AF8" s="231"/>
      <c r="AG8" s="231"/>
      <c r="AH8" s="231"/>
      <c r="AI8" s="231"/>
      <c r="AJ8" s="231"/>
      <c r="AK8" s="231"/>
      <c r="AL8" s="231"/>
      <c r="AM8" s="231"/>
      <c r="AN8" s="231"/>
      <c r="AO8" s="231"/>
      <c r="AP8" s="231"/>
      <c r="AQ8" s="231"/>
      <c r="AR8" s="231"/>
      <c r="AS8" s="231"/>
      <c r="AT8" s="231"/>
      <c r="AU8" s="231"/>
      <c r="AV8" s="231"/>
      <c r="AW8" s="231"/>
      <c r="AX8" s="231"/>
      <c r="AY8" s="231"/>
      <c r="AZ8" s="231"/>
    </row>
    <row r="9" spans="1:52" ht="11.45" customHeight="1" x14ac:dyDescent="0.2">
      <c r="A9" s="228">
        <v>1</v>
      </c>
      <c r="B9" s="231" t="e">
        <f>BAR!#REF!*0.8</f>
        <v>#REF!</v>
      </c>
      <c r="C9" s="231" t="e">
        <f>BAR!#REF!*0.8</f>
        <v>#REF!</v>
      </c>
      <c r="D9" s="231" t="e">
        <f>BAR!#REF!*0.8</f>
        <v>#REF!</v>
      </c>
      <c r="E9" s="231" t="e">
        <f>BAR!#REF!*0.8</f>
        <v>#REF!</v>
      </c>
      <c r="F9" s="231" t="e">
        <f>BAR!#REF!*0.8</f>
        <v>#REF!</v>
      </c>
      <c r="G9" s="231" t="e">
        <f>BAR!#REF!*0.8</f>
        <v>#REF!</v>
      </c>
      <c r="H9" s="231" t="e">
        <f>BAR!#REF!*0.8</f>
        <v>#REF!</v>
      </c>
      <c r="I9" s="231" t="e">
        <f>BAR!#REF!*0.8</f>
        <v>#REF!</v>
      </c>
      <c r="J9" s="231" t="e">
        <f>BAR!#REF!*0.8</f>
        <v>#REF!</v>
      </c>
      <c r="K9" s="231" t="e">
        <f>BAR!#REF!*0.8</f>
        <v>#REF!</v>
      </c>
      <c r="L9" s="231" t="e">
        <f>BAR!#REF!*0.8</f>
        <v>#REF!</v>
      </c>
      <c r="M9" s="231" t="e">
        <f>BAR!#REF!*0.8</f>
        <v>#REF!</v>
      </c>
      <c r="N9" s="231" t="e">
        <f>BAR!#REF!*0.8</f>
        <v>#REF!</v>
      </c>
      <c r="O9" s="231" t="e">
        <f>BAR!#REF!*0.8</f>
        <v>#REF!</v>
      </c>
      <c r="P9" s="231" t="e">
        <f>BAR!#REF!*0.8</f>
        <v>#REF!</v>
      </c>
      <c r="Q9" s="231" t="e">
        <f>BAR!#REF!*0.8</f>
        <v>#REF!</v>
      </c>
      <c r="R9" s="231" t="e">
        <f>BAR!#REF!*0.8</f>
        <v>#REF!</v>
      </c>
      <c r="S9" s="231" t="e">
        <f>BAR!#REF!*0.8</f>
        <v>#REF!</v>
      </c>
      <c r="T9" s="231" t="e">
        <f>BAR!#REF!*0.8</f>
        <v>#REF!</v>
      </c>
      <c r="U9" s="231" t="e">
        <f>BAR!#REF!*0.8</f>
        <v>#REF!</v>
      </c>
      <c r="V9" s="231" t="e">
        <f>BAR!#REF!*0.8</f>
        <v>#REF!</v>
      </c>
      <c r="W9" s="231" t="e">
        <f>BAR!#REF!*0.8</f>
        <v>#REF!</v>
      </c>
      <c r="X9" s="231" t="e">
        <f>BAR!#REF!*0.8</f>
        <v>#REF!</v>
      </c>
      <c r="Y9" s="231" t="e">
        <f>BAR!#REF!*0.8</f>
        <v>#REF!</v>
      </c>
      <c r="Z9" s="231" t="e">
        <f>BAR!#REF!*0.8</f>
        <v>#REF!</v>
      </c>
      <c r="AA9" s="231" t="e">
        <f>BAR!#REF!*0.8</f>
        <v>#REF!</v>
      </c>
      <c r="AB9" s="231" t="e">
        <f>BAR!#REF!*0.8</f>
        <v>#REF!</v>
      </c>
      <c r="AC9" s="231" t="e">
        <f>BAR!#REF!*0.8</f>
        <v>#REF!</v>
      </c>
      <c r="AD9" s="231" t="e">
        <f>BAR!#REF!*0.8</f>
        <v>#REF!</v>
      </c>
      <c r="AE9" s="231" t="e">
        <f>BAR!#REF!*0.8</f>
        <v>#REF!</v>
      </c>
      <c r="AF9" s="231" t="e">
        <f>BAR!#REF!*0.8</f>
        <v>#REF!</v>
      </c>
      <c r="AG9" s="231" t="e">
        <f>BAR!#REF!*0.8</f>
        <v>#REF!</v>
      </c>
      <c r="AH9" s="231" t="e">
        <f>BAR!#REF!*0.8</f>
        <v>#REF!</v>
      </c>
      <c r="AI9" s="231" t="e">
        <f>BAR!#REF!*0.8</f>
        <v>#REF!</v>
      </c>
      <c r="AJ9" s="231" t="e">
        <f>BAR!#REF!*0.8</f>
        <v>#REF!</v>
      </c>
      <c r="AK9" s="231" t="e">
        <f>BAR!#REF!*0.8</f>
        <v>#REF!</v>
      </c>
      <c r="AL9" s="231" t="e">
        <f>BAR!#REF!*0.8</f>
        <v>#REF!</v>
      </c>
      <c r="AM9" s="231" t="e">
        <f>BAR!#REF!*0.8</f>
        <v>#REF!</v>
      </c>
      <c r="AN9" s="231" t="e">
        <f>BAR!#REF!*0.8</f>
        <v>#REF!</v>
      </c>
      <c r="AO9" s="231" t="e">
        <f>BAR!#REF!*0.8</f>
        <v>#REF!</v>
      </c>
      <c r="AP9" s="231" t="e">
        <f>BAR!#REF!*0.8</f>
        <v>#REF!</v>
      </c>
      <c r="AQ9" s="231" t="e">
        <f>BAR!#REF!*0.8</f>
        <v>#REF!</v>
      </c>
      <c r="AR9" s="231" t="e">
        <f>BAR!#REF!*0.8</f>
        <v>#REF!</v>
      </c>
      <c r="AS9" s="231" t="e">
        <f>BAR!#REF!*0.8</f>
        <v>#REF!</v>
      </c>
      <c r="AT9" s="231" t="e">
        <f>BAR!#REF!*0.8</f>
        <v>#REF!</v>
      </c>
      <c r="AU9" s="231" t="e">
        <f>BAR!#REF!*0.8</f>
        <v>#REF!</v>
      </c>
      <c r="AV9" s="231" t="e">
        <f>BAR!#REF!*0.8</f>
        <v>#REF!</v>
      </c>
      <c r="AW9" s="231" t="e">
        <f>BAR!#REF!*0.8</f>
        <v>#REF!</v>
      </c>
      <c r="AX9" s="231" t="e">
        <f>BAR!#REF!*0.8</f>
        <v>#REF!</v>
      </c>
      <c r="AY9" s="231" t="e">
        <f>BAR!#REF!*0.8</f>
        <v>#REF!</v>
      </c>
      <c r="AZ9" s="231" t="e">
        <f>BAR!#REF!*0.8</f>
        <v>#REF!</v>
      </c>
    </row>
    <row r="10" spans="1:52" ht="11.45" customHeight="1" x14ac:dyDescent="0.2">
      <c r="A10" s="228">
        <v>2</v>
      </c>
      <c r="B10" s="231" t="e">
        <f>BAR!#REF!*0.8</f>
        <v>#REF!</v>
      </c>
      <c r="C10" s="231" t="e">
        <f>BAR!#REF!*0.8</f>
        <v>#REF!</v>
      </c>
      <c r="D10" s="231" t="e">
        <f>BAR!#REF!*0.8</f>
        <v>#REF!</v>
      </c>
      <c r="E10" s="231" t="e">
        <f>BAR!#REF!*0.8</f>
        <v>#REF!</v>
      </c>
      <c r="F10" s="231" t="e">
        <f>BAR!#REF!*0.8</f>
        <v>#REF!</v>
      </c>
      <c r="G10" s="231" t="e">
        <f>BAR!#REF!*0.8</f>
        <v>#REF!</v>
      </c>
      <c r="H10" s="231" t="e">
        <f>BAR!#REF!*0.8</f>
        <v>#REF!</v>
      </c>
      <c r="I10" s="231" t="e">
        <f>BAR!#REF!*0.8</f>
        <v>#REF!</v>
      </c>
      <c r="J10" s="231" t="e">
        <f>BAR!#REF!*0.8</f>
        <v>#REF!</v>
      </c>
      <c r="K10" s="231" t="e">
        <f>BAR!#REF!*0.8</f>
        <v>#REF!</v>
      </c>
      <c r="L10" s="231" t="e">
        <f>BAR!#REF!*0.8</f>
        <v>#REF!</v>
      </c>
      <c r="M10" s="231" t="e">
        <f>BAR!#REF!*0.8</f>
        <v>#REF!</v>
      </c>
      <c r="N10" s="231" t="e">
        <f>BAR!#REF!*0.8</f>
        <v>#REF!</v>
      </c>
      <c r="O10" s="231" t="e">
        <f>BAR!#REF!*0.8</f>
        <v>#REF!</v>
      </c>
      <c r="P10" s="231" t="e">
        <f>BAR!#REF!*0.8</f>
        <v>#REF!</v>
      </c>
      <c r="Q10" s="231" t="e">
        <f>BAR!#REF!*0.8</f>
        <v>#REF!</v>
      </c>
      <c r="R10" s="231" t="e">
        <f>BAR!#REF!*0.8</f>
        <v>#REF!</v>
      </c>
      <c r="S10" s="231" t="e">
        <f>BAR!#REF!*0.8</f>
        <v>#REF!</v>
      </c>
      <c r="T10" s="231" t="e">
        <f>BAR!#REF!*0.8</f>
        <v>#REF!</v>
      </c>
      <c r="U10" s="231" t="e">
        <f>BAR!#REF!*0.8</f>
        <v>#REF!</v>
      </c>
      <c r="V10" s="231" t="e">
        <f>BAR!#REF!*0.8</f>
        <v>#REF!</v>
      </c>
      <c r="W10" s="231" t="e">
        <f>BAR!#REF!*0.8</f>
        <v>#REF!</v>
      </c>
      <c r="X10" s="231" t="e">
        <f>BAR!#REF!*0.8</f>
        <v>#REF!</v>
      </c>
      <c r="Y10" s="231" t="e">
        <f>BAR!#REF!*0.8</f>
        <v>#REF!</v>
      </c>
      <c r="Z10" s="231" t="e">
        <f>BAR!#REF!*0.8</f>
        <v>#REF!</v>
      </c>
      <c r="AA10" s="231" t="e">
        <f>BAR!#REF!*0.8</f>
        <v>#REF!</v>
      </c>
      <c r="AB10" s="231" t="e">
        <f>BAR!#REF!*0.8</f>
        <v>#REF!</v>
      </c>
      <c r="AC10" s="231" t="e">
        <f>BAR!#REF!*0.8</f>
        <v>#REF!</v>
      </c>
      <c r="AD10" s="231" t="e">
        <f>BAR!#REF!*0.8</f>
        <v>#REF!</v>
      </c>
      <c r="AE10" s="231" t="e">
        <f>BAR!#REF!*0.8</f>
        <v>#REF!</v>
      </c>
      <c r="AF10" s="231" t="e">
        <f>BAR!#REF!*0.8</f>
        <v>#REF!</v>
      </c>
      <c r="AG10" s="231" t="e">
        <f>BAR!#REF!*0.8</f>
        <v>#REF!</v>
      </c>
      <c r="AH10" s="231" t="e">
        <f>BAR!#REF!*0.8</f>
        <v>#REF!</v>
      </c>
      <c r="AI10" s="231" t="e">
        <f>BAR!#REF!*0.8</f>
        <v>#REF!</v>
      </c>
      <c r="AJ10" s="231" t="e">
        <f>BAR!#REF!*0.8</f>
        <v>#REF!</v>
      </c>
      <c r="AK10" s="231" t="e">
        <f>BAR!#REF!*0.8</f>
        <v>#REF!</v>
      </c>
      <c r="AL10" s="231" t="e">
        <f>BAR!#REF!*0.8</f>
        <v>#REF!</v>
      </c>
      <c r="AM10" s="231" t="e">
        <f>BAR!#REF!*0.8</f>
        <v>#REF!</v>
      </c>
      <c r="AN10" s="231" t="e">
        <f>BAR!#REF!*0.8</f>
        <v>#REF!</v>
      </c>
      <c r="AO10" s="231" t="e">
        <f>BAR!#REF!*0.8</f>
        <v>#REF!</v>
      </c>
      <c r="AP10" s="231" t="e">
        <f>BAR!#REF!*0.8</f>
        <v>#REF!</v>
      </c>
      <c r="AQ10" s="231" t="e">
        <f>BAR!#REF!*0.8</f>
        <v>#REF!</v>
      </c>
      <c r="AR10" s="231" t="e">
        <f>BAR!#REF!*0.8</f>
        <v>#REF!</v>
      </c>
      <c r="AS10" s="231" t="e">
        <f>BAR!#REF!*0.8</f>
        <v>#REF!</v>
      </c>
      <c r="AT10" s="231" t="e">
        <f>BAR!#REF!*0.8</f>
        <v>#REF!</v>
      </c>
      <c r="AU10" s="231" t="e">
        <f>BAR!#REF!*0.8</f>
        <v>#REF!</v>
      </c>
      <c r="AV10" s="231" t="e">
        <f>BAR!#REF!*0.8</f>
        <v>#REF!</v>
      </c>
      <c r="AW10" s="231" t="e">
        <f>BAR!#REF!*0.8</f>
        <v>#REF!</v>
      </c>
      <c r="AX10" s="231" t="e">
        <f>BAR!#REF!*0.8</f>
        <v>#REF!</v>
      </c>
      <c r="AY10" s="231" t="e">
        <f>BAR!#REF!*0.8</f>
        <v>#REF!</v>
      </c>
      <c r="AZ10" s="231" t="e">
        <f>BAR!#REF!*0.8</f>
        <v>#REF!</v>
      </c>
    </row>
    <row r="11" spans="1:52" ht="11.45" customHeight="1" x14ac:dyDescent="0.2">
      <c r="A11" s="15" t="s">
        <v>6</v>
      </c>
      <c r="B11" s="231"/>
      <c r="C11" s="231"/>
      <c r="D11" s="231"/>
      <c r="E11" s="231"/>
      <c r="F11" s="231"/>
      <c r="G11" s="231"/>
      <c r="H11" s="231"/>
      <c r="I11" s="231"/>
      <c r="J11" s="231"/>
      <c r="K11" s="231"/>
      <c r="L11" s="231"/>
      <c r="M11" s="231"/>
      <c r="N11" s="231"/>
      <c r="O11" s="231"/>
      <c r="P11" s="231"/>
      <c r="Q11" s="231"/>
      <c r="R11" s="231"/>
      <c r="S11" s="231"/>
      <c r="T11" s="231"/>
      <c r="U11" s="231"/>
      <c r="V11" s="231"/>
      <c r="W11" s="231"/>
      <c r="X11" s="231"/>
      <c r="Y11" s="231"/>
      <c r="Z11" s="231"/>
      <c r="AA11" s="231"/>
      <c r="AB11" s="231"/>
      <c r="AC11" s="231"/>
      <c r="AD11" s="231"/>
      <c r="AE11" s="231"/>
      <c r="AF11" s="231"/>
      <c r="AG11" s="231"/>
      <c r="AH11" s="231"/>
      <c r="AI11" s="231"/>
      <c r="AJ11" s="231"/>
      <c r="AK11" s="231"/>
      <c r="AL11" s="231"/>
      <c r="AM11" s="231"/>
      <c r="AN11" s="231"/>
      <c r="AO11" s="231"/>
      <c r="AP11" s="231"/>
      <c r="AQ11" s="231"/>
      <c r="AR11" s="231"/>
      <c r="AS11" s="231"/>
      <c r="AT11" s="231"/>
      <c r="AU11" s="231"/>
      <c r="AV11" s="231"/>
      <c r="AW11" s="231"/>
      <c r="AX11" s="231"/>
      <c r="AY11" s="231"/>
      <c r="AZ11" s="231"/>
    </row>
    <row r="12" spans="1:52" ht="11.45" customHeight="1" x14ac:dyDescent="0.2">
      <c r="A12" s="228">
        <v>1</v>
      </c>
      <c r="B12" s="231" t="e">
        <f>BAR!#REF!*0.8</f>
        <v>#REF!</v>
      </c>
      <c r="C12" s="231" t="e">
        <f>BAR!#REF!*0.8</f>
        <v>#REF!</v>
      </c>
      <c r="D12" s="231" t="e">
        <f>BAR!#REF!*0.8</f>
        <v>#REF!</v>
      </c>
      <c r="E12" s="231" t="e">
        <f>BAR!#REF!*0.8</f>
        <v>#REF!</v>
      </c>
      <c r="F12" s="231" t="e">
        <f>BAR!#REF!*0.8</f>
        <v>#REF!</v>
      </c>
      <c r="G12" s="231" t="e">
        <f>BAR!#REF!*0.8</f>
        <v>#REF!</v>
      </c>
      <c r="H12" s="231" t="e">
        <f>BAR!#REF!*0.8</f>
        <v>#REF!</v>
      </c>
      <c r="I12" s="231" t="e">
        <f>BAR!#REF!*0.8</f>
        <v>#REF!</v>
      </c>
      <c r="J12" s="231" t="e">
        <f>BAR!#REF!*0.8</f>
        <v>#REF!</v>
      </c>
      <c r="K12" s="231" t="e">
        <f>BAR!#REF!*0.8</f>
        <v>#REF!</v>
      </c>
      <c r="L12" s="231" t="e">
        <f>BAR!#REF!*0.8</f>
        <v>#REF!</v>
      </c>
      <c r="M12" s="231" t="e">
        <f>BAR!#REF!*0.8</f>
        <v>#REF!</v>
      </c>
      <c r="N12" s="231" t="e">
        <f>BAR!#REF!*0.8</f>
        <v>#REF!</v>
      </c>
      <c r="O12" s="231" t="e">
        <f>BAR!#REF!*0.8</f>
        <v>#REF!</v>
      </c>
      <c r="P12" s="231" t="e">
        <f>BAR!#REF!*0.8</f>
        <v>#REF!</v>
      </c>
      <c r="Q12" s="231" t="e">
        <f>BAR!#REF!*0.8</f>
        <v>#REF!</v>
      </c>
      <c r="R12" s="231" t="e">
        <f>BAR!#REF!*0.8</f>
        <v>#REF!</v>
      </c>
      <c r="S12" s="231" t="e">
        <f>BAR!#REF!*0.8</f>
        <v>#REF!</v>
      </c>
      <c r="T12" s="231" t="e">
        <f>BAR!#REF!*0.8</f>
        <v>#REF!</v>
      </c>
      <c r="U12" s="231" t="e">
        <f>BAR!#REF!*0.8</f>
        <v>#REF!</v>
      </c>
      <c r="V12" s="231" t="e">
        <f>BAR!#REF!*0.8</f>
        <v>#REF!</v>
      </c>
      <c r="W12" s="231" t="e">
        <f>BAR!#REF!*0.8</f>
        <v>#REF!</v>
      </c>
      <c r="X12" s="231" t="e">
        <f>BAR!#REF!*0.8</f>
        <v>#REF!</v>
      </c>
      <c r="Y12" s="231" t="e">
        <f>BAR!#REF!*0.8</f>
        <v>#REF!</v>
      </c>
      <c r="Z12" s="231" t="e">
        <f>BAR!#REF!*0.8</f>
        <v>#REF!</v>
      </c>
      <c r="AA12" s="231" t="e">
        <f>BAR!#REF!*0.8</f>
        <v>#REF!</v>
      </c>
      <c r="AB12" s="231" t="e">
        <f>BAR!#REF!*0.8</f>
        <v>#REF!</v>
      </c>
      <c r="AC12" s="231" t="e">
        <f>BAR!#REF!*0.8</f>
        <v>#REF!</v>
      </c>
      <c r="AD12" s="231" t="e">
        <f>BAR!#REF!*0.8</f>
        <v>#REF!</v>
      </c>
      <c r="AE12" s="231" t="e">
        <f>BAR!#REF!*0.8</f>
        <v>#REF!</v>
      </c>
      <c r="AF12" s="231" t="e">
        <f>BAR!#REF!*0.8</f>
        <v>#REF!</v>
      </c>
      <c r="AG12" s="231" t="e">
        <f>BAR!#REF!*0.8</f>
        <v>#REF!</v>
      </c>
      <c r="AH12" s="231" t="e">
        <f>BAR!#REF!*0.8</f>
        <v>#REF!</v>
      </c>
      <c r="AI12" s="231" t="e">
        <f>BAR!#REF!*0.8</f>
        <v>#REF!</v>
      </c>
      <c r="AJ12" s="231" t="e">
        <f>BAR!#REF!*0.8</f>
        <v>#REF!</v>
      </c>
      <c r="AK12" s="231" t="e">
        <f>BAR!#REF!*0.8</f>
        <v>#REF!</v>
      </c>
      <c r="AL12" s="231" t="e">
        <f>BAR!#REF!*0.8</f>
        <v>#REF!</v>
      </c>
      <c r="AM12" s="231" t="e">
        <f>BAR!#REF!*0.8</f>
        <v>#REF!</v>
      </c>
      <c r="AN12" s="231" t="e">
        <f>BAR!#REF!*0.8</f>
        <v>#REF!</v>
      </c>
      <c r="AO12" s="231" t="e">
        <f>BAR!#REF!*0.8</f>
        <v>#REF!</v>
      </c>
      <c r="AP12" s="231" t="e">
        <f>BAR!#REF!*0.8</f>
        <v>#REF!</v>
      </c>
      <c r="AQ12" s="231" t="e">
        <f>BAR!#REF!*0.8</f>
        <v>#REF!</v>
      </c>
      <c r="AR12" s="231" t="e">
        <f>BAR!#REF!*0.8</f>
        <v>#REF!</v>
      </c>
      <c r="AS12" s="231" t="e">
        <f>BAR!#REF!*0.8</f>
        <v>#REF!</v>
      </c>
      <c r="AT12" s="231" t="e">
        <f>BAR!#REF!*0.8</f>
        <v>#REF!</v>
      </c>
      <c r="AU12" s="231" t="e">
        <f>BAR!#REF!*0.8</f>
        <v>#REF!</v>
      </c>
      <c r="AV12" s="231" t="e">
        <f>BAR!#REF!*0.8</f>
        <v>#REF!</v>
      </c>
      <c r="AW12" s="231" t="e">
        <f>BAR!#REF!*0.8</f>
        <v>#REF!</v>
      </c>
      <c r="AX12" s="231" t="e">
        <f>BAR!#REF!*0.8</f>
        <v>#REF!</v>
      </c>
      <c r="AY12" s="231" t="e">
        <f>BAR!#REF!*0.8</f>
        <v>#REF!</v>
      </c>
      <c r="AZ12" s="231" t="e">
        <f>BAR!#REF!*0.8</f>
        <v>#REF!</v>
      </c>
    </row>
    <row r="13" spans="1:52" ht="11.45" customHeight="1" x14ac:dyDescent="0.2">
      <c r="A13" s="228">
        <v>2</v>
      </c>
      <c r="B13" s="231" t="e">
        <f>BAR!#REF!*0.8</f>
        <v>#REF!</v>
      </c>
      <c r="C13" s="231" t="e">
        <f>BAR!#REF!*0.8</f>
        <v>#REF!</v>
      </c>
      <c r="D13" s="231" t="e">
        <f>BAR!#REF!*0.8</f>
        <v>#REF!</v>
      </c>
      <c r="E13" s="231" t="e">
        <f>BAR!#REF!*0.8</f>
        <v>#REF!</v>
      </c>
      <c r="F13" s="231" t="e">
        <f>BAR!#REF!*0.8</f>
        <v>#REF!</v>
      </c>
      <c r="G13" s="231" t="e">
        <f>BAR!#REF!*0.8</f>
        <v>#REF!</v>
      </c>
      <c r="H13" s="231" t="e">
        <f>BAR!#REF!*0.8</f>
        <v>#REF!</v>
      </c>
      <c r="I13" s="231" t="e">
        <f>BAR!#REF!*0.8</f>
        <v>#REF!</v>
      </c>
      <c r="J13" s="231" t="e">
        <f>BAR!#REF!*0.8</f>
        <v>#REF!</v>
      </c>
      <c r="K13" s="231" t="e">
        <f>BAR!#REF!*0.8</f>
        <v>#REF!</v>
      </c>
      <c r="L13" s="231" t="e">
        <f>BAR!#REF!*0.8</f>
        <v>#REF!</v>
      </c>
      <c r="M13" s="231" t="e">
        <f>BAR!#REF!*0.8</f>
        <v>#REF!</v>
      </c>
      <c r="N13" s="231" t="e">
        <f>BAR!#REF!*0.8</f>
        <v>#REF!</v>
      </c>
      <c r="O13" s="231" t="e">
        <f>BAR!#REF!*0.8</f>
        <v>#REF!</v>
      </c>
      <c r="P13" s="231" t="e">
        <f>BAR!#REF!*0.8</f>
        <v>#REF!</v>
      </c>
      <c r="Q13" s="231" t="e">
        <f>BAR!#REF!*0.8</f>
        <v>#REF!</v>
      </c>
      <c r="R13" s="231" t="e">
        <f>BAR!#REF!*0.8</f>
        <v>#REF!</v>
      </c>
      <c r="S13" s="231" t="e">
        <f>BAR!#REF!*0.8</f>
        <v>#REF!</v>
      </c>
      <c r="T13" s="231" t="e">
        <f>BAR!#REF!*0.8</f>
        <v>#REF!</v>
      </c>
      <c r="U13" s="231" t="e">
        <f>BAR!#REF!*0.8</f>
        <v>#REF!</v>
      </c>
      <c r="V13" s="231" t="e">
        <f>BAR!#REF!*0.8</f>
        <v>#REF!</v>
      </c>
      <c r="W13" s="231" t="e">
        <f>BAR!#REF!*0.8</f>
        <v>#REF!</v>
      </c>
      <c r="X13" s="231" t="e">
        <f>BAR!#REF!*0.8</f>
        <v>#REF!</v>
      </c>
      <c r="Y13" s="231" t="e">
        <f>BAR!#REF!*0.8</f>
        <v>#REF!</v>
      </c>
      <c r="Z13" s="231" t="e">
        <f>BAR!#REF!*0.8</f>
        <v>#REF!</v>
      </c>
      <c r="AA13" s="231" t="e">
        <f>BAR!#REF!*0.8</f>
        <v>#REF!</v>
      </c>
      <c r="AB13" s="231" t="e">
        <f>BAR!#REF!*0.8</f>
        <v>#REF!</v>
      </c>
      <c r="AC13" s="231" t="e">
        <f>BAR!#REF!*0.8</f>
        <v>#REF!</v>
      </c>
      <c r="AD13" s="231" t="e">
        <f>BAR!#REF!*0.8</f>
        <v>#REF!</v>
      </c>
      <c r="AE13" s="231" t="e">
        <f>BAR!#REF!*0.8</f>
        <v>#REF!</v>
      </c>
      <c r="AF13" s="231" t="e">
        <f>BAR!#REF!*0.8</f>
        <v>#REF!</v>
      </c>
      <c r="AG13" s="231" t="e">
        <f>BAR!#REF!*0.8</f>
        <v>#REF!</v>
      </c>
      <c r="AH13" s="231" t="e">
        <f>BAR!#REF!*0.8</f>
        <v>#REF!</v>
      </c>
      <c r="AI13" s="231" t="e">
        <f>BAR!#REF!*0.8</f>
        <v>#REF!</v>
      </c>
      <c r="AJ13" s="231" t="e">
        <f>BAR!#REF!*0.8</f>
        <v>#REF!</v>
      </c>
      <c r="AK13" s="231" t="e">
        <f>BAR!#REF!*0.8</f>
        <v>#REF!</v>
      </c>
      <c r="AL13" s="231" t="e">
        <f>BAR!#REF!*0.8</f>
        <v>#REF!</v>
      </c>
      <c r="AM13" s="231" t="e">
        <f>BAR!#REF!*0.8</f>
        <v>#REF!</v>
      </c>
      <c r="AN13" s="231" t="e">
        <f>BAR!#REF!*0.8</f>
        <v>#REF!</v>
      </c>
      <c r="AO13" s="231" t="e">
        <f>BAR!#REF!*0.8</f>
        <v>#REF!</v>
      </c>
      <c r="AP13" s="231" t="e">
        <f>BAR!#REF!*0.8</f>
        <v>#REF!</v>
      </c>
      <c r="AQ13" s="231" t="e">
        <f>BAR!#REF!*0.8</f>
        <v>#REF!</v>
      </c>
      <c r="AR13" s="231" t="e">
        <f>BAR!#REF!*0.8</f>
        <v>#REF!</v>
      </c>
      <c r="AS13" s="231" t="e">
        <f>BAR!#REF!*0.8</f>
        <v>#REF!</v>
      </c>
      <c r="AT13" s="231" t="e">
        <f>BAR!#REF!*0.8</f>
        <v>#REF!</v>
      </c>
      <c r="AU13" s="231" t="e">
        <f>BAR!#REF!*0.8</f>
        <v>#REF!</v>
      </c>
      <c r="AV13" s="231" t="e">
        <f>BAR!#REF!*0.8</f>
        <v>#REF!</v>
      </c>
      <c r="AW13" s="231" t="e">
        <f>BAR!#REF!*0.8</f>
        <v>#REF!</v>
      </c>
      <c r="AX13" s="231" t="e">
        <f>BAR!#REF!*0.8</f>
        <v>#REF!</v>
      </c>
      <c r="AY13" s="231" t="e">
        <f>BAR!#REF!*0.8</f>
        <v>#REF!</v>
      </c>
      <c r="AZ13" s="231" t="e">
        <f>BAR!#REF!*0.8</f>
        <v>#REF!</v>
      </c>
    </row>
    <row r="14" spans="1:52" ht="11.45" customHeight="1" x14ac:dyDescent="0.2">
      <c r="A14" s="229" t="s">
        <v>7</v>
      </c>
      <c r="B14" s="231"/>
      <c r="C14" s="231"/>
      <c r="D14" s="231"/>
      <c r="E14" s="231"/>
      <c r="F14" s="231"/>
      <c r="G14" s="231"/>
      <c r="H14" s="231"/>
      <c r="I14" s="231"/>
      <c r="J14" s="231"/>
      <c r="K14" s="231"/>
      <c r="L14" s="231"/>
      <c r="M14" s="231"/>
      <c r="N14" s="231"/>
      <c r="O14" s="231"/>
      <c r="P14" s="231"/>
      <c r="Q14" s="231"/>
      <c r="R14" s="231"/>
      <c r="S14" s="231"/>
      <c r="T14" s="231"/>
      <c r="U14" s="231"/>
      <c r="V14" s="231"/>
      <c r="W14" s="231"/>
      <c r="X14" s="231"/>
      <c r="Y14" s="231"/>
      <c r="Z14" s="231"/>
      <c r="AA14" s="231"/>
      <c r="AB14" s="231"/>
      <c r="AC14" s="231"/>
      <c r="AD14" s="231"/>
      <c r="AE14" s="231"/>
      <c r="AF14" s="231"/>
      <c r="AG14" s="231"/>
      <c r="AH14" s="231"/>
      <c r="AI14" s="231"/>
      <c r="AJ14" s="231"/>
      <c r="AK14" s="231"/>
      <c r="AL14" s="231"/>
      <c r="AM14" s="231"/>
      <c r="AN14" s="231"/>
      <c r="AO14" s="231"/>
      <c r="AP14" s="231"/>
      <c r="AQ14" s="231"/>
      <c r="AR14" s="231"/>
      <c r="AS14" s="231"/>
      <c r="AT14" s="231"/>
      <c r="AU14" s="231"/>
      <c r="AV14" s="231"/>
      <c r="AW14" s="231"/>
      <c r="AX14" s="231"/>
      <c r="AY14" s="231"/>
      <c r="AZ14" s="231"/>
    </row>
    <row r="15" spans="1:52" ht="11.45" customHeight="1" x14ac:dyDescent="0.2">
      <c r="A15" s="228">
        <v>1</v>
      </c>
      <c r="B15" s="231" t="e">
        <f>BAR!#REF!*0.8</f>
        <v>#REF!</v>
      </c>
      <c r="C15" s="231" t="e">
        <f>BAR!#REF!*0.8</f>
        <v>#REF!</v>
      </c>
      <c r="D15" s="231" t="e">
        <f>BAR!#REF!*0.8</f>
        <v>#REF!</v>
      </c>
      <c r="E15" s="231" t="e">
        <f>BAR!#REF!*0.8</f>
        <v>#REF!</v>
      </c>
      <c r="F15" s="231" t="e">
        <f>BAR!#REF!*0.8</f>
        <v>#REF!</v>
      </c>
      <c r="G15" s="231" t="e">
        <f>BAR!#REF!*0.8</f>
        <v>#REF!</v>
      </c>
      <c r="H15" s="231" t="e">
        <f>BAR!#REF!*0.8</f>
        <v>#REF!</v>
      </c>
      <c r="I15" s="231" t="e">
        <f>BAR!#REF!*0.8</f>
        <v>#REF!</v>
      </c>
      <c r="J15" s="231" t="e">
        <f>BAR!#REF!*0.8</f>
        <v>#REF!</v>
      </c>
      <c r="K15" s="231" t="e">
        <f>BAR!#REF!*0.8</f>
        <v>#REF!</v>
      </c>
      <c r="L15" s="231" t="e">
        <f>BAR!#REF!*0.8</f>
        <v>#REF!</v>
      </c>
      <c r="M15" s="231" t="e">
        <f>BAR!#REF!*0.8</f>
        <v>#REF!</v>
      </c>
      <c r="N15" s="231" t="e">
        <f>BAR!#REF!*0.8</f>
        <v>#REF!</v>
      </c>
      <c r="O15" s="231" t="e">
        <f>BAR!#REF!*0.8</f>
        <v>#REF!</v>
      </c>
      <c r="P15" s="231" t="e">
        <f>BAR!#REF!*0.8</f>
        <v>#REF!</v>
      </c>
      <c r="Q15" s="231" t="e">
        <f>BAR!#REF!*0.8</f>
        <v>#REF!</v>
      </c>
      <c r="R15" s="231" t="e">
        <f>BAR!#REF!*0.8</f>
        <v>#REF!</v>
      </c>
      <c r="S15" s="231" t="e">
        <f>BAR!#REF!*0.8</f>
        <v>#REF!</v>
      </c>
      <c r="T15" s="231" t="e">
        <f>BAR!#REF!*0.8</f>
        <v>#REF!</v>
      </c>
      <c r="U15" s="231" t="e">
        <f>BAR!#REF!*0.8</f>
        <v>#REF!</v>
      </c>
      <c r="V15" s="231" t="e">
        <f>BAR!#REF!*0.8</f>
        <v>#REF!</v>
      </c>
      <c r="W15" s="231" t="e">
        <f>BAR!#REF!*0.8</f>
        <v>#REF!</v>
      </c>
      <c r="X15" s="231" t="e">
        <f>BAR!#REF!*0.8</f>
        <v>#REF!</v>
      </c>
      <c r="Y15" s="231" t="e">
        <f>BAR!#REF!*0.8</f>
        <v>#REF!</v>
      </c>
      <c r="Z15" s="231" t="e">
        <f>BAR!#REF!*0.8</f>
        <v>#REF!</v>
      </c>
      <c r="AA15" s="231" t="e">
        <f>BAR!#REF!*0.8</f>
        <v>#REF!</v>
      </c>
      <c r="AB15" s="231" t="e">
        <f>BAR!#REF!*0.8</f>
        <v>#REF!</v>
      </c>
      <c r="AC15" s="231" t="e">
        <f>BAR!#REF!*0.8</f>
        <v>#REF!</v>
      </c>
      <c r="AD15" s="231" t="e">
        <f>BAR!#REF!*0.8</f>
        <v>#REF!</v>
      </c>
      <c r="AE15" s="231" t="e">
        <f>BAR!#REF!*0.8</f>
        <v>#REF!</v>
      </c>
      <c r="AF15" s="231" t="e">
        <f>BAR!#REF!*0.8</f>
        <v>#REF!</v>
      </c>
      <c r="AG15" s="231" t="e">
        <f>BAR!#REF!*0.8</f>
        <v>#REF!</v>
      </c>
      <c r="AH15" s="231" t="e">
        <f>BAR!#REF!*0.8</f>
        <v>#REF!</v>
      </c>
      <c r="AI15" s="231" t="e">
        <f>BAR!#REF!*0.8</f>
        <v>#REF!</v>
      </c>
      <c r="AJ15" s="231" t="e">
        <f>BAR!#REF!*0.8</f>
        <v>#REF!</v>
      </c>
      <c r="AK15" s="231" t="e">
        <f>BAR!#REF!*0.8</f>
        <v>#REF!</v>
      </c>
      <c r="AL15" s="231" t="e">
        <f>BAR!#REF!*0.8</f>
        <v>#REF!</v>
      </c>
      <c r="AM15" s="231" t="e">
        <f>BAR!#REF!*0.8</f>
        <v>#REF!</v>
      </c>
      <c r="AN15" s="231" t="e">
        <f>BAR!#REF!*0.8</f>
        <v>#REF!</v>
      </c>
      <c r="AO15" s="231" t="e">
        <f>BAR!#REF!*0.8</f>
        <v>#REF!</v>
      </c>
      <c r="AP15" s="231" t="e">
        <f>BAR!#REF!*0.8</f>
        <v>#REF!</v>
      </c>
      <c r="AQ15" s="231" t="e">
        <f>BAR!#REF!*0.8</f>
        <v>#REF!</v>
      </c>
      <c r="AR15" s="231" t="e">
        <f>BAR!#REF!*0.8</f>
        <v>#REF!</v>
      </c>
      <c r="AS15" s="231" t="e">
        <f>BAR!#REF!*0.8</f>
        <v>#REF!</v>
      </c>
      <c r="AT15" s="231" t="e">
        <f>BAR!#REF!*0.8</f>
        <v>#REF!</v>
      </c>
      <c r="AU15" s="231" t="e">
        <f>BAR!#REF!*0.8</f>
        <v>#REF!</v>
      </c>
      <c r="AV15" s="231" t="e">
        <f>BAR!#REF!*0.8</f>
        <v>#REF!</v>
      </c>
      <c r="AW15" s="231" t="e">
        <f>BAR!#REF!*0.8</f>
        <v>#REF!</v>
      </c>
      <c r="AX15" s="231" t="e">
        <f>BAR!#REF!*0.8</f>
        <v>#REF!</v>
      </c>
      <c r="AY15" s="231" t="e">
        <f>BAR!#REF!*0.8</f>
        <v>#REF!</v>
      </c>
      <c r="AZ15" s="231" t="e">
        <f>BAR!#REF!*0.8</f>
        <v>#REF!</v>
      </c>
    </row>
    <row r="16" spans="1:52" ht="11.45" customHeight="1" x14ac:dyDescent="0.2">
      <c r="A16" s="228">
        <v>2</v>
      </c>
      <c r="B16" s="231" t="e">
        <f>BAR!#REF!*0.8</f>
        <v>#REF!</v>
      </c>
      <c r="C16" s="231" t="e">
        <f>BAR!#REF!*0.8</f>
        <v>#REF!</v>
      </c>
      <c r="D16" s="231" t="e">
        <f>BAR!#REF!*0.8</f>
        <v>#REF!</v>
      </c>
      <c r="E16" s="231" t="e">
        <f>BAR!#REF!*0.8</f>
        <v>#REF!</v>
      </c>
      <c r="F16" s="231" t="e">
        <f>BAR!#REF!*0.8</f>
        <v>#REF!</v>
      </c>
      <c r="G16" s="231" t="e">
        <f>BAR!#REF!*0.8</f>
        <v>#REF!</v>
      </c>
      <c r="H16" s="231" t="e">
        <f>BAR!#REF!*0.8</f>
        <v>#REF!</v>
      </c>
      <c r="I16" s="231" t="e">
        <f>BAR!#REF!*0.8</f>
        <v>#REF!</v>
      </c>
      <c r="J16" s="231" t="e">
        <f>BAR!#REF!*0.8</f>
        <v>#REF!</v>
      </c>
      <c r="K16" s="231" t="e">
        <f>BAR!#REF!*0.8</f>
        <v>#REF!</v>
      </c>
      <c r="L16" s="231" t="e">
        <f>BAR!#REF!*0.8</f>
        <v>#REF!</v>
      </c>
      <c r="M16" s="231" t="e">
        <f>BAR!#REF!*0.8</f>
        <v>#REF!</v>
      </c>
      <c r="N16" s="231" t="e">
        <f>BAR!#REF!*0.8</f>
        <v>#REF!</v>
      </c>
      <c r="O16" s="231" t="e">
        <f>BAR!#REF!*0.8</f>
        <v>#REF!</v>
      </c>
      <c r="P16" s="231" t="e">
        <f>BAR!#REF!*0.8</f>
        <v>#REF!</v>
      </c>
      <c r="Q16" s="231" t="e">
        <f>BAR!#REF!*0.8</f>
        <v>#REF!</v>
      </c>
      <c r="R16" s="231" t="e">
        <f>BAR!#REF!*0.8</f>
        <v>#REF!</v>
      </c>
      <c r="S16" s="231" t="e">
        <f>BAR!#REF!*0.8</f>
        <v>#REF!</v>
      </c>
      <c r="T16" s="231" t="e">
        <f>BAR!#REF!*0.8</f>
        <v>#REF!</v>
      </c>
      <c r="U16" s="231" t="e">
        <f>BAR!#REF!*0.8</f>
        <v>#REF!</v>
      </c>
      <c r="V16" s="231" t="e">
        <f>BAR!#REF!*0.8</f>
        <v>#REF!</v>
      </c>
      <c r="W16" s="231" t="e">
        <f>BAR!#REF!*0.8</f>
        <v>#REF!</v>
      </c>
      <c r="X16" s="231" t="e">
        <f>BAR!#REF!*0.8</f>
        <v>#REF!</v>
      </c>
      <c r="Y16" s="231" t="e">
        <f>BAR!#REF!*0.8</f>
        <v>#REF!</v>
      </c>
      <c r="Z16" s="231" t="e">
        <f>BAR!#REF!*0.8</f>
        <v>#REF!</v>
      </c>
      <c r="AA16" s="231" t="e">
        <f>BAR!#REF!*0.8</f>
        <v>#REF!</v>
      </c>
      <c r="AB16" s="231" t="e">
        <f>BAR!#REF!*0.8</f>
        <v>#REF!</v>
      </c>
      <c r="AC16" s="231" t="e">
        <f>BAR!#REF!*0.8</f>
        <v>#REF!</v>
      </c>
      <c r="AD16" s="231" t="e">
        <f>BAR!#REF!*0.8</f>
        <v>#REF!</v>
      </c>
      <c r="AE16" s="231" t="e">
        <f>BAR!#REF!*0.8</f>
        <v>#REF!</v>
      </c>
      <c r="AF16" s="231" t="e">
        <f>BAR!#REF!*0.8</f>
        <v>#REF!</v>
      </c>
      <c r="AG16" s="231" t="e">
        <f>BAR!#REF!*0.8</f>
        <v>#REF!</v>
      </c>
      <c r="AH16" s="231" t="e">
        <f>BAR!#REF!*0.8</f>
        <v>#REF!</v>
      </c>
      <c r="AI16" s="231" t="e">
        <f>BAR!#REF!*0.8</f>
        <v>#REF!</v>
      </c>
      <c r="AJ16" s="231" t="e">
        <f>BAR!#REF!*0.8</f>
        <v>#REF!</v>
      </c>
      <c r="AK16" s="231" t="e">
        <f>BAR!#REF!*0.8</f>
        <v>#REF!</v>
      </c>
      <c r="AL16" s="231" t="e">
        <f>BAR!#REF!*0.8</f>
        <v>#REF!</v>
      </c>
      <c r="AM16" s="231" t="e">
        <f>BAR!#REF!*0.8</f>
        <v>#REF!</v>
      </c>
      <c r="AN16" s="231" t="e">
        <f>BAR!#REF!*0.8</f>
        <v>#REF!</v>
      </c>
      <c r="AO16" s="231" t="e">
        <f>BAR!#REF!*0.8</f>
        <v>#REF!</v>
      </c>
      <c r="AP16" s="231" t="e">
        <f>BAR!#REF!*0.8</f>
        <v>#REF!</v>
      </c>
      <c r="AQ16" s="231" t="e">
        <f>BAR!#REF!*0.8</f>
        <v>#REF!</v>
      </c>
      <c r="AR16" s="231" t="e">
        <f>BAR!#REF!*0.8</f>
        <v>#REF!</v>
      </c>
      <c r="AS16" s="231" t="e">
        <f>BAR!#REF!*0.8</f>
        <v>#REF!</v>
      </c>
      <c r="AT16" s="231" t="e">
        <f>BAR!#REF!*0.8</f>
        <v>#REF!</v>
      </c>
      <c r="AU16" s="231" t="e">
        <f>BAR!#REF!*0.8</f>
        <v>#REF!</v>
      </c>
      <c r="AV16" s="231" t="e">
        <f>BAR!#REF!*0.8</f>
        <v>#REF!</v>
      </c>
      <c r="AW16" s="231" t="e">
        <f>BAR!#REF!*0.8</f>
        <v>#REF!</v>
      </c>
      <c r="AX16" s="231" t="e">
        <f>BAR!#REF!*0.8</f>
        <v>#REF!</v>
      </c>
      <c r="AY16" s="231" t="e">
        <f>BAR!#REF!*0.8</f>
        <v>#REF!</v>
      </c>
      <c r="AZ16" s="231" t="e">
        <f>BAR!#REF!*0.8</f>
        <v>#REF!</v>
      </c>
    </row>
    <row r="17" spans="1:52" ht="11.45" customHeight="1" x14ac:dyDescent="0.2">
      <c r="A17" s="230" t="s">
        <v>8</v>
      </c>
      <c r="B17" s="231"/>
      <c r="C17" s="231"/>
      <c r="D17" s="231"/>
      <c r="E17" s="231"/>
      <c r="F17" s="231"/>
      <c r="G17" s="231"/>
      <c r="H17" s="231"/>
      <c r="I17" s="231"/>
      <c r="J17" s="231"/>
      <c r="K17" s="231"/>
      <c r="L17" s="231"/>
      <c r="M17" s="231"/>
      <c r="N17" s="231"/>
      <c r="O17" s="231"/>
      <c r="P17" s="231"/>
      <c r="Q17" s="231"/>
      <c r="R17" s="231"/>
      <c r="S17" s="231"/>
      <c r="T17" s="231"/>
      <c r="U17" s="231"/>
      <c r="V17" s="231"/>
      <c r="W17" s="231"/>
      <c r="X17" s="231"/>
      <c r="Y17" s="231"/>
      <c r="Z17" s="231"/>
      <c r="AA17" s="231"/>
      <c r="AB17" s="231"/>
      <c r="AC17" s="231"/>
      <c r="AD17" s="231"/>
      <c r="AE17" s="231"/>
      <c r="AF17" s="231"/>
      <c r="AG17" s="231"/>
      <c r="AH17" s="231"/>
      <c r="AI17" s="231"/>
      <c r="AJ17" s="231"/>
      <c r="AK17" s="231"/>
      <c r="AL17" s="231"/>
      <c r="AM17" s="231"/>
      <c r="AN17" s="231"/>
      <c r="AO17" s="231"/>
      <c r="AP17" s="231"/>
      <c r="AQ17" s="231"/>
      <c r="AR17" s="231"/>
      <c r="AS17" s="231"/>
      <c r="AT17" s="231"/>
      <c r="AU17" s="231"/>
      <c r="AV17" s="231"/>
      <c r="AW17" s="231"/>
      <c r="AX17" s="231"/>
      <c r="AY17" s="231"/>
      <c r="AZ17" s="231"/>
    </row>
    <row r="18" spans="1:52" ht="11.45" customHeight="1" x14ac:dyDescent="0.2">
      <c r="A18" s="228">
        <v>1</v>
      </c>
      <c r="B18" s="231" t="e">
        <f>BAR!#REF!*0.8</f>
        <v>#REF!</v>
      </c>
      <c r="C18" s="231" t="e">
        <f>BAR!#REF!*0.8</f>
        <v>#REF!</v>
      </c>
      <c r="D18" s="231" t="e">
        <f>BAR!#REF!*0.8</f>
        <v>#REF!</v>
      </c>
      <c r="E18" s="231" t="e">
        <f>BAR!#REF!*0.8</f>
        <v>#REF!</v>
      </c>
      <c r="F18" s="231" t="e">
        <f>BAR!#REF!*0.8</f>
        <v>#REF!</v>
      </c>
      <c r="G18" s="231" t="e">
        <f>BAR!#REF!*0.8</f>
        <v>#REF!</v>
      </c>
      <c r="H18" s="231" t="e">
        <f>BAR!#REF!*0.8</f>
        <v>#REF!</v>
      </c>
      <c r="I18" s="231" t="e">
        <f>BAR!#REF!*0.8</f>
        <v>#REF!</v>
      </c>
      <c r="J18" s="231" t="e">
        <f>BAR!#REF!*0.8</f>
        <v>#REF!</v>
      </c>
      <c r="K18" s="231" t="e">
        <f>BAR!#REF!*0.8</f>
        <v>#REF!</v>
      </c>
      <c r="L18" s="231" t="e">
        <f>BAR!#REF!*0.8</f>
        <v>#REF!</v>
      </c>
      <c r="M18" s="231" t="e">
        <f>BAR!#REF!*0.8</f>
        <v>#REF!</v>
      </c>
      <c r="N18" s="231" t="e">
        <f>BAR!#REF!*0.8</f>
        <v>#REF!</v>
      </c>
      <c r="O18" s="231" t="e">
        <f>BAR!#REF!*0.8</f>
        <v>#REF!</v>
      </c>
      <c r="P18" s="231" t="e">
        <f>BAR!#REF!*0.8</f>
        <v>#REF!</v>
      </c>
      <c r="Q18" s="231" t="e">
        <f>BAR!#REF!*0.8</f>
        <v>#REF!</v>
      </c>
      <c r="R18" s="231" t="e">
        <f>BAR!#REF!*0.8</f>
        <v>#REF!</v>
      </c>
      <c r="S18" s="231" t="e">
        <f>BAR!#REF!*0.8</f>
        <v>#REF!</v>
      </c>
      <c r="T18" s="231" t="e">
        <f>BAR!#REF!*0.8</f>
        <v>#REF!</v>
      </c>
      <c r="U18" s="231" t="e">
        <f>BAR!#REF!*0.8</f>
        <v>#REF!</v>
      </c>
      <c r="V18" s="231" t="e">
        <f>BAR!#REF!*0.8</f>
        <v>#REF!</v>
      </c>
      <c r="W18" s="231" t="e">
        <f>BAR!#REF!*0.8</f>
        <v>#REF!</v>
      </c>
      <c r="X18" s="231" t="e">
        <f>BAR!#REF!*0.8</f>
        <v>#REF!</v>
      </c>
      <c r="Y18" s="231" t="e">
        <f>BAR!#REF!*0.8</f>
        <v>#REF!</v>
      </c>
      <c r="Z18" s="231" t="e">
        <f>BAR!#REF!*0.8</f>
        <v>#REF!</v>
      </c>
      <c r="AA18" s="231" t="e">
        <f>BAR!#REF!*0.8</f>
        <v>#REF!</v>
      </c>
      <c r="AB18" s="231" t="e">
        <f>BAR!#REF!*0.8</f>
        <v>#REF!</v>
      </c>
      <c r="AC18" s="231" t="e">
        <f>BAR!#REF!*0.8</f>
        <v>#REF!</v>
      </c>
      <c r="AD18" s="231" t="e">
        <f>BAR!#REF!*0.8</f>
        <v>#REF!</v>
      </c>
      <c r="AE18" s="231" t="e">
        <f>BAR!#REF!*0.8</f>
        <v>#REF!</v>
      </c>
      <c r="AF18" s="231" t="e">
        <f>BAR!#REF!*0.8</f>
        <v>#REF!</v>
      </c>
      <c r="AG18" s="231" t="e">
        <f>BAR!#REF!*0.8</f>
        <v>#REF!</v>
      </c>
      <c r="AH18" s="231" t="e">
        <f>BAR!#REF!*0.8</f>
        <v>#REF!</v>
      </c>
      <c r="AI18" s="231" t="e">
        <f>BAR!#REF!*0.8</f>
        <v>#REF!</v>
      </c>
      <c r="AJ18" s="231" t="e">
        <f>BAR!#REF!*0.8</f>
        <v>#REF!</v>
      </c>
      <c r="AK18" s="231" t="e">
        <f>BAR!#REF!*0.8</f>
        <v>#REF!</v>
      </c>
      <c r="AL18" s="231" t="e">
        <f>BAR!#REF!*0.8</f>
        <v>#REF!</v>
      </c>
      <c r="AM18" s="231" t="e">
        <f>BAR!#REF!*0.8</f>
        <v>#REF!</v>
      </c>
      <c r="AN18" s="231" t="e">
        <f>BAR!#REF!*0.8</f>
        <v>#REF!</v>
      </c>
      <c r="AO18" s="231" t="e">
        <f>BAR!#REF!*0.8</f>
        <v>#REF!</v>
      </c>
      <c r="AP18" s="231" t="e">
        <f>BAR!#REF!*0.8</f>
        <v>#REF!</v>
      </c>
      <c r="AQ18" s="231" t="e">
        <f>BAR!#REF!*0.8</f>
        <v>#REF!</v>
      </c>
      <c r="AR18" s="231" t="e">
        <f>BAR!#REF!*0.8</f>
        <v>#REF!</v>
      </c>
      <c r="AS18" s="231" t="e">
        <f>BAR!#REF!*0.8</f>
        <v>#REF!</v>
      </c>
      <c r="AT18" s="231" t="e">
        <f>BAR!#REF!*0.8</f>
        <v>#REF!</v>
      </c>
      <c r="AU18" s="231" t="e">
        <f>BAR!#REF!*0.8</f>
        <v>#REF!</v>
      </c>
      <c r="AV18" s="231" t="e">
        <f>BAR!#REF!*0.8</f>
        <v>#REF!</v>
      </c>
      <c r="AW18" s="231" t="e">
        <f>BAR!#REF!*0.8</f>
        <v>#REF!</v>
      </c>
      <c r="AX18" s="231" t="e">
        <f>BAR!#REF!*0.8</f>
        <v>#REF!</v>
      </c>
      <c r="AY18" s="231" t="e">
        <f>BAR!#REF!*0.8</f>
        <v>#REF!</v>
      </c>
      <c r="AZ18" s="231" t="e">
        <f>BAR!#REF!*0.8</f>
        <v>#REF!</v>
      </c>
    </row>
    <row r="19" spans="1:52" ht="11.45" customHeight="1" x14ac:dyDescent="0.2">
      <c r="A19" s="228">
        <v>2</v>
      </c>
      <c r="B19" s="231" t="e">
        <f>BAR!#REF!*0.8</f>
        <v>#REF!</v>
      </c>
      <c r="C19" s="231" t="e">
        <f>BAR!#REF!*0.8</f>
        <v>#REF!</v>
      </c>
      <c r="D19" s="231" t="e">
        <f>BAR!#REF!*0.8</f>
        <v>#REF!</v>
      </c>
      <c r="E19" s="231" t="e">
        <f>BAR!#REF!*0.8</f>
        <v>#REF!</v>
      </c>
      <c r="F19" s="231" t="e">
        <f>BAR!#REF!*0.8</f>
        <v>#REF!</v>
      </c>
      <c r="G19" s="231" t="e">
        <f>BAR!#REF!*0.8</f>
        <v>#REF!</v>
      </c>
      <c r="H19" s="231" t="e">
        <f>BAR!#REF!*0.8</f>
        <v>#REF!</v>
      </c>
      <c r="I19" s="231" t="e">
        <f>BAR!#REF!*0.8</f>
        <v>#REF!</v>
      </c>
      <c r="J19" s="231" t="e">
        <f>BAR!#REF!*0.8</f>
        <v>#REF!</v>
      </c>
      <c r="K19" s="231" t="e">
        <f>BAR!#REF!*0.8</f>
        <v>#REF!</v>
      </c>
      <c r="L19" s="231" t="e">
        <f>BAR!#REF!*0.8</f>
        <v>#REF!</v>
      </c>
      <c r="M19" s="231" t="e">
        <f>BAR!#REF!*0.8</f>
        <v>#REF!</v>
      </c>
      <c r="N19" s="231" t="e">
        <f>BAR!#REF!*0.8</f>
        <v>#REF!</v>
      </c>
      <c r="O19" s="231" t="e">
        <f>BAR!#REF!*0.8</f>
        <v>#REF!</v>
      </c>
      <c r="P19" s="231" t="e">
        <f>BAR!#REF!*0.8</f>
        <v>#REF!</v>
      </c>
      <c r="Q19" s="231" t="e">
        <f>BAR!#REF!*0.8</f>
        <v>#REF!</v>
      </c>
      <c r="R19" s="231" t="e">
        <f>BAR!#REF!*0.8</f>
        <v>#REF!</v>
      </c>
      <c r="S19" s="231" t="e">
        <f>BAR!#REF!*0.8</f>
        <v>#REF!</v>
      </c>
      <c r="T19" s="231" t="e">
        <f>BAR!#REF!*0.8</f>
        <v>#REF!</v>
      </c>
      <c r="U19" s="231" t="e">
        <f>BAR!#REF!*0.8</f>
        <v>#REF!</v>
      </c>
      <c r="V19" s="231" t="e">
        <f>BAR!#REF!*0.8</f>
        <v>#REF!</v>
      </c>
      <c r="W19" s="231" t="e">
        <f>BAR!#REF!*0.8</f>
        <v>#REF!</v>
      </c>
      <c r="X19" s="231" t="e">
        <f>BAR!#REF!*0.8</f>
        <v>#REF!</v>
      </c>
      <c r="Y19" s="231" t="e">
        <f>BAR!#REF!*0.8</f>
        <v>#REF!</v>
      </c>
      <c r="Z19" s="231" t="e">
        <f>BAR!#REF!*0.8</f>
        <v>#REF!</v>
      </c>
      <c r="AA19" s="231" t="e">
        <f>BAR!#REF!*0.8</f>
        <v>#REF!</v>
      </c>
      <c r="AB19" s="231" t="e">
        <f>BAR!#REF!*0.8</f>
        <v>#REF!</v>
      </c>
      <c r="AC19" s="231" t="e">
        <f>BAR!#REF!*0.8</f>
        <v>#REF!</v>
      </c>
      <c r="AD19" s="231" t="e">
        <f>BAR!#REF!*0.8</f>
        <v>#REF!</v>
      </c>
      <c r="AE19" s="231" t="e">
        <f>BAR!#REF!*0.8</f>
        <v>#REF!</v>
      </c>
      <c r="AF19" s="231" t="e">
        <f>BAR!#REF!*0.8</f>
        <v>#REF!</v>
      </c>
      <c r="AG19" s="231" t="e">
        <f>BAR!#REF!*0.8</f>
        <v>#REF!</v>
      </c>
      <c r="AH19" s="231" t="e">
        <f>BAR!#REF!*0.8</f>
        <v>#REF!</v>
      </c>
      <c r="AI19" s="231" t="e">
        <f>BAR!#REF!*0.8</f>
        <v>#REF!</v>
      </c>
      <c r="AJ19" s="231" t="e">
        <f>BAR!#REF!*0.8</f>
        <v>#REF!</v>
      </c>
      <c r="AK19" s="231" t="e">
        <f>BAR!#REF!*0.8</f>
        <v>#REF!</v>
      </c>
      <c r="AL19" s="231" t="e">
        <f>BAR!#REF!*0.8</f>
        <v>#REF!</v>
      </c>
      <c r="AM19" s="231" t="e">
        <f>BAR!#REF!*0.8</f>
        <v>#REF!</v>
      </c>
      <c r="AN19" s="231" t="e">
        <f>BAR!#REF!*0.8</f>
        <v>#REF!</v>
      </c>
      <c r="AO19" s="231" t="e">
        <f>BAR!#REF!*0.8</f>
        <v>#REF!</v>
      </c>
      <c r="AP19" s="231" t="e">
        <f>BAR!#REF!*0.8</f>
        <v>#REF!</v>
      </c>
      <c r="AQ19" s="231" t="e">
        <f>BAR!#REF!*0.8</f>
        <v>#REF!</v>
      </c>
      <c r="AR19" s="231" t="e">
        <f>BAR!#REF!*0.8</f>
        <v>#REF!</v>
      </c>
      <c r="AS19" s="231" t="e">
        <f>BAR!#REF!*0.8</f>
        <v>#REF!</v>
      </c>
      <c r="AT19" s="231" t="e">
        <f>BAR!#REF!*0.8</f>
        <v>#REF!</v>
      </c>
      <c r="AU19" s="231" t="e">
        <f>BAR!#REF!*0.8</f>
        <v>#REF!</v>
      </c>
      <c r="AV19" s="231" t="e">
        <f>BAR!#REF!*0.8</f>
        <v>#REF!</v>
      </c>
      <c r="AW19" s="231" t="e">
        <f>BAR!#REF!*0.8</f>
        <v>#REF!</v>
      </c>
      <c r="AX19" s="231" t="e">
        <f>BAR!#REF!*0.8</f>
        <v>#REF!</v>
      </c>
      <c r="AY19" s="231" t="e">
        <f>BAR!#REF!*0.8</f>
        <v>#REF!</v>
      </c>
      <c r="AZ19" s="231" t="e">
        <f>BAR!#REF!*0.8</f>
        <v>#REF!</v>
      </c>
    </row>
    <row r="20" spans="1:52" ht="11.45" customHeight="1" x14ac:dyDescent="0.2">
      <c r="A20" s="189" t="s">
        <v>42</v>
      </c>
    </row>
    <row r="21" spans="1:52" ht="24" x14ac:dyDescent="0.2">
      <c r="A21" s="190" t="s">
        <v>274</v>
      </c>
    </row>
    <row r="22" spans="1:52" s="22" customFormat="1" ht="15" customHeight="1" x14ac:dyDescent="0.2">
      <c r="A22" s="232" t="s">
        <v>275</v>
      </c>
      <c r="G22" s="104"/>
      <c r="H22" s="104"/>
      <c r="I22" s="104"/>
      <c r="J22" s="104"/>
    </row>
    <row r="23" spans="1:52" s="22" customFormat="1" ht="12.75" x14ac:dyDescent="0.2">
      <c r="A23" s="215" t="s">
        <v>276</v>
      </c>
      <c r="G23" s="104"/>
      <c r="H23" s="104"/>
      <c r="I23" s="104"/>
      <c r="J23" s="104"/>
    </row>
    <row r="24" spans="1:52" ht="15" customHeight="1" x14ac:dyDescent="0.2">
      <c r="A24" s="191" t="s">
        <v>9</v>
      </c>
    </row>
    <row r="25" spans="1:52" ht="120" x14ac:dyDescent="0.2">
      <c r="A25" s="192" t="s">
        <v>277</v>
      </c>
    </row>
    <row r="26" spans="1:52" ht="15" customHeight="1" x14ac:dyDescent="0.2">
      <c r="A26" s="189" t="s">
        <v>11</v>
      </c>
    </row>
    <row r="27" spans="1:52" ht="24" x14ac:dyDescent="0.2">
      <c r="A27" s="184" t="s">
        <v>12</v>
      </c>
    </row>
    <row r="28" spans="1:52" x14ac:dyDescent="0.2">
      <c r="A28" s="191" t="s">
        <v>15</v>
      </c>
    </row>
    <row r="29" spans="1:52" ht="108" x14ac:dyDescent="0.2">
      <c r="A29" s="227" t="s">
        <v>16</v>
      </c>
    </row>
  </sheetData>
  <pageMargins left="0.7" right="0.7" top="0.75" bottom="0.75" header="0.3" footer="0.3"/>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5" tint="0.39988402966399123"/>
  </sheetPr>
  <dimension ref="A1:CY20"/>
  <sheetViews>
    <sheetView workbookViewId="0">
      <pane xSplit="1" topLeftCell="B1" activePane="topRight" state="frozen"/>
      <selection pane="topRight" activeCell="A20" sqref="A20"/>
    </sheetView>
  </sheetViews>
  <sheetFormatPr defaultColWidth="8.7109375" defaultRowHeight="12.75" x14ac:dyDescent="0.2"/>
  <cols>
    <col min="1" max="1" width="67.7109375" style="60" customWidth="1"/>
    <col min="2" max="13" width="8.85546875" style="60" customWidth="1"/>
    <col min="14" max="14" width="8.85546875" style="217" customWidth="1"/>
    <col min="15" max="99" width="8.85546875" style="60" customWidth="1"/>
    <col min="100" max="16384" width="8.7109375" style="60"/>
  </cols>
  <sheetData>
    <row r="1" spans="1:103" ht="15.75" customHeight="1" x14ac:dyDescent="0.2">
      <c r="A1" s="186" t="s">
        <v>17</v>
      </c>
    </row>
    <row r="2" spans="1:103" ht="15.75" customHeight="1" x14ac:dyDescent="0.2">
      <c r="A2" s="196" t="s">
        <v>18</v>
      </c>
    </row>
    <row r="3" spans="1:103" ht="15.75" customHeight="1" x14ac:dyDescent="0.2">
      <c r="A3" s="186" t="s">
        <v>2</v>
      </c>
    </row>
    <row r="4" spans="1:103" s="216" customFormat="1" ht="15" x14ac:dyDescent="0.2">
      <c r="A4" s="187" t="s">
        <v>19</v>
      </c>
      <c r="B4" s="253">
        <v>46283</v>
      </c>
      <c r="C4" s="253">
        <v>46284</v>
      </c>
      <c r="D4" s="188">
        <f>BAR!D4</f>
        <v>46285</v>
      </c>
      <c r="E4" s="188">
        <f>BAR!E4</f>
        <v>46286</v>
      </c>
      <c r="F4" s="188">
        <f>BAR!F4</f>
        <v>46287</v>
      </c>
      <c r="G4" s="188">
        <f>BAR!G4</f>
        <v>46288</v>
      </c>
      <c r="H4" s="188">
        <f>BAR!H4</f>
        <v>46289</v>
      </c>
      <c r="I4" s="188">
        <f>BAR!I4</f>
        <v>46290</v>
      </c>
      <c r="J4" s="188">
        <f>BAR!J4</f>
        <v>46291</v>
      </c>
      <c r="K4" s="188">
        <f>BAR!K4</f>
        <v>46292</v>
      </c>
      <c r="L4" s="188">
        <f>BAR!L4</f>
        <v>46293</v>
      </c>
      <c r="M4" s="188">
        <f>BAR!M4</f>
        <v>46294</v>
      </c>
      <c r="N4" s="214">
        <f>BAR!N4</f>
        <v>46295</v>
      </c>
      <c r="O4" s="188">
        <v>46296</v>
      </c>
      <c r="P4" s="188">
        <v>46297</v>
      </c>
      <c r="Q4" s="188">
        <v>46298</v>
      </c>
      <c r="R4" s="188">
        <v>46299</v>
      </c>
      <c r="S4" s="188">
        <v>46300</v>
      </c>
      <c r="T4" s="188">
        <v>46301</v>
      </c>
      <c r="U4" s="188">
        <v>46302</v>
      </c>
      <c r="V4" s="188">
        <v>46303</v>
      </c>
      <c r="W4" s="188">
        <v>46304</v>
      </c>
      <c r="X4" s="188">
        <v>46305</v>
      </c>
      <c r="Y4" s="188">
        <v>46306</v>
      </c>
      <c r="Z4" s="188">
        <v>46307</v>
      </c>
      <c r="AA4" s="188">
        <v>46308</v>
      </c>
      <c r="AB4" s="188">
        <v>46309</v>
      </c>
      <c r="AC4" s="188">
        <v>46310</v>
      </c>
      <c r="AD4" s="188">
        <v>46311</v>
      </c>
      <c r="AE4" s="188">
        <v>46312</v>
      </c>
      <c r="AF4" s="188">
        <v>46313</v>
      </c>
      <c r="AG4" s="188">
        <v>46314</v>
      </c>
      <c r="AH4" s="188">
        <v>46315</v>
      </c>
      <c r="AI4" s="188">
        <v>46316</v>
      </c>
      <c r="AJ4" s="188">
        <v>46317</v>
      </c>
      <c r="AK4" s="188">
        <v>46318</v>
      </c>
      <c r="AL4" s="188">
        <v>46319</v>
      </c>
      <c r="AM4" s="188">
        <v>46320</v>
      </c>
      <c r="AN4" s="188">
        <v>46321</v>
      </c>
      <c r="AO4" s="188">
        <v>46322</v>
      </c>
      <c r="AP4" s="188">
        <v>46323</v>
      </c>
      <c r="AQ4" s="188">
        <v>46324</v>
      </c>
      <c r="AR4" s="188">
        <v>46325</v>
      </c>
      <c r="AS4" s="188">
        <v>46326</v>
      </c>
      <c r="AT4" s="188">
        <v>46327</v>
      </c>
      <c r="AU4" s="188">
        <v>46328</v>
      </c>
      <c r="AV4" s="188">
        <v>46329</v>
      </c>
      <c r="AW4" s="188">
        <v>46330</v>
      </c>
      <c r="AX4" s="188">
        <v>46331</v>
      </c>
      <c r="AY4" s="188">
        <v>46332</v>
      </c>
      <c r="AZ4" s="188">
        <v>46333</v>
      </c>
      <c r="BA4" s="188">
        <v>46334</v>
      </c>
      <c r="BB4" s="188">
        <v>46335</v>
      </c>
      <c r="BC4" s="188">
        <v>46336</v>
      </c>
      <c r="BD4" s="188">
        <v>46337</v>
      </c>
      <c r="BE4" s="188">
        <v>46338</v>
      </c>
      <c r="BF4" s="188">
        <v>46339</v>
      </c>
      <c r="BG4" s="188">
        <v>46340</v>
      </c>
      <c r="BH4" s="188">
        <v>46341</v>
      </c>
      <c r="BI4" s="188">
        <v>46342</v>
      </c>
      <c r="BJ4" s="188">
        <v>46343</v>
      </c>
      <c r="BK4" s="188">
        <v>46344</v>
      </c>
      <c r="BL4" s="188">
        <v>46345</v>
      </c>
      <c r="BM4" s="188">
        <v>46346</v>
      </c>
      <c r="BN4" s="188">
        <v>46347</v>
      </c>
      <c r="BO4" s="188">
        <v>46348</v>
      </c>
      <c r="BP4" s="188">
        <v>46349</v>
      </c>
      <c r="BQ4" s="188">
        <v>46350</v>
      </c>
      <c r="BR4" s="188">
        <v>46351</v>
      </c>
      <c r="BS4" s="188">
        <v>46352</v>
      </c>
      <c r="BT4" s="188">
        <v>46353</v>
      </c>
      <c r="BU4" s="188">
        <v>46354</v>
      </c>
      <c r="BV4" s="188">
        <v>46355</v>
      </c>
      <c r="BW4" s="188">
        <v>46356</v>
      </c>
      <c r="BX4" s="188">
        <v>46357</v>
      </c>
      <c r="BY4" s="188">
        <v>46358</v>
      </c>
      <c r="BZ4" s="188">
        <v>46359</v>
      </c>
      <c r="CA4" s="188">
        <v>46360</v>
      </c>
      <c r="CB4" s="188">
        <v>46361</v>
      </c>
      <c r="CC4" s="188">
        <v>46362</v>
      </c>
      <c r="CD4" s="188">
        <v>46363</v>
      </c>
      <c r="CE4" s="188">
        <v>46364</v>
      </c>
      <c r="CF4" s="188">
        <v>46365</v>
      </c>
      <c r="CG4" s="188">
        <v>46366</v>
      </c>
      <c r="CH4" s="188">
        <v>46367</v>
      </c>
      <c r="CI4" s="188">
        <v>46368</v>
      </c>
      <c r="CJ4" s="188">
        <v>46369</v>
      </c>
      <c r="CK4" s="188">
        <v>46370</v>
      </c>
      <c r="CL4" s="188">
        <v>46371</v>
      </c>
      <c r="CM4" s="188">
        <v>46372</v>
      </c>
      <c r="CN4" s="188">
        <v>46373</v>
      </c>
      <c r="CO4" s="188">
        <v>46374</v>
      </c>
      <c r="CP4" s="188">
        <v>46375</v>
      </c>
      <c r="CQ4" s="188">
        <v>46376</v>
      </c>
      <c r="CR4" s="188">
        <v>46377</v>
      </c>
      <c r="CS4" s="188">
        <v>46378</v>
      </c>
      <c r="CT4" s="188">
        <v>46379</v>
      </c>
      <c r="CU4" s="188">
        <v>46380</v>
      </c>
      <c r="CV4" s="198"/>
      <c r="CW4" s="198"/>
      <c r="CX4" s="198"/>
      <c r="CY4" s="198"/>
    </row>
    <row r="5" spans="1:103" x14ac:dyDescent="0.2">
      <c r="A5" s="10" t="s">
        <v>4</v>
      </c>
    </row>
    <row r="6" spans="1:103" x14ac:dyDescent="0.2">
      <c r="A6" s="76">
        <v>1</v>
      </c>
      <c r="B6" s="131">
        <f>BAR!B6-1650</f>
        <v>6500</v>
      </c>
      <c r="C6" s="131">
        <f>BAR!C6-1650</f>
        <v>6500</v>
      </c>
      <c r="D6" s="131">
        <f>BAR!D6-1650</f>
        <v>4900</v>
      </c>
      <c r="E6" s="131">
        <f>BAR!E6-1650</f>
        <v>4900</v>
      </c>
      <c r="F6" s="131">
        <f>BAR!F6-1650</f>
        <v>4900</v>
      </c>
      <c r="G6" s="131">
        <f>BAR!G6-1650</f>
        <v>4900</v>
      </c>
      <c r="H6" s="131">
        <f>BAR!H6-1650</f>
        <v>4900</v>
      </c>
      <c r="I6" s="131">
        <f>BAR!I6-1650</f>
        <v>5200</v>
      </c>
      <c r="J6" s="131">
        <f>BAR!J6-1650</f>
        <v>5200</v>
      </c>
      <c r="K6" s="131">
        <f>BAR!K6-1650</f>
        <v>4900</v>
      </c>
      <c r="L6" s="131">
        <f>BAR!L6-1650</f>
        <v>4900</v>
      </c>
      <c r="M6" s="131">
        <f>BAR!M6-1650</f>
        <v>4900</v>
      </c>
      <c r="N6" s="224">
        <f>BAR!N6-1650</f>
        <v>4900</v>
      </c>
      <c r="O6" s="224">
        <f>BAR!O6-1650</f>
        <v>4900</v>
      </c>
      <c r="P6" s="224">
        <f>BAR!P6-1650</f>
        <v>4900</v>
      </c>
      <c r="Q6" s="224">
        <f>BAR!Q6-1650</f>
        <v>4900</v>
      </c>
      <c r="R6" s="224">
        <f>BAR!R6-1650</f>
        <v>4600</v>
      </c>
      <c r="S6" s="224">
        <f>BAR!S6-1650</f>
        <v>4600</v>
      </c>
      <c r="T6" s="224">
        <f>BAR!T6-1650</f>
        <v>4600</v>
      </c>
      <c r="U6" s="224">
        <f>BAR!U6-1650</f>
        <v>4600</v>
      </c>
      <c r="V6" s="224">
        <f>BAR!V6-1650</f>
        <v>4600</v>
      </c>
      <c r="W6" s="224">
        <f>BAR!W6-1650</f>
        <v>4900</v>
      </c>
      <c r="X6" s="224">
        <f>BAR!X6-1650</f>
        <v>4900</v>
      </c>
      <c r="Y6" s="224">
        <f>BAR!Y6-1650</f>
        <v>4600</v>
      </c>
      <c r="Z6" s="224">
        <f>BAR!Z6-1650</f>
        <v>4600</v>
      </c>
      <c r="AA6" s="224">
        <f>BAR!AA6-1650</f>
        <v>4600</v>
      </c>
      <c r="AB6" s="224">
        <f>BAR!AB6-1650</f>
        <v>4600</v>
      </c>
      <c r="AC6" s="224">
        <f>BAR!AC6-1650</f>
        <v>4600</v>
      </c>
      <c r="AD6" s="224">
        <f>BAR!AD6-1650</f>
        <v>4900</v>
      </c>
      <c r="AE6" s="224">
        <f>BAR!AE6-1650</f>
        <v>4900</v>
      </c>
      <c r="AF6" s="224">
        <f>BAR!AF6-1650</f>
        <v>4300</v>
      </c>
      <c r="AG6" s="224">
        <f>BAR!AG6-1650</f>
        <v>4300</v>
      </c>
      <c r="AH6" s="224">
        <f>BAR!AH6-1650</f>
        <v>4300</v>
      </c>
      <c r="AI6" s="224">
        <f>BAR!AI6-1650</f>
        <v>4300</v>
      </c>
      <c r="AJ6" s="224">
        <f>BAR!AJ6-1650</f>
        <v>4300</v>
      </c>
      <c r="AK6" s="224">
        <f>BAR!AK6-1650</f>
        <v>4600</v>
      </c>
      <c r="AL6" s="224">
        <f>BAR!AL6-1650</f>
        <v>4600</v>
      </c>
      <c r="AM6" s="224">
        <f>BAR!AM6-1650</f>
        <v>4300</v>
      </c>
      <c r="AN6" s="224">
        <f>BAR!AN6-1650</f>
        <v>4300</v>
      </c>
      <c r="AO6" s="224">
        <f>BAR!AO6-1650</f>
        <v>5200</v>
      </c>
      <c r="AP6" s="224">
        <f>BAR!AP6-1650</f>
        <v>5200</v>
      </c>
      <c r="AQ6" s="224">
        <f>BAR!AQ6-1650</f>
        <v>5200</v>
      </c>
      <c r="AR6" s="224">
        <f>BAR!AR6-1650</f>
        <v>4600</v>
      </c>
      <c r="AS6" s="224">
        <f>BAR!AS6-1650</f>
        <v>4600</v>
      </c>
      <c r="AT6" s="224">
        <f>BAR!AT6-1650</f>
        <v>4300</v>
      </c>
      <c r="AU6" s="224">
        <f>BAR!AU6-1650</f>
        <v>4300</v>
      </c>
      <c r="AV6" s="224">
        <f>BAR!AV6-1650</f>
        <v>4300</v>
      </c>
      <c r="AW6" s="224">
        <f>BAR!AW6-1650</f>
        <v>4600</v>
      </c>
      <c r="AX6" s="224">
        <f>BAR!AX6-1650</f>
        <v>4600</v>
      </c>
      <c r="AY6" s="224">
        <f>BAR!AY6-1650</f>
        <v>4600</v>
      </c>
      <c r="AZ6" s="224">
        <f>BAR!AZ6-1650</f>
        <v>4600</v>
      </c>
      <c r="BA6" s="224">
        <f>BAR!BA6-1650</f>
        <v>4000</v>
      </c>
      <c r="BB6" s="224">
        <f>BAR!BB6-1650</f>
        <v>4000</v>
      </c>
      <c r="BC6" s="224">
        <f>BAR!BC6-1650</f>
        <v>4000</v>
      </c>
      <c r="BD6" s="224">
        <f>BAR!BD6-1650</f>
        <v>4000</v>
      </c>
      <c r="BE6" s="224">
        <f>BAR!BE6-1650</f>
        <v>4000</v>
      </c>
      <c r="BF6" s="224">
        <f>BAR!BF6-1650</f>
        <v>4300</v>
      </c>
      <c r="BG6" s="224">
        <f>BAR!BG6-1650</f>
        <v>4300</v>
      </c>
      <c r="BH6" s="224">
        <f>BAR!BH6-1650</f>
        <v>4000</v>
      </c>
      <c r="BI6" s="224">
        <f>BAR!BI6-1650</f>
        <v>4000</v>
      </c>
      <c r="BJ6" s="224">
        <f>BAR!BJ6-1650</f>
        <v>4000</v>
      </c>
      <c r="BK6" s="224">
        <f>BAR!BK6-1650</f>
        <v>4000</v>
      </c>
      <c r="BL6" s="224">
        <f>BAR!BL6-1650</f>
        <v>4000</v>
      </c>
      <c r="BM6" s="224">
        <f>BAR!BM6-1650</f>
        <v>4300</v>
      </c>
      <c r="BN6" s="224">
        <f>BAR!BN6-1650</f>
        <v>4300</v>
      </c>
      <c r="BO6" s="224">
        <f>BAR!BO6-1650</f>
        <v>4000</v>
      </c>
      <c r="BP6" s="224">
        <f>BAR!BP6-1650</f>
        <v>4000</v>
      </c>
      <c r="BQ6" s="224">
        <f>BAR!BQ6-1650</f>
        <v>4000</v>
      </c>
      <c r="BR6" s="224">
        <f>BAR!BR6-1650</f>
        <v>4000</v>
      </c>
      <c r="BS6" s="224">
        <f>BAR!BS6-1650</f>
        <v>4000</v>
      </c>
      <c r="BT6" s="224">
        <f>BAR!BT6-1650</f>
        <v>4300</v>
      </c>
      <c r="BU6" s="224">
        <f>BAR!BU6-1650</f>
        <v>4300</v>
      </c>
      <c r="BV6" s="224">
        <f>BAR!BV6-1650</f>
        <v>4000</v>
      </c>
      <c r="BW6" s="224">
        <f>BAR!BW6-1650</f>
        <v>4000</v>
      </c>
      <c r="BX6" s="224">
        <f>BAR!BX6-1650</f>
        <v>4000</v>
      </c>
      <c r="BY6" s="224">
        <f>BAR!BY6-1650</f>
        <v>4000</v>
      </c>
      <c r="BZ6" s="224">
        <f>BAR!BZ6-1650</f>
        <v>4000</v>
      </c>
      <c r="CA6" s="224">
        <f>BAR!CA6-1650</f>
        <v>4300</v>
      </c>
      <c r="CB6" s="224">
        <f>BAR!CB6-1650</f>
        <v>4300</v>
      </c>
      <c r="CC6" s="224">
        <f>BAR!CC6-1650</f>
        <v>4000</v>
      </c>
      <c r="CD6" s="224">
        <f>BAR!CD6-1650</f>
        <v>4000</v>
      </c>
      <c r="CE6" s="224">
        <f>BAR!CE6-1650</f>
        <v>4000</v>
      </c>
      <c r="CF6" s="224">
        <f>BAR!CF6-1650</f>
        <v>4000</v>
      </c>
      <c r="CG6" s="224">
        <f>BAR!CG6-1650</f>
        <v>4000</v>
      </c>
      <c r="CH6" s="224">
        <f>BAR!CH6-1650</f>
        <v>5500</v>
      </c>
      <c r="CI6" s="224">
        <f>BAR!CI6-1650</f>
        <v>5500</v>
      </c>
      <c r="CJ6" s="224">
        <f>BAR!CJ6-1650</f>
        <v>5500</v>
      </c>
      <c r="CK6" s="224">
        <f>BAR!CK6-1650</f>
        <v>5500</v>
      </c>
      <c r="CL6" s="224">
        <f>BAR!CL6-1650</f>
        <v>5500</v>
      </c>
      <c r="CM6" s="224">
        <f>BAR!CM6-1650</f>
        <v>5500</v>
      </c>
      <c r="CN6" s="224">
        <f>BAR!CN6-1650</f>
        <v>5500</v>
      </c>
      <c r="CO6" s="224">
        <f>BAR!CO6-1650</f>
        <v>6000</v>
      </c>
      <c r="CP6" s="224">
        <f>BAR!CP6-1650</f>
        <v>6000</v>
      </c>
      <c r="CQ6" s="224">
        <f>BAR!CQ6-1650</f>
        <v>6000</v>
      </c>
      <c r="CR6" s="224">
        <f>BAR!CR6-1650</f>
        <v>6000</v>
      </c>
      <c r="CS6" s="224">
        <f>BAR!CS6-1650</f>
        <v>6000</v>
      </c>
      <c r="CT6" s="224">
        <f>BAR!CT6-1650</f>
        <v>6000</v>
      </c>
      <c r="CU6" s="224">
        <f>BAR!CU6-1650</f>
        <v>6000</v>
      </c>
    </row>
    <row r="7" spans="1:103" ht="15" customHeight="1" x14ac:dyDescent="0.2">
      <c r="A7" s="15" t="s">
        <v>5</v>
      </c>
      <c r="B7" s="131"/>
      <c r="C7" s="131"/>
      <c r="D7" s="131"/>
      <c r="E7" s="131"/>
      <c r="F7" s="131"/>
      <c r="G7" s="131"/>
      <c r="H7" s="131"/>
      <c r="I7" s="131"/>
      <c r="J7" s="131"/>
      <c r="K7" s="131"/>
      <c r="L7" s="131"/>
      <c r="M7" s="131"/>
      <c r="N7" s="224"/>
      <c r="O7" s="224"/>
      <c r="P7" s="224"/>
      <c r="Q7" s="224"/>
      <c r="R7" s="224"/>
      <c r="S7" s="224"/>
      <c r="T7" s="224"/>
      <c r="U7" s="224"/>
      <c r="V7" s="224"/>
      <c r="W7" s="224"/>
      <c r="X7" s="224"/>
      <c r="Y7" s="224"/>
      <c r="Z7" s="224"/>
      <c r="AA7" s="224"/>
      <c r="AB7" s="224"/>
      <c r="AC7" s="224"/>
      <c r="AD7" s="224"/>
      <c r="AE7" s="224"/>
      <c r="AF7" s="224"/>
      <c r="AG7" s="224"/>
      <c r="AH7" s="224"/>
      <c r="AI7" s="224"/>
      <c r="AJ7" s="224"/>
      <c r="AK7" s="224"/>
      <c r="AL7" s="224"/>
      <c r="AM7" s="224"/>
      <c r="AN7" s="224"/>
      <c r="AO7" s="224"/>
      <c r="AP7" s="224"/>
      <c r="AQ7" s="224"/>
      <c r="AR7" s="224"/>
      <c r="AS7" s="224"/>
      <c r="AT7" s="224"/>
      <c r="AU7" s="224"/>
      <c r="AV7" s="224"/>
      <c r="AW7" s="224"/>
      <c r="AX7" s="224"/>
      <c r="AY7" s="224"/>
      <c r="AZ7" s="224"/>
      <c r="BA7" s="224"/>
      <c r="BB7" s="224"/>
      <c r="BC7" s="224"/>
      <c r="BD7" s="224"/>
      <c r="BE7" s="224"/>
      <c r="BF7" s="224"/>
      <c r="BG7" s="224"/>
      <c r="BH7" s="224"/>
      <c r="BI7" s="224"/>
      <c r="BJ7" s="224"/>
      <c r="BK7" s="224"/>
      <c r="BL7" s="224"/>
      <c r="BM7" s="224"/>
      <c r="BN7" s="224"/>
      <c r="BO7" s="224"/>
      <c r="BP7" s="224"/>
      <c r="BQ7" s="224"/>
      <c r="BR7" s="224"/>
      <c r="BS7" s="224"/>
      <c r="BT7" s="224"/>
      <c r="BU7" s="224"/>
      <c r="BV7" s="224"/>
      <c r="BW7" s="224"/>
      <c r="BX7" s="224"/>
      <c r="BY7" s="224"/>
      <c r="BZ7" s="224"/>
      <c r="CA7" s="224"/>
      <c r="CB7" s="224"/>
      <c r="CC7" s="224"/>
      <c r="CD7" s="224"/>
      <c r="CE7" s="224"/>
      <c r="CF7" s="224"/>
      <c r="CG7" s="224"/>
      <c r="CH7" s="224"/>
      <c r="CI7" s="224"/>
      <c r="CJ7" s="224"/>
      <c r="CK7" s="224"/>
      <c r="CL7" s="224"/>
      <c r="CM7" s="224"/>
      <c r="CN7" s="224"/>
      <c r="CO7" s="224"/>
      <c r="CP7" s="224"/>
      <c r="CQ7" s="224"/>
      <c r="CR7" s="224"/>
      <c r="CS7" s="224"/>
      <c r="CT7" s="224"/>
      <c r="CU7" s="224"/>
    </row>
    <row r="8" spans="1:103" x14ac:dyDescent="0.2">
      <c r="A8" s="12">
        <v>1</v>
      </c>
      <c r="B8" s="131">
        <f>BAR!B9-1650</f>
        <v>7500</v>
      </c>
      <c r="C8" s="131">
        <f>BAR!C9-1650</f>
        <v>7500</v>
      </c>
      <c r="D8" s="131">
        <f>BAR!D9-1650</f>
        <v>5900</v>
      </c>
      <c r="E8" s="131">
        <f>BAR!E9-1650</f>
        <v>5900</v>
      </c>
      <c r="F8" s="131">
        <f>BAR!F9-1650</f>
        <v>5900</v>
      </c>
      <c r="G8" s="131">
        <f>BAR!G9-1650</f>
        <v>5900</v>
      </c>
      <c r="H8" s="131">
        <f>BAR!H9-1650</f>
        <v>5900</v>
      </c>
      <c r="I8" s="131">
        <f>BAR!I9-1650</f>
        <v>6200</v>
      </c>
      <c r="J8" s="131">
        <f>BAR!J9-1650</f>
        <v>6200</v>
      </c>
      <c r="K8" s="131">
        <f>BAR!K9-1650</f>
        <v>5900</v>
      </c>
      <c r="L8" s="131">
        <f>BAR!L9-1650</f>
        <v>5900</v>
      </c>
      <c r="M8" s="131">
        <f>BAR!M9-1650</f>
        <v>5900</v>
      </c>
      <c r="N8" s="224">
        <f>BAR!N9-1650</f>
        <v>5900</v>
      </c>
      <c r="O8" s="224">
        <f>BAR!O9-1650</f>
        <v>5900</v>
      </c>
      <c r="P8" s="224">
        <f>BAR!P9-1650</f>
        <v>5900</v>
      </c>
      <c r="Q8" s="224">
        <f>BAR!Q9-1650</f>
        <v>5900</v>
      </c>
      <c r="R8" s="224">
        <f>BAR!R9-1650</f>
        <v>5600</v>
      </c>
      <c r="S8" s="224">
        <f>BAR!S9-1650</f>
        <v>5600</v>
      </c>
      <c r="T8" s="224">
        <f>BAR!T9-1650</f>
        <v>5600</v>
      </c>
      <c r="U8" s="224">
        <f>BAR!U9-1650</f>
        <v>5600</v>
      </c>
      <c r="V8" s="224">
        <f>BAR!V9-1650</f>
        <v>5600</v>
      </c>
      <c r="W8" s="224">
        <f>BAR!W9-1650</f>
        <v>5900</v>
      </c>
      <c r="X8" s="224">
        <f>BAR!X9-1650</f>
        <v>5900</v>
      </c>
      <c r="Y8" s="224">
        <f>BAR!Y9-1650</f>
        <v>5600</v>
      </c>
      <c r="Z8" s="224">
        <f>BAR!Z9-1650</f>
        <v>5600</v>
      </c>
      <c r="AA8" s="224">
        <f>BAR!AA9-1650</f>
        <v>5600</v>
      </c>
      <c r="AB8" s="224">
        <f>BAR!AB9-1650</f>
        <v>5600</v>
      </c>
      <c r="AC8" s="224">
        <f>BAR!AC9-1650</f>
        <v>5600</v>
      </c>
      <c r="AD8" s="224">
        <f>BAR!AD9-1650</f>
        <v>5900</v>
      </c>
      <c r="AE8" s="224">
        <f>BAR!AE9-1650</f>
        <v>5900</v>
      </c>
      <c r="AF8" s="224">
        <f>BAR!AF9-1650</f>
        <v>5300</v>
      </c>
      <c r="AG8" s="224">
        <f>BAR!AG9-1650</f>
        <v>5300</v>
      </c>
      <c r="AH8" s="224">
        <f>BAR!AH9-1650</f>
        <v>5300</v>
      </c>
      <c r="AI8" s="224">
        <f>BAR!AI9-1650</f>
        <v>5300</v>
      </c>
      <c r="AJ8" s="224">
        <f>BAR!AJ9-1650</f>
        <v>5300</v>
      </c>
      <c r="AK8" s="224">
        <f>BAR!AK9-1650</f>
        <v>5600</v>
      </c>
      <c r="AL8" s="224">
        <f>BAR!AL9-1650</f>
        <v>5600</v>
      </c>
      <c r="AM8" s="224">
        <f>BAR!AM9-1650</f>
        <v>5300</v>
      </c>
      <c r="AN8" s="224">
        <f>BAR!AN9-1650</f>
        <v>5300</v>
      </c>
      <c r="AO8" s="224">
        <f>BAR!AO9-1650</f>
        <v>6200</v>
      </c>
      <c r="AP8" s="224">
        <f>BAR!AP9-1650</f>
        <v>6200</v>
      </c>
      <c r="AQ8" s="224">
        <f>BAR!AQ9-1650</f>
        <v>6200</v>
      </c>
      <c r="AR8" s="224">
        <f>BAR!AR9-1650</f>
        <v>5600</v>
      </c>
      <c r="AS8" s="224">
        <f>BAR!AS9-1650</f>
        <v>5600</v>
      </c>
      <c r="AT8" s="224">
        <f>BAR!AT9-1650</f>
        <v>5300</v>
      </c>
      <c r="AU8" s="224">
        <f>BAR!AU9-1650</f>
        <v>5300</v>
      </c>
      <c r="AV8" s="224">
        <f>BAR!AV9-1650</f>
        <v>5300</v>
      </c>
      <c r="AW8" s="224">
        <f>BAR!AW9-1650</f>
        <v>5600</v>
      </c>
      <c r="AX8" s="224">
        <f>BAR!AX9-1650</f>
        <v>5600</v>
      </c>
      <c r="AY8" s="224">
        <f>BAR!AY9-1650</f>
        <v>5600</v>
      </c>
      <c r="AZ8" s="224">
        <f>BAR!AZ9-1650</f>
        <v>5600</v>
      </c>
      <c r="BA8" s="224">
        <f>BAR!BA9-1650</f>
        <v>5000</v>
      </c>
      <c r="BB8" s="224">
        <f>BAR!BB9-1650</f>
        <v>5000</v>
      </c>
      <c r="BC8" s="224">
        <f>BAR!BC9-1650</f>
        <v>5000</v>
      </c>
      <c r="BD8" s="224">
        <f>BAR!BD9-1650</f>
        <v>5000</v>
      </c>
      <c r="BE8" s="224">
        <f>BAR!BE9-1650</f>
        <v>5000</v>
      </c>
      <c r="BF8" s="224">
        <f>BAR!BF9-1650</f>
        <v>5300</v>
      </c>
      <c r="BG8" s="224">
        <f>BAR!BG9-1650</f>
        <v>5300</v>
      </c>
      <c r="BH8" s="224">
        <f>BAR!BH9-1650</f>
        <v>5000</v>
      </c>
      <c r="BI8" s="224">
        <f>BAR!BI9-1650</f>
        <v>5000</v>
      </c>
      <c r="BJ8" s="224">
        <f>BAR!BJ9-1650</f>
        <v>5000</v>
      </c>
      <c r="BK8" s="224">
        <f>BAR!BK9-1650</f>
        <v>5000</v>
      </c>
      <c r="BL8" s="224">
        <f>BAR!BL9-1650</f>
        <v>5000</v>
      </c>
      <c r="BM8" s="224">
        <f>BAR!BM9-1650</f>
        <v>5300</v>
      </c>
      <c r="BN8" s="224">
        <f>BAR!BN9-1650</f>
        <v>5300</v>
      </c>
      <c r="BO8" s="224">
        <f>BAR!BO9-1650</f>
        <v>5000</v>
      </c>
      <c r="BP8" s="224">
        <f>BAR!BP9-1650</f>
        <v>5000</v>
      </c>
      <c r="BQ8" s="224">
        <f>BAR!BQ9-1650</f>
        <v>5000</v>
      </c>
      <c r="BR8" s="224">
        <f>BAR!BR9-1650</f>
        <v>5000</v>
      </c>
      <c r="BS8" s="224">
        <f>BAR!BS9-1650</f>
        <v>5000</v>
      </c>
      <c r="BT8" s="224">
        <f>BAR!BT9-1650</f>
        <v>5300</v>
      </c>
      <c r="BU8" s="224">
        <f>BAR!BU9-1650</f>
        <v>5300</v>
      </c>
      <c r="BV8" s="224">
        <f>BAR!BV9-1650</f>
        <v>5000</v>
      </c>
      <c r="BW8" s="224">
        <f>BAR!BW9-1650</f>
        <v>5000</v>
      </c>
      <c r="BX8" s="224">
        <f>BAR!BX9-1650</f>
        <v>5000</v>
      </c>
      <c r="BY8" s="224">
        <f>BAR!BY9-1650</f>
        <v>5000</v>
      </c>
      <c r="BZ8" s="224">
        <f>BAR!BZ9-1650</f>
        <v>5000</v>
      </c>
      <c r="CA8" s="224">
        <f>BAR!CA9-1650</f>
        <v>5300</v>
      </c>
      <c r="CB8" s="224">
        <f>BAR!CB9-1650</f>
        <v>5300</v>
      </c>
      <c r="CC8" s="224">
        <f>BAR!CC9-1650</f>
        <v>5000</v>
      </c>
      <c r="CD8" s="224">
        <f>BAR!CD9-1650</f>
        <v>5000</v>
      </c>
      <c r="CE8" s="224">
        <f>BAR!CE9-1650</f>
        <v>5000</v>
      </c>
      <c r="CF8" s="224">
        <f>BAR!CF9-1650</f>
        <v>5000</v>
      </c>
      <c r="CG8" s="224">
        <f>BAR!CG9-1650</f>
        <v>5000</v>
      </c>
      <c r="CH8" s="224">
        <f>BAR!CH9-1650</f>
        <v>6500</v>
      </c>
      <c r="CI8" s="224">
        <f>BAR!CI9-1650</f>
        <v>6500</v>
      </c>
      <c r="CJ8" s="224">
        <f>BAR!CJ9-1650</f>
        <v>6500</v>
      </c>
      <c r="CK8" s="224">
        <f>BAR!CK9-1650</f>
        <v>6500</v>
      </c>
      <c r="CL8" s="224">
        <f>BAR!CL9-1650</f>
        <v>6500</v>
      </c>
      <c r="CM8" s="224">
        <f>BAR!CM9-1650</f>
        <v>6500</v>
      </c>
      <c r="CN8" s="224">
        <f>BAR!CN9-1650</f>
        <v>6500</v>
      </c>
      <c r="CO8" s="224">
        <f>BAR!CO9-1650</f>
        <v>7000</v>
      </c>
      <c r="CP8" s="224">
        <f>BAR!CP9-1650</f>
        <v>7000</v>
      </c>
      <c r="CQ8" s="224">
        <f>BAR!CQ9-1650</f>
        <v>7000</v>
      </c>
      <c r="CR8" s="224">
        <f>BAR!CR9-1650</f>
        <v>7000</v>
      </c>
      <c r="CS8" s="224">
        <f>BAR!CS9-1650</f>
        <v>7000</v>
      </c>
      <c r="CT8" s="224">
        <f>BAR!CT9-1650</f>
        <v>7000</v>
      </c>
      <c r="CU8" s="224">
        <f>BAR!CU9-1650</f>
        <v>7000</v>
      </c>
    </row>
    <row r="9" spans="1:103" x14ac:dyDescent="0.2">
      <c r="A9" s="15" t="s">
        <v>6</v>
      </c>
      <c r="B9" s="132"/>
      <c r="C9" s="132"/>
      <c r="D9" s="132"/>
      <c r="E9" s="132"/>
      <c r="F9" s="132"/>
      <c r="G9" s="132"/>
      <c r="H9" s="132"/>
      <c r="I9" s="132"/>
      <c r="J9" s="132"/>
      <c r="K9" s="132"/>
      <c r="L9" s="132"/>
      <c r="M9" s="132"/>
      <c r="N9" s="225"/>
      <c r="O9" s="225"/>
      <c r="P9" s="225"/>
      <c r="Q9" s="225"/>
      <c r="R9" s="225"/>
      <c r="S9" s="225"/>
      <c r="T9" s="225"/>
      <c r="U9" s="225"/>
      <c r="V9" s="225"/>
      <c r="W9" s="225"/>
      <c r="X9" s="225"/>
      <c r="Y9" s="225"/>
      <c r="Z9" s="225"/>
      <c r="AA9" s="225"/>
      <c r="AB9" s="225"/>
      <c r="AC9" s="225"/>
      <c r="AD9" s="225"/>
      <c r="AE9" s="225"/>
      <c r="AF9" s="225"/>
      <c r="AG9" s="225"/>
      <c r="AH9" s="225"/>
      <c r="AI9" s="225"/>
      <c r="AJ9" s="225"/>
      <c r="AK9" s="225"/>
      <c r="AL9" s="225"/>
      <c r="AM9" s="225"/>
      <c r="AN9" s="225"/>
      <c r="AO9" s="225"/>
      <c r="AP9" s="225"/>
      <c r="AQ9" s="225"/>
      <c r="AR9" s="225"/>
      <c r="AS9" s="225"/>
      <c r="AT9" s="225"/>
      <c r="AU9" s="225"/>
      <c r="AV9" s="225"/>
      <c r="AW9" s="225"/>
      <c r="AX9" s="225"/>
      <c r="AY9" s="225"/>
      <c r="AZ9" s="225"/>
      <c r="BA9" s="225"/>
      <c r="BB9" s="225"/>
      <c r="BC9" s="225"/>
      <c r="BD9" s="225"/>
      <c r="BE9" s="225"/>
      <c r="BF9" s="225"/>
      <c r="BG9" s="225"/>
      <c r="BH9" s="225"/>
      <c r="BI9" s="225"/>
      <c r="BJ9" s="225"/>
      <c r="BK9" s="225"/>
      <c r="BL9" s="225"/>
      <c r="BM9" s="225"/>
      <c r="BN9" s="225"/>
      <c r="BO9" s="225"/>
      <c r="BP9" s="225"/>
      <c r="BQ9" s="225"/>
      <c r="BR9" s="225"/>
      <c r="BS9" s="225"/>
      <c r="BT9" s="225"/>
      <c r="BU9" s="225"/>
      <c r="BV9" s="225"/>
      <c r="BW9" s="225"/>
      <c r="BX9" s="225"/>
      <c r="BY9" s="225"/>
      <c r="BZ9" s="225"/>
      <c r="CA9" s="225"/>
      <c r="CB9" s="225"/>
      <c r="CC9" s="225"/>
      <c r="CD9" s="225"/>
      <c r="CE9" s="225"/>
      <c r="CF9" s="225"/>
      <c r="CG9" s="225"/>
      <c r="CH9" s="225"/>
      <c r="CI9" s="225"/>
      <c r="CJ9" s="225"/>
      <c r="CK9" s="225"/>
      <c r="CL9" s="225"/>
      <c r="CM9" s="225"/>
      <c r="CN9" s="225"/>
      <c r="CO9" s="225"/>
      <c r="CP9" s="225"/>
      <c r="CQ9" s="225"/>
      <c r="CR9" s="225"/>
      <c r="CS9" s="225"/>
      <c r="CT9" s="225"/>
      <c r="CU9" s="225"/>
    </row>
    <row r="10" spans="1:103" x14ac:dyDescent="0.2">
      <c r="A10" s="76">
        <v>1</v>
      </c>
      <c r="B10" s="131">
        <f>BAR!B12-1650</f>
        <v>10000</v>
      </c>
      <c r="C10" s="131">
        <f>BAR!C12-1650</f>
        <v>10000</v>
      </c>
      <c r="D10" s="131">
        <f>BAR!D12-1650</f>
        <v>8400</v>
      </c>
      <c r="E10" s="131">
        <f>BAR!E12-1650</f>
        <v>8400</v>
      </c>
      <c r="F10" s="131">
        <f>BAR!F12-1650</f>
        <v>8400</v>
      </c>
      <c r="G10" s="131">
        <f>BAR!G12-1650</f>
        <v>8400</v>
      </c>
      <c r="H10" s="131">
        <f>BAR!H12-1650</f>
        <v>8400</v>
      </c>
      <c r="I10" s="131">
        <f>BAR!I12-1650</f>
        <v>8700</v>
      </c>
      <c r="J10" s="131">
        <f>BAR!J12-1650</f>
        <v>8700</v>
      </c>
      <c r="K10" s="131">
        <f>BAR!K12-1650</f>
        <v>8400</v>
      </c>
      <c r="L10" s="131">
        <f>BAR!L12-1650</f>
        <v>8400</v>
      </c>
      <c r="M10" s="131">
        <f>BAR!M12-1650</f>
        <v>8400</v>
      </c>
      <c r="N10" s="224">
        <f>BAR!N12-1650</f>
        <v>8400</v>
      </c>
      <c r="O10" s="224">
        <f>BAR!O12-1650</f>
        <v>8400</v>
      </c>
      <c r="P10" s="224">
        <f>BAR!P12-1650</f>
        <v>8400</v>
      </c>
      <c r="Q10" s="224">
        <f>BAR!Q12-1650</f>
        <v>8400</v>
      </c>
      <c r="R10" s="224">
        <f>BAR!R12-1650</f>
        <v>8100</v>
      </c>
      <c r="S10" s="224">
        <f>BAR!S12-1650</f>
        <v>8100</v>
      </c>
      <c r="T10" s="224">
        <f>BAR!T12-1650</f>
        <v>8100</v>
      </c>
      <c r="U10" s="224">
        <f>BAR!U12-1650</f>
        <v>8100</v>
      </c>
      <c r="V10" s="224">
        <f>BAR!V12-1650</f>
        <v>8100</v>
      </c>
      <c r="W10" s="224">
        <f>BAR!W12-1650</f>
        <v>8400</v>
      </c>
      <c r="X10" s="224">
        <f>BAR!X12-1650</f>
        <v>8400</v>
      </c>
      <c r="Y10" s="224">
        <f>BAR!Y12-1650</f>
        <v>8100</v>
      </c>
      <c r="Z10" s="224">
        <f>BAR!Z12-1650</f>
        <v>8100</v>
      </c>
      <c r="AA10" s="224">
        <f>BAR!AA12-1650</f>
        <v>8100</v>
      </c>
      <c r="AB10" s="224">
        <f>BAR!AB12-1650</f>
        <v>8100</v>
      </c>
      <c r="AC10" s="224">
        <f>BAR!AC12-1650</f>
        <v>8100</v>
      </c>
      <c r="AD10" s="224">
        <f>BAR!AD12-1650</f>
        <v>8400</v>
      </c>
      <c r="AE10" s="224">
        <f>BAR!AE12-1650</f>
        <v>8400</v>
      </c>
      <c r="AF10" s="224">
        <f>BAR!AF12-1650</f>
        <v>7800</v>
      </c>
      <c r="AG10" s="224">
        <f>BAR!AG12-1650</f>
        <v>7800</v>
      </c>
      <c r="AH10" s="224">
        <f>BAR!AH12-1650</f>
        <v>7800</v>
      </c>
      <c r="AI10" s="224">
        <f>BAR!AI12-1650</f>
        <v>7800</v>
      </c>
      <c r="AJ10" s="224">
        <f>BAR!AJ12-1650</f>
        <v>7800</v>
      </c>
      <c r="AK10" s="224">
        <f>BAR!AK12-1650</f>
        <v>8100</v>
      </c>
      <c r="AL10" s="224">
        <f>BAR!AL12-1650</f>
        <v>8100</v>
      </c>
      <c r="AM10" s="224">
        <f>BAR!AM12-1650</f>
        <v>7800</v>
      </c>
      <c r="AN10" s="224">
        <f>BAR!AN12-1650</f>
        <v>7800</v>
      </c>
      <c r="AO10" s="224">
        <f>BAR!AO12-1650</f>
        <v>8700</v>
      </c>
      <c r="AP10" s="224">
        <f>BAR!AP12-1650</f>
        <v>8700</v>
      </c>
      <c r="AQ10" s="224">
        <f>BAR!AQ12-1650</f>
        <v>8700</v>
      </c>
      <c r="AR10" s="224">
        <f>BAR!AR12-1650</f>
        <v>8100</v>
      </c>
      <c r="AS10" s="224">
        <f>BAR!AS12-1650</f>
        <v>8100</v>
      </c>
      <c r="AT10" s="224">
        <f>BAR!AT12-1650</f>
        <v>7800</v>
      </c>
      <c r="AU10" s="224">
        <f>BAR!AU12-1650</f>
        <v>7800</v>
      </c>
      <c r="AV10" s="224">
        <f>BAR!AV12-1650</f>
        <v>7800</v>
      </c>
      <c r="AW10" s="224">
        <f>BAR!AW12-1650</f>
        <v>8100</v>
      </c>
      <c r="AX10" s="224">
        <f>BAR!AX12-1650</f>
        <v>8100</v>
      </c>
      <c r="AY10" s="224">
        <f>BAR!AY12-1650</f>
        <v>8100</v>
      </c>
      <c r="AZ10" s="224">
        <f>BAR!AZ12-1650</f>
        <v>8100</v>
      </c>
      <c r="BA10" s="224">
        <f>BAR!BA12-1650</f>
        <v>7500</v>
      </c>
      <c r="BB10" s="224">
        <f>BAR!BB12-1650</f>
        <v>7500</v>
      </c>
      <c r="BC10" s="224">
        <f>BAR!BC12-1650</f>
        <v>7500</v>
      </c>
      <c r="BD10" s="224">
        <f>BAR!BD12-1650</f>
        <v>7500</v>
      </c>
      <c r="BE10" s="224">
        <f>BAR!BE12-1650</f>
        <v>7500</v>
      </c>
      <c r="BF10" s="224">
        <f>BAR!BF12-1650</f>
        <v>7800</v>
      </c>
      <c r="BG10" s="224">
        <f>BAR!BG12-1650</f>
        <v>7800</v>
      </c>
      <c r="BH10" s="224">
        <f>BAR!BH12-1650</f>
        <v>7500</v>
      </c>
      <c r="BI10" s="224">
        <f>BAR!BI12-1650</f>
        <v>7500</v>
      </c>
      <c r="BJ10" s="224">
        <f>BAR!BJ12-1650</f>
        <v>7500</v>
      </c>
      <c r="BK10" s="224">
        <f>BAR!BK12-1650</f>
        <v>7500</v>
      </c>
      <c r="BL10" s="224">
        <f>BAR!BL12-1650</f>
        <v>7500</v>
      </c>
      <c r="BM10" s="224">
        <f>BAR!BM12-1650</f>
        <v>7800</v>
      </c>
      <c r="BN10" s="224">
        <f>BAR!BN12-1650</f>
        <v>7800</v>
      </c>
      <c r="BO10" s="224">
        <f>BAR!BO12-1650</f>
        <v>7500</v>
      </c>
      <c r="BP10" s="224">
        <f>BAR!BP12-1650</f>
        <v>7500</v>
      </c>
      <c r="BQ10" s="224">
        <f>BAR!BQ12-1650</f>
        <v>7500</v>
      </c>
      <c r="BR10" s="224">
        <f>BAR!BR12-1650</f>
        <v>7500</v>
      </c>
      <c r="BS10" s="224">
        <f>BAR!BS12-1650</f>
        <v>7500</v>
      </c>
      <c r="BT10" s="224">
        <f>BAR!BT12-1650</f>
        <v>7800</v>
      </c>
      <c r="BU10" s="224">
        <f>BAR!BU12-1650</f>
        <v>7800</v>
      </c>
      <c r="BV10" s="224">
        <f>BAR!BV12-1650</f>
        <v>7500</v>
      </c>
      <c r="BW10" s="224">
        <f>BAR!BW12-1650</f>
        <v>7500</v>
      </c>
      <c r="BX10" s="224">
        <f>BAR!BX12-1650</f>
        <v>7500</v>
      </c>
      <c r="BY10" s="224">
        <f>BAR!BY12-1650</f>
        <v>7500</v>
      </c>
      <c r="BZ10" s="224">
        <f>BAR!BZ12-1650</f>
        <v>7500</v>
      </c>
      <c r="CA10" s="224">
        <f>BAR!CA12-1650</f>
        <v>7800</v>
      </c>
      <c r="CB10" s="224">
        <f>BAR!CB12-1650</f>
        <v>7800</v>
      </c>
      <c r="CC10" s="224">
        <f>BAR!CC12-1650</f>
        <v>7500</v>
      </c>
      <c r="CD10" s="224">
        <f>BAR!CD12-1650</f>
        <v>7500</v>
      </c>
      <c r="CE10" s="224">
        <f>BAR!CE12-1650</f>
        <v>7500</v>
      </c>
      <c r="CF10" s="224">
        <f>BAR!CF12-1650</f>
        <v>7500</v>
      </c>
      <c r="CG10" s="224">
        <f>BAR!CG12-1650</f>
        <v>7500</v>
      </c>
      <c r="CH10" s="224">
        <f>BAR!CH12-1650</f>
        <v>9000</v>
      </c>
      <c r="CI10" s="224">
        <f>BAR!CI12-1650</f>
        <v>9000</v>
      </c>
      <c r="CJ10" s="224">
        <f>BAR!CJ12-1650</f>
        <v>9000</v>
      </c>
      <c r="CK10" s="224">
        <f>BAR!CK12-1650</f>
        <v>9000</v>
      </c>
      <c r="CL10" s="224">
        <f>BAR!CL12-1650</f>
        <v>9000</v>
      </c>
      <c r="CM10" s="224">
        <f>BAR!CM12-1650</f>
        <v>9000</v>
      </c>
      <c r="CN10" s="224">
        <f>BAR!CN12-1650</f>
        <v>9000</v>
      </c>
      <c r="CO10" s="224">
        <f>BAR!CO12-1650</f>
        <v>9500</v>
      </c>
      <c r="CP10" s="224">
        <f>BAR!CP12-1650</f>
        <v>9500</v>
      </c>
      <c r="CQ10" s="224">
        <f>BAR!CQ12-1650</f>
        <v>9500</v>
      </c>
      <c r="CR10" s="224">
        <f>BAR!CR12-1650</f>
        <v>9500</v>
      </c>
      <c r="CS10" s="224">
        <f>BAR!CS12-1650</f>
        <v>9500</v>
      </c>
      <c r="CT10" s="224">
        <f>BAR!CT12-1650</f>
        <v>9500</v>
      </c>
      <c r="CU10" s="224">
        <f>BAR!CU12-1650</f>
        <v>9500</v>
      </c>
    </row>
    <row r="11" spans="1:103" x14ac:dyDescent="0.2">
      <c r="A11" s="16" t="s">
        <v>7</v>
      </c>
      <c r="B11" s="132"/>
      <c r="C11" s="132"/>
      <c r="D11" s="132"/>
      <c r="E11" s="132"/>
      <c r="F11" s="132"/>
      <c r="G11" s="132"/>
      <c r="H11" s="132"/>
      <c r="I11" s="132"/>
      <c r="J11" s="132"/>
      <c r="K11" s="132"/>
      <c r="L11" s="132"/>
      <c r="M11" s="132"/>
      <c r="N11" s="225"/>
      <c r="O11" s="225"/>
      <c r="P11" s="225"/>
      <c r="Q11" s="225"/>
      <c r="R11" s="225"/>
      <c r="S11" s="225"/>
      <c r="T11" s="225"/>
      <c r="U11" s="225"/>
      <c r="V11" s="225"/>
      <c r="W11" s="225"/>
      <c r="X11" s="225"/>
      <c r="Y11" s="225"/>
      <c r="Z11" s="225"/>
      <c r="AA11" s="225"/>
      <c r="AB11" s="225"/>
      <c r="AC11" s="225"/>
      <c r="AD11" s="225"/>
      <c r="AE11" s="225"/>
      <c r="AF11" s="225"/>
      <c r="AG11" s="225"/>
      <c r="AH11" s="225"/>
      <c r="AI11" s="225"/>
      <c r="AJ11" s="225"/>
      <c r="AK11" s="225"/>
      <c r="AL11" s="225"/>
      <c r="AM11" s="225"/>
      <c r="AN11" s="225"/>
      <c r="AO11" s="225"/>
      <c r="AP11" s="225"/>
      <c r="AQ11" s="225"/>
      <c r="AR11" s="225"/>
      <c r="AS11" s="225"/>
      <c r="AT11" s="225"/>
      <c r="AU11" s="225"/>
      <c r="AV11" s="225"/>
      <c r="AW11" s="225"/>
      <c r="AX11" s="225"/>
      <c r="AY11" s="225"/>
      <c r="AZ11" s="225"/>
      <c r="BA11" s="225"/>
      <c r="BB11" s="225"/>
      <c r="BC11" s="225"/>
      <c r="BD11" s="225"/>
      <c r="BE11" s="225"/>
      <c r="BF11" s="225"/>
      <c r="BG11" s="225"/>
      <c r="BH11" s="225"/>
      <c r="BI11" s="225"/>
      <c r="BJ11" s="225"/>
      <c r="BK11" s="225"/>
      <c r="BL11" s="225"/>
      <c r="BM11" s="225"/>
      <c r="BN11" s="225"/>
      <c r="BO11" s="225"/>
      <c r="BP11" s="225"/>
      <c r="BQ11" s="225"/>
      <c r="BR11" s="225"/>
      <c r="BS11" s="225"/>
      <c r="BT11" s="225"/>
      <c r="BU11" s="225"/>
      <c r="BV11" s="225"/>
      <c r="BW11" s="225"/>
      <c r="BX11" s="225"/>
      <c r="BY11" s="225"/>
      <c r="BZ11" s="225"/>
      <c r="CA11" s="225"/>
      <c r="CB11" s="225"/>
      <c r="CC11" s="225"/>
      <c r="CD11" s="225"/>
      <c r="CE11" s="225"/>
      <c r="CF11" s="225"/>
      <c r="CG11" s="225"/>
      <c r="CH11" s="225"/>
      <c r="CI11" s="225"/>
      <c r="CJ11" s="225"/>
      <c r="CK11" s="225"/>
      <c r="CL11" s="225"/>
      <c r="CM11" s="225"/>
      <c r="CN11" s="225"/>
      <c r="CO11" s="225"/>
      <c r="CP11" s="225"/>
      <c r="CQ11" s="225"/>
      <c r="CR11" s="225"/>
      <c r="CS11" s="225"/>
      <c r="CT11" s="225"/>
      <c r="CU11" s="225"/>
    </row>
    <row r="12" spans="1:103" x14ac:dyDescent="0.2">
      <c r="A12" s="76">
        <v>1</v>
      </c>
      <c r="B12" s="131">
        <f>BAR!B15-1650</f>
        <v>11000</v>
      </c>
      <c r="C12" s="131">
        <f>BAR!C15-1650</f>
        <v>11000</v>
      </c>
      <c r="D12" s="131">
        <f>BAR!D15-1650</f>
        <v>9400</v>
      </c>
      <c r="E12" s="131">
        <f>BAR!E15-1650</f>
        <v>9400</v>
      </c>
      <c r="F12" s="131">
        <f>BAR!F15-1650</f>
        <v>9400</v>
      </c>
      <c r="G12" s="131">
        <f>BAR!G15-1650</f>
        <v>9400</v>
      </c>
      <c r="H12" s="131">
        <f>BAR!H15-1650</f>
        <v>9400</v>
      </c>
      <c r="I12" s="131">
        <f>BAR!I15-1650</f>
        <v>9700</v>
      </c>
      <c r="J12" s="131">
        <f>BAR!J15-1650</f>
        <v>9700</v>
      </c>
      <c r="K12" s="131">
        <f>BAR!K15-1650</f>
        <v>9400</v>
      </c>
      <c r="L12" s="131">
        <f>BAR!L15-1650</f>
        <v>9400</v>
      </c>
      <c r="M12" s="131">
        <f>BAR!M15-1650</f>
        <v>9400</v>
      </c>
      <c r="N12" s="224">
        <f>BAR!N15-1650</f>
        <v>9400</v>
      </c>
      <c r="O12" s="224">
        <f>BAR!O15-1650</f>
        <v>9700</v>
      </c>
      <c r="P12" s="224">
        <f>BAR!P15-1650</f>
        <v>9700</v>
      </c>
      <c r="Q12" s="224">
        <f>BAR!Q15-1650</f>
        <v>9700</v>
      </c>
      <c r="R12" s="224">
        <f>BAR!R15-1650</f>
        <v>9400</v>
      </c>
      <c r="S12" s="224">
        <f>BAR!S15-1650</f>
        <v>9400</v>
      </c>
      <c r="T12" s="224">
        <f>BAR!T15-1650</f>
        <v>9400</v>
      </c>
      <c r="U12" s="224">
        <f>BAR!U15-1650</f>
        <v>9400</v>
      </c>
      <c r="V12" s="224">
        <f>BAR!V15-1650</f>
        <v>9400</v>
      </c>
      <c r="W12" s="224">
        <f>BAR!W15-1650</f>
        <v>9700</v>
      </c>
      <c r="X12" s="224">
        <f>BAR!X15-1650</f>
        <v>9700</v>
      </c>
      <c r="Y12" s="224">
        <f>BAR!Y15-1650</f>
        <v>9400</v>
      </c>
      <c r="Z12" s="224">
        <f>BAR!Z15-1650</f>
        <v>9400</v>
      </c>
      <c r="AA12" s="224">
        <f>BAR!AA15-1650</f>
        <v>9400</v>
      </c>
      <c r="AB12" s="224">
        <f>BAR!AB15-1650</f>
        <v>9400</v>
      </c>
      <c r="AC12" s="224">
        <f>BAR!AC15-1650</f>
        <v>9400</v>
      </c>
      <c r="AD12" s="224">
        <f>BAR!AD15-1650</f>
        <v>9700</v>
      </c>
      <c r="AE12" s="224">
        <f>BAR!AE15-1650</f>
        <v>9700</v>
      </c>
      <c r="AF12" s="224">
        <f>BAR!AF15-1650</f>
        <v>9100</v>
      </c>
      <c r="AG12" s="224">
        <f>BAR!AG15-1650</f>
        <v>9100</v>
      </c>
      <c r="AH12" s="224">
        <f>BAR!AH15-1650</f>
        <v>9100</v>
      </c>
      <c r="AI12" s="224">
        <f>BAR!AI15-1650</f>
        <v>9100</v>
      </c>
      <c r="AJ12" s="224">
        <f>BAR!AJ15-1650</f>
        <v>9100</v>
      </c>
      <c r="AK12" s="224">
        <f>BAR!AK15-1650</f>
        <v>9400</v>
      </c>
      <c r="AL12" s="224">
        <f>BAR!AL15-1650</f>
        <v>9400</v>
      </c>
      <c r="AM12" s="224">
        <f>BAR!AM15-1650</f>
        <v>9100</v>
      </c>
      <c r="AN12" s="224">
        <f>BAR!AN15-1650</f>
        <v>9100</v>
      </c>
      <c r="AO12" s="224">
        <f>BAR!AO15-1650</f>
        <v>10000</v>
      </c>
      <c r="AP12" s="224">
        <f>BAR!AP15-1650</f>
        <v>10000</v>
      </c>
      <c r="AQ12" s="224">
        <f>BAR!AQ15-1650</f>
        <v>10000</v>
      </c>
      <c r="AR12" s="224">
        <f>BAR!AR15-1650</f>
        <v>9400</v>
      </c>
      <c r="AS12" s="224">
        <f>BAR!AS15-1650</f>
        <v>9400</v>
      </c>
      <c r="AT12" s="224">
        <f>BAR!AT15-1650</f>
        <v>9100</v>
      </c>
      <c r="AU12" s="224">
        <f>BAR!AU15-1650</f>
        <v>9100</v>
      </c>
      <c r="AV12" s="224">
        <f>BAR!AV15-1650</f>
        <v>9100</v>
      </c>
      <c r="AW12" s="224">
        <f>BAR!AW15-1650</f>
        <v>9400</v>
      </c>
      <c r="AX12" s="224">
        <f>BAR!AX15-1650</f>
        <v>9400</v>
      </c>
      <c r="AY12" s="224">
        <f>BAR!AY15-1650</f>
        <v>9400</v>
      </c>
      <c r="AZ12" s="224">
        <f>BAR!AZ15-1650</f>
        <v>9400</v>
      </c>
      <c r="BA12" s="224">
        <f>BAR!BA15-1650</f>
        <v>8800</v>
      </c>
      <c r="BB12" s="224">
        <f>BAR!BB15-1650</f>
        <v>8800</v>
      </c>
      <c r="BC12" s="224">
        <f>BAR!BC15-1650</f>
        <v>8800</v>
      </c>
      <c r="BD12" s="224">
        <f>BAR!BD15-1650</f>
        <v>8800</v>
      </c>
      <c r="BE12" s="224">
        <f>BAR!BE15-1650</f>
        <v>8800</v>
      </c>
      <c r="BF12" s="224">
        <f>BAR!BF15-1650</f>
        <v>9100</v>
      </c>
      <c r="BG12" s="224">
        <f>BAR!BG15-1650</f>
        <v>9100</v>
      </c>
      <c r="BH12" s="224">
        <f>BAR!BH15-1650</f>
        <v>8800</v>
      </c>
      <c r="BI12" s="224">
        <f>BAR!BI15-1650</f>
        <v>8800</v>
      </c>
      <c r="BJ12" s="224">
        <f>BAR!BJ15-1650</f>
        <v>8800</v>
      </c>
      <c r="BK12" s="224">
        <f>BAR!BK15-1650</f>
        <v>8800</v>
      </c>
      <c r="BL12" s="224">
        <f>BAR!BL15-1650</f>
        <v>8800</v>
      </c>
      <c r="BM12" s="224">
        <f>BAR!BM15-1650</f>
        <v>9100</v>
      </c>
      <c r="BN12" s="224">
        <f>BAR!BN15-1650</f>
        <v>9100</v>
      </c>
      <c r="BO12" s="224">
        <f>BAR!BO15-1650</f>
        <v>8800</v>
      </c>
      <c r="BP12" s="224">
        <f>BAR!BP15-1650</f>
        <v>8800</v>
      </c>
      <c r="BQ12" s="224">
        <f>BAR!BQ15-1650</f>
        <v>8800</v>
      </c>
      <c r="BR12" s="224">
        <f>BAR!BR15-1650</f>
        <v>8800</v>
      </c>
      <c r="BS12" s="224">
        <f>BAR!BS15-1650</f>
        <v>8800</v>
      </c>
      <c r="BT12" s="224">
        <f>BAR!BT15-1650</f>
        <v>9100</v>
      </c>
      <c r="BU12" s="224">
        <f>BAR!BU15-1650</f>
        <v>9100</v>
      </c>
      <c r="BV12" s="224">
        <f>BAR!BV15-1650</f>
        <v>8800</v>
      </c>
      <c r="BW12" s="224">
        <f>BAR!BW15-1650</f>
        <v>8800</v>
      </c>
      <c r="BX12" s="224">
        <f>BAR!BX15-1650</f>
        <v>8800</v>
      </c>
      <c r="BY12" s="224">
        <f>BAR!BY15-1650</f>
        <v>8800</v>
      </c>
      <c r="BZ12" s="224">
        <f>BAR!BZ15-1650</f>
        <v>8800</v>
      </c>
      <c r="CA12" s="224">
        <f>BAR!CA15-1650</f>
        <v>9100</v>
      </c>
      <c r="CB12" s="224">
        <f>BAR!CB15-1650</f>
        <v>9100</v>
      </c>
      <c r="CC12" s="224">
        <f>BAR!CC15-1650</f>
        <v>8800</v>
      </c>
      <c r="CD12" s="224">
        <f>BAR!CD15-1650</f>
        <v>8800</v>
      </c>
      <c r="CE12" s="224">
        <f>BAR!CE15-1650</f>
        <v>8800</v>
      </c>
      <c r="CF12" s="224">
        <f>BAR!CF15-1650</f>
        <v>8800</v>
      </c>
      <c r="CG12" s="224">
        <f>BAR!CG15-1650</f>
        <v>8800</v>
      </c>
      <c r="CH12" s="224">
        <f>BAR!CH15-1650</f>
        <v>10300</v>
      </c>
      <c r="CI12" s="224">
        <f>BAR!CI15-1650</f>
        <v>10300</v>
      </c>
      <c r="CJ12" s="224">
        <f>BAR!CJ15-1650</f>
        <v>10300</v>
      </c>
      <c r="CK12" s="224">
        <f>BAR!CK15-1650</f>
        <v>10300</v>
      </c>
      <c r="CL12" s="224">
        <f>BAR!CL15-1650</f>
        <v>10300</v>
      </c>
      <c r="CM12" s="224">
        <f>BAR!CM15-1650</f>
        <v>10300</v>
      </c>
      <c r="CN12" s="224">
        <f>BAR!CN15-1650</f>
        <v>10300</v>
      </c>
      <c r="CO12" s="224">
        <f>BAR!CO15-1650</f>
        <v>10800</v>
      </c>
      <c r="CP12" s="224">
        <f>BAR!CP15-1650</f>
        <v>10800</v>
      </c>
      <c r="CQ12" s="224">
        <f>BAR!CQ15-1650</f>
        <v>10800</v>
      </c>
      <c r="CR12" s="224">
        <f>BAR!CR15-1650</f>
        <v>10800</v>
      </c>
      <c r="CS12" s="224">
        <f>BAR!CS15-1650</f>
        <v>10800</v>
      </c>
      <c r="CT12" s="224">
        <f>BAR!CT15-1650</f>
        <v>10800</v>
      </c>
      <c r="CU12" s="224">
        <f>BAR!CU15-1650</f>
        <v>10800</v>
      </c>
    </row>
    <row r="13" spans="1:103" x14ac:dyDescent="0.2">
      <c r="A13" s="17" t="s">
        <v>8</v>
      </c>
      <c r="B13" s="132"/>
      <c r="C13" s="132"/>
      <c r="D13" s="132"/>
      <c r="E13" s="132"/>
      <c r="F13" s="132"/>
      <c r="G13" s="132"/>
      <c r="H13" s="132"/>
      <c r="I13" s="132"/>
      <c r="J13" s="132"/>
      <c r="K13" s="132"/>
      <c r="L13" s="132"/>
      <c r="M13" s="132"/>
      <c r="N13" s="225"/>
      <c r="O13" s="225"/>
      <c r="P13" s="225"/>
      <c r="Q13" s="225"/>
      <c r="R13" s="225"/>
      <c r="S13" s="225"/>
      <c r="T13" s="225"/>
      <c r="U13" s="225"/>
      <c r="V13" s="225"/>
      <c r="W13" s="225"/>
      <c r="X13" s="225"/>
      <c r="Y13" s="225"/>
      <c r="Z13" s="225"/>
      <c r="AA13" s="225"/>
      <c r="AB13" s="225"/>
      <c r="AC13" s="225"/>
      <c r="AD13" s="225"/>
      <c r="AE13" s="225"/>
      <c r="AF13" s="225"/>
      <c r="AG13" s="225"/>
      <c r="AH13" s="225"/>
      <c r="AI13" s="225"/>
      <c r="AJ13" s="225"/>
      <c r="AK13" s="225"/>
      <c r="AL13" s="225"/>
      <c r="AM13" s="225"/>
      <c r="AN13" s="225"/>
      <c r="AO13" s="225"/>
      <c r="AP13" s="225"/>
      <c r="AQ13" s="225"/>
      <c r="AR13" s="225"/>
      <c r="AS13" s="225"/>
      <c r="AT13" s="225"/>
      <c r="AU13" s="225"/>
      <c r="AV13" s="225"/>
      <c r="AW13" s="225"/>
      <c r="AX13" s="225"/>
      <c r="AY13" s="225"/>
      <c r="AZ13" s="225"/>
      <c r="BA13" s="225"/>
      <c r="BB13" s="225"/>
      <c r="BC13" s="225"/>
      <c r="BD13" s="225"/>
      <c r="BE13" s="225"/>
      <c r="BF13" s="225"/>
      <c r="BG13" s="225"/>
      <c r="BH13" s="225"/>
      <c r="BI13" s="225"/>
      <c r="BJ13" s="225"/>
      <c r="BK13" s="225"/>
      <c r="BL13" s="225"/>
      <c r="BM13" s="225"/>
      <c r="BN13" s="225"/>
      <c r="BO13" s="225"/>
      <c r="BP13" s="225"/>
      <c r="BQ13" s="225"/>
      <c r="BR13" s="225"/>
      <c r="BS13" s="225"/>
      <c r="BT13" s="225"/>
      <c r="BU13" s="225"/>
      <c r="BV13" s="225"/>
      <c r="BW13" s="225"/>
      <c r="BX13" s="225"/>
      <c r="BY13" s="225"/>
      <c r="BZ13" s="225"/>
      <c r="CA13" s="225"/>
      <c r="CB13" s="225"/>
      <c r="CC13" s="225"/>
      <c r="CD13" s="225"/>
      <c r="CE13" s="225"/>
      <c r="CF13" s="225"/>
      <c r="CG13" s="225"/>
      <c r="CH13" s="225"/>
      <c r="CI13" s="225"/>
      <c r="CJ13" s="225"/>
      <c r="CK13" s="225"/>
      <c r="CL13" s="225"/>
      <c r="CM13" s="225"/>
      <c r="CN13" s="225"/>
      <c r="CO13" s="225"/>
      <c r="CP13" s="225"/>
      <c r="CQ13" s="225"/>
      <c r="CR13" s="225"/>
      <c r="CS13" s="225"/>
      <c r="CT13" s="225"/>
      <c r="CU13" s="225"/>
    </row>
    <row r="14" spans="1:103" x14ac:dyDescent="0.2">
      <c r="A14" s="76">
        <v>1</v>
      </c>
      <c r="B14" s="131">
        <f>BAR!B18-1650</f>
        <v>12500</v>
      </c>
      <c r="C14" s="131">
        <f>BAR!C18-1650</f>
        <v>12500</v>
      </c>
      <c r="D14" s="131">
        <f>BAR!D18-1650</f>
        <v>10900</v>
      </c>
      <c r="E14" s="131">
        <f>BAR!E18-1650</f>
        <v>10900</v>
      </c>
      <c r="F14" s="131">
        <f>BAR!F18-1650</f>
        <v>10900</v>
      </c>
      <c r="G14" s="131">
        <f>BAR!G18-1650</f>
        <v>10900</v>
      </c>
      <c r="H14" s="131">
        <f>BAR!H18-1650</f>
        <v>10900</v>
      </c>
      <c r="I14" s="131">
        <f>BAR!I18-1650</f>
        <v>11200</v>
      </c>
      <c r="J14" s="131">
        <f>BAR!J18-1650</f>
        <v>11200</v>
      </c>
      <c r="K14" s="131">
        <f>BAR!K18-1650</f>
        <v>10900</v>
      </c>
      <c r="L14" s="131">
        <f>BAR!L18-1650</f>
        <v>10900</v>
      </c>
      <c r="M14" s="131">
        <f>BAR!M18-1650</f>
        <v>10900</v>
      </c>
      <c r="N14" s="224">
        <f>BAR!N18-1650</f>
        <v>10900</v>
      </c>
      <c r="O14" s="224">
        <f>BAR!O18-1650</f>
        <v>10900</v>
      </c>
      <c r="P14" s="224">
        <f>BAR!P18-1650</f>
        <v>10900</v>
      </c>
      <c r="Q14" s="224">
        <f>BAR!Q18-1650</f>
        <v>10900</v>
      </c>
      <c r="R14" s="224">
        <f>BAR!R18-1650</f>
        <v>10600</v>
      </c>
      <c r="S14" s="224">
        <f>BAR!S18-1650</f>
        <v>10600</v>
      </c>
      <c r="T14" s="224">
        <f>BAR!T18-1650</f>
        <v>10600</v>
      </c>
      <c r="U14" s="224">
        <f>BAR!U18-1650</f>
        <v>10600</v>
      </c>
      <c r="V14" s="224">
        <f>BAR!V18-1650</f>
        <v>10600</v>
      </c>
      <c r="W14" s="224">
        <f>BAR!W18-1650</f>
        <v>10900</v>
      </c>
      <c r="X14" s="224">
        <f>BAR!X18-1650</f>
        <v>10900</v>
      </c>
      <c r="Y14" s="224">
        <f>BAR!Y18-1650</f>
        <v>10600</v>
      </c>
      <c r="Z14" s="224">
        <f>BAR!Z18-1650</f>
        <v>10600</v>
      </c>
      <c r="AA14" s="224">
        <f>BAR!AA18-1650</f>
        <v>10600</v>
      </c>
      <c r="AB14" s="224">
        <f>BAR!AB18-1650</f>
        <v>10600</v>
      </c>
      <c r="AC14" s="224">
        <f>BAR!AC18-1650</f>
        <v>10600</v>
      </c>
      <c r="AD14" s="224">
        <f>BAR!AD18-1650</f>
        <v>10900</v>
      </c>
      <c r="AE14" s="224">
        <f>BAR!AE18-1650</f>
        <v>10900</v>
      </c>
      <c r="AF14" s="224">
        <f>BAR!AF18-1650</f>
        <v>10300</v>
      </c>
      <c r="AG14" s="224">
        <f>BAR!AG18-1650</f>
        <v>10300</v>
      </c>
      <c r="AH14" s="224">
        <f>BAR!AH18-1650</f>
        <v>10300</v>
      </c>
      <c r="AI14" s="224">
        <f>BAR!AI18-1650</f>
        <v>10300</v>
      </c>
      <c r="AJ14" s="224">
        <f>BAR!AJ18-1650</f>
        <v>10300</v>
      </c>
      <c r="AK14" s="224">
        <f>BAR!AK18-1650</f>
        <v>10600</v>
      </c>
      <c r="AL14" s="224">
        <f>BAR!AL18-1650</f>
        <v>10600</v>
      </c>
      <c r="AM14" s="224">
        <f>BAR!AM18-1650</f>
        <v>10300</v>
      </c>
      <c r="AN14" s="224">
        <f>BAR!AN18-1650</f>
        <v>10300</v>
      </c>
      <c r="AO14" s="224">
        <f>BAR!AO18-1650</f>
        <v>11200</v>
      </c>
      <c r="AP14" s="224">
        <f>BAR!AP18-1650</f>
        <v>11200</v>
      </c>
      <c r="AQ14" s="224">
        <f>BAR!AQ18-1650</f>
        <v>11200</v>
      </c>
      <c r="AR14" s="224">
        <f>BAR!AR18-1650</f>
        <v>10600</v>
      </c>
      <c r="AS14" s="224">
        <f>BAR!AS18-1650</f>
        <v>10600</v>
      </c>
      <c r="AT14" s="224">
        <f>BAR!AT18-1650</f>
        <v>10300</v>
      </c>
      <c r="AU14" s="224">
        <f>BAR!AU18-1650</f>
        <v>10300</v>
      </c>
      <c r="AV14" s="224">
        <f>BAR!AV18-1650</f>
        <v>10300</v>
      </c>
      <c r="AW14" s="224">
        <f>BAR!AW18-1650</f>
        <v>10600</v>
      </c>
      <c r="AX14" s="224">
        <f>BAR!AX18-1650</f>
        <v>10600</v>
      </c>
      <c r="AY14" s="224">
        <f>BAR!AY18-1650</f>
        <v>10600</v>
      </c>
      <c r="AZ14" s="224">
        <f>BAR!AZ18-1650</f>
        <v>10600</v>
      </c>
      <c r="BA14" s="224">
        <f>BAR!BA18-1650</f>
        <v>10000</v>
      </c>
      <c r="BB14" s="224">
        <f>BAR!BB18-1650</f>
        <v>10000</v>
      </c>
      <c r="BC14" s="224">
        <f>BAR!BC18-1650</f>
        <v>10000</v>
      </c>
      <c r="BD14" s="224">
        <f>BAR!BD18-1650</f>
        <v>10000</v>
      </c>
      <c r="BE14" s="224">
        <f>BAR!BE18-1650</f>
        <v>10000</v>
      </c>
      <c r="BF14" s="224">
        <f>BAR!BF18-1650</f>
        <v>10300</v>
      </c>
      <c r="BG14" s="224">
        <f>BAR!BG18-1650</f>
        <v>10300</v>
      </c>
      <c r="BH14" s="224">
        <f>BAR!BH18-1650</f>
        <v>10000</v>
      </c>
      <c r="BI14" s="224">
        <f>BAR!BI18-1650</f>
        <v>10000</v>
      </c>
      <c r="BJ14" s="224">
        <f>BAR!BJ18-1650</f>
        <v>10000</v>
      </c>
      <c r="BK14" s="224">
        <f>BAR!BK18-1650</f>
        <v>10000</v>
      </c>
      <c r="BL14" s="224">
        <f>BAR!BL18-1650</f>
        <v>10000</v>
      </c>
      <c r="BM14" s="224">
        <f>BAR!BM18-1650</f>
        <v>10300</v>
      </c>
      <c r="BN14" s="224">
        <f>BAR!BN18-1650</f>
        <v>10300</v>
      </c>
      <c r="BO14" s="224">
        <f>BAR!BO18-1650</f>
        <v>10000</v>
      </c>
      <c r="BP14" s="224">
        <f>BAR!BP18-1650</f>
        <v>10000</v>
      </c>
      <c r="BQ14" s="224">
        <f>BAR!BQ18-1650</f>
        <v>10000</v>
      </c>
      <c r="BR14" s="224">
        <f>BAR!BR18-1650</f>
        <v>10000</v>
      </c>
      <c r="BS14" s="224">
        <f>BAR!BS18-1650</f>
        <v>10000</v>
      </c>
      <c r="BT14" s="224">
        <f>BAR!BT18-1650</f>
        <v>10300</v>
      </c>
      <c r="BU14" s="224">
        <f>BAR!BU18-1650</f>
        <v>10300</v>
      </c>
      <c r="BV14" s="224">
        <f>BAR!BV18-1650</f>
        <v>10000</v>
      </c>
      <c r="BW14" s="224">
        <f>BAR!BW18-1650</f>
        <v>10000</v>
      </c>
      <c r="BX14" s="224">
        <f>BAR!BX18-1650</f>
        <v>10000</v>
      </c>
      <c r="BY14" s="224">
        <f>BAR!BY18-1650</f>
        <v>10000</v>
      </c>
      <c r="BZ14" s="224">
        <f>BAR!BZ18-1650</f>
        <v>10000</v>
      </c>
      <c r="CA14" s="224">
        <f>BAR!CA18-1650</f>
        <v>10300</v>
      </c>
      <c r="CB14" s="224">
        <f>BAR!CB18-1650</f>
        <v>10300</v>
      </c>
      <c r="CC14" s="224">
        <f>BAR!CC18-1650</f>
        <v>10000</v>
      </c>
      <c r="CD14" s="224">
        <f>BAR!CD18-1650</f>
        <v>10000</v>
      </c>
      <c r="CE14" s="224">
        <f>BAR!CE18-1650</f>
        <v>10000</v>
      </c>
      <c r="CF14" s="224">
        <f>BAR!CF18-1650</f>
        <v>10000</v>
      </c>
      <c r="CG14" s="224">
        <f>BAR!CG18-1650</f>
        <v>10000</v>
      </c>
      <c r="CH14" s="224">
        <f>BAR!CH18-1650</f>
        <v>11500</v>
      </c>
      <c r="CI14" s="224">
        <f>BAR!CI18-1650</f>
        <v>11500</v>
      </c>
      <c r="CJ14" s="224">
        <f>BAR!CJ18-1650</f>
        <v>11500</v>
      </c>
      <c r="CK14" s="224">
        <f>BAR!CK18-1650</f>
        <v>11500</v>
      </c>
      <c r="CL14" s="224">
        <f>BAR!CL18-1650</f>
        <v>11500</v>
      </c>
      <c r="CM14" s="224">
        <f>BAR!CM18-1650</f>
        <v>11500</v>
      </c>
      <c r="CN14" s="224">
        <f>BAR!CN18-1650</f>
        <v>11500</v>
      </c>
      <c r="CO14" s="224">
        <f>BAR!CO18-1650</f>
        <v>12000</v>
      </c>
      <c r="CP14" s="224">
        <f>BAR!CP18-1650</f>
        <v>12000</v>
      </c>
      <c r="CQ14" s="224">
        <f>BAR!CQ18-1650</f>
        <v>12000</v>
      </c>
      <c r="CR14" s="224">
        <f>BAR!CR18-1650</f>
        <v>12000</v>
      </c>
      <c r="CS14" s="224">
        <f>BAR!CS18-1650</f>
        <v>12000</v>
      </c>
      <c r="CT14" s="224">
        <f>BAR!CT18-1650</f>
        <v>12000</v>
      </c>
      <c r="CU14" s="224">
        <f>BAR!CU18-1650</f>
        <v>12000</v>
      </c>
    </row>
    <row r="15" spans="1:103" x14ac:dyDescent="0.2">
      <c r="A15" s="189" t="s">
        <v>20</v>
      </c>
    </row>
    <row r="16" spans="1:103" ht="24" x14ac:dyDescent="0.2">
      <c r="A16" s="190" t="s">
        <v>21</v>
      </c>
    </row>
    <row r="17" spans="1:1" x14ac:dyDescent="0.2">
      <c r="A17" s="191" t="s">
        <v>9</v>
      </c>
    </row>
    <row r="18" spans="1:1" ht="75" customHeight="1" x14ac:dyDescent="0.2">
      <c r="A18" s="192" t="s">
        <v>22</v>
      </c>
    </row>
    <row r="19" spans="1:1" x14ac:dyDescent="0.2">
      <c r="A19" s="189" t="s">
        <v>11</v>
      </c>
    </row>
    <row r="20" spans="1:1" ht="24" x14ac:dyDescent="0.2">
      <c r="A20" s="184" t="s">
        <v>292</v>
      </c>
    </row>
  </sheetData>
  <pageMargins left="0.7" right="0.7" top="0.75" bottom="0.75" header="0.3" footer="0.3"/>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5" tint="0.39988402966399123"/>
  </sheetPr>
  <dimension ref="A1:FN32"/>
  <sheetViews>
    <sheetView topLeftCell="A7" workbookViewId="0">
      <pane xSplit="1" topLeftCell="B1" activePane="topRight" state="frozen"/>
      <selection pane="topRight" activeCell="A29" sqref="A29"/>
    </sheetView>
  </sheetViews>
  <sheetFormatPr defaultColWidth="8.5703125" defaultRowHeight="12" x14ac:dyDescent="0.2"/>
  <cols>
    <col min="1" max="1" width="61.7109375" style="2" customWidth="1"/>
    <col min="2" max="16384" width="8.5703125" style="2"/>
  </cols>
  <sheetData>
    <row r="1" spans="1:170" ht="15" customHeight="1" x14ac:dyDescent="0.2">
      <c r="A1" s="185" t="s">
        <v>0</v>
      </c>
    </row>
    <row r="2" spans="1:170" ht="15" customHeight="1" x14ac:dyDescent="0.2">
      <c r="A2" s="196" t="s">
        <v>287</v>
      </c>
    </row>
    <row r="3" spans="1:170" ht="15" customHeight="1" x14ac:dyDescent="0.2">
      <c r="A3" s="186" t="s">
        <v>2</v>
      </c>
    </row>
    <row r="4" spans="1:170" s="247" customFormat="1" ht="14.25" customHeight="1" x14ac:dyDescent="0.2">
      <c r="A4" s="244" t="s">
        <v>3</v>
      </c>
      <c r="B4" s="245">
        <v>46296</v>
      </c>
      <c r="C4" s="245">
        <v>46297</v>
      </c>
      <c r="D4" s="245">
        <v>46298</v>
      </c>
      <c r="E4" s="245">
        <v>46299</v>
      </c>
      <c r="F4" s="245">
        <v>46300</v>
      </c>
      <c r="G4" s="245">
        <v>46301</v>
      </c>
      <c r="H4" s="245">
        <v>46302</v>
      </c>
      <c r="I4" s="245">
        <v>46303</v>
      </c>
      <c r="J4" s="245">
        <v>46304</v>
      </c>
      <c r="K4" s="245">
        <v>46305</v>
      </c>
      <c r="L4" s="245">
        <v>46306</v>
      </c>
      <c r="M4" s="245">
        <v>46307</v>
      </c>
      <c r="N4" s="245">
        <v>46308</v>
      </c>
      <c r="O4" s="245">
        <v>46309</v>
      </c>
      <c r="P4" s="245">
        <v>46310</v>
      </c>
      <c r="Q4" s="245">
        <v>46311</v>
      </c>
      <c r="R4" s="245">
        <v>46312</v>
      </c>
      <c r="S4" s="245">
        <v>46313</v>
      </c>
      <c r="T4" s="245">
        <v>46314</v>
      </c>
      <c r="U4" s="245">
        <v>46315</v>
      </c>
      <c r="V4" s="245">
        <v>46316</v>
      </c>
      <c r="W4" s="245">
        <v>46317</v>
      </c>
      <c r="X4" s="245">
        <v>46318</v>
      </c>
      <c r="Y4" s="245">
        <v>46319</v>
      </c>
      <c r="Z4" s="245">
        <v>46320</v>
      </c>
      <c r="AA4" s="245">
        <v>46321</v>
      </c>
      <c r="AB4" s="245">
        <v>46322</v>
      </c>
      <c r="AC4" s="245">
        <v>46323</v>
      </c>
      <c r="AD4" s="245">
        <v>46324</v>
      </c>
      <c r="AE4" s="245">
        <v>46325</v>
      </c>
      <c r="AF4" s="245">
        <v>46326</v>
      </c>
      <c r="AG4" s="245">
        <v>46327</v>
      </c>
      <c r="AH4" s="245">
        <v>46328</v>
      </c>
      <c r="AI4" s="245">
        <v>46329</v>
      </c>
      <c r="AJ4" s="245">
        <v>46330</v>
      </c>
      <c r="AK4" s="245">
        <v>46331</v>
      </c>
      <c r="AL4" s="245">
        <v>46332</v>
      </c>
      <c r="AM4" s="245">
        <v>46333</v>
      </c>
      <c r="AN4" s="245">
        <v>46334</v>
      </c>
      <c r="AO4" s="245">
        <v>46335</v>
      </c>
      <c r="AP4" s="245">
        <v>46336</v>
      </c>
      <c r="AQ4" s="245">
        <v>46337</v>
      </c>
      <c r="AR4" s="245">
        <v>46338</v>
      </c>
      <c r="AS4" s="245">
        <v>46339</v>
      </c>
      <c r="AT4" s="245">
        <v>46340</v>
      </c>
      <c r="AU4" s="245">
        <v>46341</v>
      </c>
      <c r="AV4" s="245">
        <v>46342</v>
      </c>
      <c r="AW4" s="245">
        <v>46343</v>
      </c>
      <c r="AX4" s="245">
        <v>46344</v>
      </c>
      <c r="AY4" s="245">
        <v>46345</v>
      </c>
      <c r="AZ4" s="245">
        <v>46346</v>
      </c>
      <c r="BA4" s="245">
        <v>46347</v>
      </c>
      <c r="BB4" s="245">
        <v>46348</v>
      </c>
      <c r="BC4" s="245">
        <v>46349</v>
      </c>
      <c r="BD4" s="245">
        <v>46350</v>
      </c>
      <c r="BE4" s="245">
        <v>46351</v>
      </c>
      <c r="BF4" s="245">
        <v>46352</v>
      </c>
      <c r="BG4" s="245">
        <v>46353</v>
      </c>
      <c r="BH4" s="245">
        <v>46354</v>
      </c>
      <c r="BI4" s="245">
        <v>46355</v>
      </c>
      <c r="BJ4" s="245">
        <v>46356</v>
      </c>
      <c r="BK4" s="246"/>
      <c r="BL4" s="246"/>
      <c r="BM4" s="246"/>
      <c r="BN4" s="246"/>
      <c r="BO4" s="246"/>
      <c r="BP4" s="246"/>
      <c r="BQ4" s="246"/>
      <c r="BR4" s="246"/>
      <c r="BS4" s="246"/>
      <c r="BT4" s="246"/>
      <c r="BU4" s="246"/>
      <c r="BV4" s="246"/>
      <c r="BW4" s="246"/>
      <c r="BX4" s="246"/>
      <c r="BY4" s="246"/>
      <c r="BZ4" s="246"/>
      <c r="CA4" s="246"/>
      <c r="CB4" s="246"/>
      <c r="CC4" s="246"/>
      <c r="CD4" s="246"/>
      <c r="CE4" s="246"/>
      <c r="CF4" s="246"/>
      <c r="CG4" s="246"/>
      <c r="CH4" s="246"/>
      <c r="CI4" s="246"/>
      <c r="CJ4" s="246"/>
      <c r="CK4" s="246"/>
      <c r="CL4" s="246"/>
      <c r="CM4" s="246"/>
      <c r="CN4" s="246"/>
      <c r="CO4" s="246"/>
      <c r="CP4" s="246"/>
      <c r="CQ4" s="246"/>
      <c r="CR4" s="246"/>
      <c r="CS4" s="246"/>
      <c r="CT4" s="246"/>
      <c r="CU4" s="246"/>
      <c r="CV4" s="246"/>
      <c r="CW4" s="246"/>
      <c r="CX4" s="246"/>
      <c r="CY4" s="246"/>
      <c r="CZ4" s="246"/>
      <c r="DA4" s="246"/>
      <c r="DB4" s="246"/>
      <c r="DC4" s="246"/>
      <c r="DD4" s="246"/>
      <c r="DE4" s="246"/>
      <c r="DF4" s="246"/>
      <c r="DG4" s="246"/>
      <c r="DH4" s="246"/>
      <c r="DI4" s="246"/>
      <c r="DJ4" s="246"/>
      <c r="DK4" s="246"/>
      <c r="DL4" s="246"/>
      <c r="DM4" s="246"/>
      <c r="DN4" s="246"/>
      <c r="DO4" s="246"/>
      <c r="DP4" s="246"/>
      <c r="DQ4" s="246"/>
      <c r="DR4" s="246"/>
      <c r="DS4" s="246"/>
      <c r="DT4" s="246"/>
      <c r="DU4" s="246"/>
      <c r="DV4" s="246"/>
      <c r="DW4" s="246"/>
      <c r="DX4" s="246"/>
      <c r="DY4" s="246"/>
      <c r="DZ4" s="246"/>
      <c r="EA4" s="246"/>
      <c r="EB4" s="246"/>
      <c r="EC4" s="246"/>
      <c r="ED4" s="246"/>
      <c r="EE4" s="246"/>
      <c r="EF4" s="246"/>
      <c r="EG4" s="246"/>
      <c r="EH4" s="246"/>
      <c r="EI4" s="246"/>
      <c r="EJ4" s="246"/>
      <c r="EK4" s="246"/>
      <c r="EL4" s="246"/>
      <c r="EM4" s="246"/>
      <c r="EN4" s="246"/>
      <c r="EO4" s="246"/>
      <c r="EP4" s="246"/>
      <c r="EQ4" s="246"/>
      <c r="ER4" s="246"/>
      <c r="ES4" s="246"/>
      <c r="ET4" s="246"/>
      <c r="EU4" s="246"/>
      <c r="EV4" s="246"/>
      <c r="EW4" s="246"/>
      <c r="EX4" s="246"/>
      <c r="EY4" s="246"/>
      <c r="EZ4" s="246"/>
      <c r="FA4" s="246"/>
      <c r="FB4" s="246"/>
      <c r="FC4" s="246"/>
      <c r="FD4" s="246"/>
      <c r="FE4" s="246"/>
      <c r="FF4" s="246"/>
      <c r="FG4" s="246"/>
      <c r="FH4" s="246"/>
      <c r="FI4" s="246"/>
      <c r="FJ4" s="246"/>
      <c r="FK4" s="246"/>
      <c r="FL4" s="246"/>
      <c r="FM4" s="246"/>
      <c r="FN4" s="246"/>
    </row>
    <row r="5" spans="1:170" x14ac:dyDescent="0.2">
      <c r="A5" s="10" t="s">
        <v>4</v>
      </c>
    </row>
    <row r="6" spans="1:170" x14ac:dyDescent="0.2">
      <c r="A6" s="12">
        <v>1</v>
      </c>
      <c r="B6" s="30">
        <f>BAR!O6*0.9</f>
        <v>5895</v>
      </c>
      <c r="C6" s="30">
        <f>BAR!P6*0.9</f>
        <v>5895</v>
      </c>
      <c r="D6" s="30">
        <f>BAR!Q6*0.9</f>
        <v>5895</v>
      </c>
      <c r="E6" s="30">
        <f>BAR!R6*0.9</f>
        <v>5625</v>
      </c>
      <c r="F6" s="30">
        <f>BAR!S6*0.9</f>
        <v>5625</v>
      </c>
      <c r="G6" s="30">
        <f>BAR!T6*0.9</f>
        <v>5625</v>
      </c>
      <c r="H6" s="30">
        <f>BAR!U6*0.9</f>
        <v>5625</v>
      </c>
      <c r="I6" s="30">
        <f>BAR!V6*0.9</f>
        <v>5625</v>
      </c>
      <c r="J6" s="30">
        <f>BAR!W6*0.9</f>
        <v>5895</v>
      </c>
      <c r="K6" s="30">
        <f>BAR!X6*0.9</f>
        <v>5895</v>
      </c>
      <c r="L6" s="30">
        <f>BAR!Y6*0.9</f>
        <v>5625</v>
      </c>
      <c r="M6" s="30">
        <f>BAR!Z6*0.9</f>
        <v>5625</v>
      </c>
      <c r="N6" s="30">
        <f>BAR!AA6*0.9</f>
        <v>5625</v>
      </c>
      <c r="O6" s="30">
        <f>BAR!AB6*0.9</f>
        <v>5625</v>
      </c>
      <c r="P6" s="30">
        <f>BAR!AC6*0.9</f>
        <v>5625</v>
      </c>
      <c r="Q6" s="30">
        <f>BAR!AD6*0.9</f>
        <v>5895</v>
      </c>
      <c r="R6" s="30">
        <f>BAR!AE6*0.9</f>
        <v>5895</v>
      </c>
      <c r="S6" s="30">
        <f>BAR!AF6*0.9</f>
        <v>5355</v>
      </c>
      <c r="T6" s="30">
        <f>BAR!AG6*0.9</f>
        <v>5355</v>
      </c>
      <c r="U6" s="30">
        <f>BAR!AH6*0.9</f>
        <v>5355</v>
      </c>
      <c r="V6" s="30">
        <f>BAR!AI6*0.9</f>
        <v>5355</v>
      </c>
      <c r="W6" s="30">
        <f>BAR!AJ6*0.9</f>
        <v>5355</v>
      </c>
      <c r="X6" s="30">
        <f>BAR!AK6*0.9</f>
        <v>5625</v>
      </c>
      <c r="Y6" s="30">
        <f>BAR!AL6*0.9</f>
        <v>5625</v>
      </c>
      <c r="Z6" s="30">
        <f>BAR!AM6*0.9</f>
        <v>5355</v>
      </c>
      <c r="AA6" s="30">
        <f>BAR!AN6*0.9</f>
        <v>5355</v>
      </c>
      <c r="AB6" s="30">
        <f>BAR!AO6*0.9</f>
        <v>6165</v>
      </c>
      <c r="AC6" s="30">
        <f>BAR!AP6*0.9</f>
        <v>6165</v>
      </c>
      <c r="AD6" s="30">
        <f>BAR!AQ6*0.9</f>
        <v>6165</v>
      </c>
      <c r="AE6" s="30">
        <f>BAR!AR6*0.9</f>
        <v>5625</v>
      </c>
      <c r="AF6" s="30">
        <f>BAR!AS6*0.9</f>
        <v>5625</v>
      </c>
      <c r="AG6" s="30">
        <f>BAR!AT6*0.9</f>
        <v>5355</v>
      </c>
      <c r="AH6" s="30">
        <f>BAR!AU6*0.9</f>
        <v>5355</v>
      </c>
      <c r="AI6" s="30">
        <f>BAR!AV6*0.9</f>
        <v>5355</v>
      </c>
      <c r="AJ6" s="30">
        <f>BAR!AW6*0.9</f>
        <v>5625</v>
      </c>
      <c r="AK6" s="30">
        <f>BAR!AX6*0.9</f>
        <v>5625</v>
      </c>
      <c r="AL6" s="30">
        <f>BAR!AY6*0.9</f>
        <v>5625</v>
      </c>
      <c r="AM6" s="30">
        <f>BAR!AZ6*0.9</f>
        <v>5625</v>
      </c>
      <c r="AN6" s="30">
        <f>BAR!BA6*0.9</f>
        <v>5085</v>
      </c>
      <c r="AO6" s="30">
        <f>BAR!BB6*0.9</f>
        <v>5085</v>
      </c>
      <c r="AP6" s="30">
        <f>BAR!BC6*0.9</f>
        <v>5085</v>
      </c>
      <c r="AQ6" s="30">
        <f>BAR!BD6*0.9</f>
        <v>5085</v>
      </c>
      <c r="AR6" s="30">
        <f>BAR!BE6*0.9</f>
        <v>5085</v>
      </c>
      <c r="AS6" s="30">
        <f>BAR!BF6*0.9</f>
        <v>5355</v>
      </c>
      <c r="AT6" s="30">
        <f>BAR!BG6*0.9</f>
        <v>5355</v>
      </c>
      <c r="AU6" s="30">
        <f>BAR!BH6*0.9</f>
        <v>5085</v>
      </c>
      <c r="AV6" s="30">
        <f>BAR!BI6*0.9</f>
        <v>5085</v>
      </c>
      <c r="AW6" s="30">
        <f>BAR!BJ6*0.9</f>
        <v>5085</v>
      </c>
      <c r="AX6" s="30">
        <f>BAR!BK6*0.9</f>
        <v>5085</v>
      </c>
      <c r="AY6" s="30">
        <f>BAR!BL6*0.9</f>
        <v>5085</v>
      </c>
      <c r="AZ6" s="30">
        <f>BAR!BM6*0.9</f>
        <v>5355</v>
      </c>
      <c r="BA6" s="30">
        <f>BAR!BN6*0.9</f>
        <v>5355</v>
      </c>
      <c r="BB6" s="30">
        <f>BAR!BO6*0.9</f>
        <v>5085</v>
      </c>
      <c r="BC6" s="30">
        <f>BAR!BP6*0.9</f>
        <v>5085</v>
      </c>
      <c r="BD6" s="30">
        <f>BAR!BQ6*0.9</f>
        <v>5085</v>
      </c>
      <c r="BE6" s="30">
        <f>BAR!BR6*0.9</f>
        <v>5085</v>
      </c>
      <c r="BF6" s="30">
        <f>BAR!BS6*0.9</f>
        <v>5085</v>
      </c>
      <c r="BG6" s="30">
        <f>BAR!BT6*0.9</f>
        <v>5355</v>
      </c>
      <c r="BH6" s="30">
        <f>BAR!BU6*0.9</f>
        <v>5355</v>
      </c>
      <c r="BI6" s="30">
        <f>BAR!BV6*0.9</f>
        <v>5085</v>
      </c>
      <c r="BJ6" s="30">
        <f>BAR!BW6*0.9</f>
        <v>5085</v>
      </c>
    </row>
    <row r="7" spans="1:170" x14ac:dyDescent="0.2">
      <c r="A7" s="12">
        <v>2</v>
      </c>
      <c r="B7" s="30">
        <f>BAR!O7*0.9</f>
        <v>7380</v>
      </c>
      <c r="C7" s="30">
        <f>BAR!P7*0.9</f>
        <v>7380</v>
      </c>
      <c r="D7" s="30">
        <f>BAR!Q7*0.9</f>
        <v>7380</v>
      </c>
      <c r="E7" s="30">
        <f>BAR!R7*0.9</f>
        <v>7110</v>
      </c>
      <c r="F7" s="30">
        <f>BAR!S7*0.9</f>
        <v>7110</v>
      </c>
      <c r="G7" s="30">
        <f>BAR!T7*0.9</f>
        <v>7110</v>
      </c>
      <c r="H7" s="30">
        <f>BAR!U7*0.9</f>
        <v>7110</v>
      </c>
      <c r="I7" s="30">
        <f>BAR!V7*0.9</f>
        <v>7110</v>
      </c>
      <c r="J7" s="30">
        <f>BAR!W7*0.9</f>
        <v>7380</v>
      </c>
      <c r="K7" s="30">
        <f>BAR!X7*0.9</f>
        <v>7380</v>
      </c>
      <c r="L7" s="30">
        <f>BAR!Y7*0.9</f>
        <v>7110</v>
      </c>
      <c r="M7" s="30">
        <f>BAR!Z7*0.9</f>
        <v>7110</v>
      </c>
      <c r="N7" s="30">
        <f>BAR!AA7*0.9</f>
        <v>7110</v>
      </c>
      <c r="O7" s="30">
        <f>BAR!AB7*0.9</f>
        <v>7110</v>
      </c>
      <c r="P7" s="30">
        <f>BAR!AC7*0.9</f>
        <v>7110</v>
      </c>
      <c r="Q7" s="30">
        <f>BAR!AD7*0.9</f>
        <v>7380</v>
      </c>
      <c r="R7" s="30">
        <f>BAR!AE7*0.9</f>
        <v>7380</v>
      </c>
      <c r="S7" s="30">
        <f>BAR!AF7*0.9</f>
        <v>6840</v>
      </c>
      <c r="T7" s="30">
        <f>BAR!AG7*0.9</f>
        <v>6840</v>
      </c>
      <c r="U7" s="30">
        <f>BAR!AH7*0.9</f>
        <v>6840</v>
      </c>
      <c r="V7" s="30">
        <f>BAR!AI7*0.9</f>
        <v>6840</v>
      </c>
      <c r="W7" s="30">
        <f>BAR!AJ7*0.9</f>
        <v>6840</v>
      </c>
      <c r="X7" s="30">
        <f>BAR!AK7*0.9</f>
        <v>7110</v>
      </c>
      <c r="Y7" s="30">
        <f>BAR!AL7*0.9</f>
        <v>7110</v>
      </c>
      <c r="Z7" s="30">
        <f>BAR!AM7*0.9</f>
        <v>6840</v>
      </c>
      <c r="AA7" s="30">
        <f>BAR!AN7*0.9</f>
        <v>6840</v>
      </c>
      <c r="AB7" s="30">
        <f>BAR!AO7*0.9</f>
        <v>7650</v>
      </c>
      <c r="AC7" s="30">
        <f>BAR!AP7*0.9</f>
        <v>7650</v>
      </c>
      <c r="AD7" s="30">
        <f>BAR!AQ7*0.9</f>
        <v>7650</v>
      </c>
      <c r="AE7" s="30">
        <f>BAR!AR7*0.9</f>
        <v>7110</v>
      </c>
      <c r="AF7" s="30">
        <f>BAR!AS7*0.9</f>
        <v>7110</v>
      </c>
      <c r="AG7" s="30">
        <f>BAR!AT7*0.9</f>
        <v>6840</v>
      </c>
      <c r="AH7" s="30">
        <f>BAR!AU7*0.9</f>
        <v>6840</v>
      </c>
      <c r="AI7" s="30">
        <f>BAR!AV7*0.9</f>
        <v>6840</v>
      </c>
      <c r="AJ7" s="30">
        <f>BAR!AW7*0.9</f>
        <v>7110</v>
      </c>
      <c r="AK7" s="30">
        <f>BAR!AX7*0.9</f>
        <v>7110</v>
      </c>
      <c r="AL7" s="30">
        <f>BAR!AY7*0.9</f>
        <v>7110</v>
      </c>
      <c r="AM7" s="30">
        <f>BAR!AZ7*0.9</f>
        <v>7110</v>
      </c>
      <c r="AN7" s="30">
        <f>BAR!BA7*0.9</f>
        <v>6570</v>
      </c>
      <c r="AO7" s="30">
        <f>BAR!BB7*0.9</f>
        <v>6570</v>
      </c>
      <c r="AP7" s="30">
        <f>BAR!BC7*0.9</f>
        <v>6570</v>
      </c>
      <c r="AQ7" s="30">
        <f>BAR!BD7*0.9</f>
        <v>6570</v>
      </c>
      <c r="AR7" s="30">
        <f>BAR!BE7*0.9</f>
        <v>6570</v>
      </c>
      <c r="AS7" s="30">
        <f>BAR!BF7*0.9</f>
        <v>6840</v>
      </c>
      <c r="AT7" s="30">
        <f>BAR!BG7*0.9</f>
        <v>6840</v>
      </c>
      <c r="AU7" s="30">
        <f>BAR!BH7*0.9</f>
        <v>6570</v>
      </c>
      <c r="AV7" s="30">
        <f>BAR!BI7*0.9</f>
        <v>6570</v>
      </c>
      <c r="AW7" s="30">
        <f>BAR!BJ7*0.9</f>
        <v>6570</v>
      </c>
      <c r="AX7" s="30">
        <f>BAR!BK7*0.9</f>
        <v>6570</v>
      </c>
      <c r="AY7" s="30">
        <f>BAR!BL7*0.9</f>
        <v>6570</v>
      </c>
      <c r="AZ7" s="30">
        <f>BAR!BM7*0.9</f>
        <v>6840</v>
      </c>
      <c r="BA7" s="30">
        <f>BAR!BN7*0.9</f>
        <v>6840</v>
      </c>
      <c r="BB7" s="30">
        <f>BAR!BO7*0.9</f>
        <v>6570</v>
      </c>
      <c r="BC7" s="30">
        <f>BAR!BP7*0.9</f>
        <v>6570</v>
      </c>
      <c r="BD7" s="30">
        <f>BAR!BQ7*0.9</f>
        <v>6570</v>
      </c>
      <c r="BE7" s="30">
        <f>BAR!BR7*0.9</f>
        <v>6570</v>
      </c>
      <c r="BF7" s="30">
        <f>BAR!BS7*0.9</f>
        <v>6570</v>
      </c>
      <c r="BG7" s="30">
        <f>BAR!BT7*0.9</f>
        <v>6840</v>
      </c>
      <c r="BH7" s="30">
        <f>BAR!BU7*0.9</f>
        <v>6840</v>
      </c>
      <c r="BI7" s="30">
        <f>BAR!BV7*0.9</f>
        <v>6570</v>
      </c>
      <c r="BJ7" s="30">
        <f>BAR!BW7*0.9</f>
        <v>6570</v>
      </c>
    </row>
    <row r="8" spans="1:170" ht="24" x14ac:dyDescent="0.2">
      <c r="A8" s="15" t="s">
        <v>5</v>
      </c>
      <c r="B8" s="30"/>
      <c r="C8" s="30"/>
      <c r="D8" s="30"/>
      <c r="E8" s="30"/>
      <c r="F8" s="30"/>
      <c r="G8" s="30"/>
      <c r="H8" s="30"/>
      <c r="I8" s="30"/>
      <c r="J8" s="30"/>
      <c r="K8" s="30"/>
      <c r="L8" s="30"/>
      <c r="M8" s="30"/>
      <c r="N8" s="30"/>
      <c r="O8" s="30"/>
      <c r="P8" s="30"/>
      <c r="Q8" s="30"/>
      <c r="R8" s="30"/>
      <c r="S8" s="30"/>
      <c r="T8" s="30"/>
      <c r="U8" s="30"/>
      <c r="V8" s="30"/>
      <c r="W8" s="30"/>
      <c r="X8" s="30"/>
      <c r="Y8" s="30"/>
      <c r="Z8" s="30"/>
      <c r="AA8" s="30"/>
      <c r="AB8" s="30"/>
      <c r="AC8" s="30"/>
      <c r="AD8" s="30"/>
      <c r="AE8" s="30"/>
      <c r="AF8" s="30"/>
      <c r="AG8" s="30"/>
      <c r="AH8" s="30"/>
      <c r="AI8" s="30"/>
      <c r="AJ8" s="30"/>
      <c r="AK8" s="30"/>
      <c r="AL8" s="30"/>
      <c r="AM8" s="30"/>
      <c r="AN8" s="30"/>
      <c r="AO8" s="30"/>
      <c r="AP8" s="30"/>
      <c r="AQ8" s="30"/>
      <c r="AR8" s="30"/>
      <c r="AS8" s="30"/>
      <c r="AT8" s="30"/>
      <c r="AU8" s="30"/>
      <c r="AV8" s="30"/>
      <c r="AW8" s="30"/>
      <c r="AX8" s="30"/>
      <c r="AY8" s="30"/>
      <c r="AZ8" s="30"/>
      <c r="BA8" s="30"/>
      <c r="BB8" s="30"/>
      <c r="BC8" s="30"/>
      <c r="BD8" s="30"/>
      <c r="BE8" s="30"/>
      <c r="BF8" s="30"/>
      <c r="BG8" s="30"/>
      <c r="BH8" s="30"/>
      <c r="BI8" s="30"/>
      <c r="BJ8" s="30"/>
    </row>
    <row r="9" spans="1:170" x14ac:dyDescent="0.2">
      <c r="A9" s="12">
        <v>1</v>
      </c>
      <c r="B9" s="30">
        <f>BAR!O9*0.9</f>
        <v>6795</v>
      </c>
      <c r="C9" s="30">
        <f>BAR!P9*0.9</f>
        <v>6795</v>
      </c>
      <c r="D9" s="30">
        <f>BAR!Q9*0.9</f>
        <v>6795</v>
      </c>
      <c r="E9" s="30">
        <f>BAR!R9*0.9</f>
        <v>6525</v>
      </c>
      <c r="F9" s="30">
        <f>BAR!S9*0.9</f>
        <v>6525</v>
      </c>
      <c r="G9" s="30">
        <f>BAR!T9*0.9</f>
        <v>6525</v>
      </c>
      <c r="H9" s="30">
        <f>BAR!U9*0.9</f>
        <v>6525</v>
      </c>
      <c r="I9" s="30">
        <f>BAR!V9*0.9</f>
        <v>6525</v>
      </c>
      <c r="J9" s="30">
        <f>BAR!W9*0.9</f>
        <v>6795</v>
      </c>
      <c r="K9" s="30">
        <f>BAR!X9*0.9</f>
        <v>6795</v>
      </c>
      <c r="L9" s="30">
        <f>BAR!Y9*0.9</f>
        <v>6525</v>
      </c>
      <c r="M9" s="30">
        <f>BAR!Z9*0.9</f>
        <v>6525</v>
      </c>
      <c r="N9" s="30">
        <f>BAR!AA9*0.9</f>
        <v>6525</v>
      </c>
      <c r="O9" s="30">
        <f>BAR!AB9*0.9</f>
        <v>6525</v>
      </c>
      <c r="P9" s="30">
        <f>BAR!AC9*0.9</f>
        <v>6525</v>
      </c>
      <c r="Q9" s="30">
        <f>BAR!AD9*0.9</f>
        <v>6795</v>
      </c>
      <c r="R9" s="30">
        <f>BAR!AE9*0.9</f>
        <v>6795</v>
      </c>
      <c r="S9" s="30">
        <f>BAR!AF9*0.9</f>
        <v>6255</v>
      </c>
      <c r="T9" s="30">
        <f>BAR!AG9*0.9</f>
        <v>6255</v>
      </c>
      <c r="U9" s="30">
        <f>BAR!AH9*0.9</f>
        <v>6255</v>
      </c>
      <c r="V9" s="30">
        <f>BAR!AI9*0.9</f>
        <v>6255</v>
      </c>
      <c r="W9" s="30">
        <f>BAR!AJ9*0.9</f>
        <v>6255</v>
      </c>
      <c r="X9" s="30">
        <f>BAR!AK9*0.9</f>
        <v>6525</v>
      </c>
      <c r="Y9" s="30">
        <f>BAR!AL9*0.9</f>
        <v>6525</v>
      </c>
      <c r="Z9" s="30">
        <f>BAR!AM9*0.9</f>
        <v>6255</v>
      </c>
      <c r="AA9" s="30">
        <f>BAR!AN9*0.9</f>
        <v>6255</v>
      </c>
      <c r="AB9" s="30">
        <f>BAR!AO9*0.9</f>
        <v>7065</v>
      </c>
      <c r="AC9" s="30">
        <f>BAR!AP9*0.9</f>
        <v>7065</v>
      </c>
      <c r="AD9" s="30">
        <f>BAR!AQ9*0.9</f>
        <v>7065</v>
      </c>
      <c r="AE9" s="30">
        <f>BAR!AR9*0.9</f>
        <v>6525</v>
      </c>
      <c r="AF9" s="30">
        <f>BAR!AS9*0.9</f>
        <v>6525</v>
      </c>
      <c r="AG9" s="30">
        <f>BAR!AT9*0.9</f>
        <v>6255</v>
      </c>
      <c r="AH9" s="30">
        <f>BAR!AU9*0.9</f>
        <v>6255</v>
      </c>
      <c r="AI9" s="30">
        <f>BAR!AV9*0.9</f>
        <v>6255</v>
      </c>
      <c r="AJ9" s="30">
        <f>BAR!AW9*0.9</f>
        <v>6525</v>
      </c>
      <c r="AK9" s="30">
        <f>BAR!AX9*0.9</f>
        <v>6525</v>
      </c>
      <c r="AL9" s="30">
        <f>BAR!AY9*0.9</f>
        <v>6525</v>
      </c>
      <c r="AM9" s="30">
        <f>BAR!AZ9*0.9</f>
        <v>6525</v>
      </c>
      <c r="AN9" s="30">
        <f>BAR!BA9*0.9</f>
        <v>5985</v>
      </c>
      <c r="AO9" s="30">
        <f>BAR!BB9*0.9</f>
        <v>5985</v>
      </c>
      <c r="AP9" s="30">
        <f>BAR!BC9*0.9</f>
        <v>5985</v>
      </c>
      <c r="AQ9" s="30">
        <f>BAR!BD9*0.9</f>
        <v>5985</v>
      </c>
      <c r="AR9" s="30">
        <f>BAR!BE9*0.9</f>
        <v>5985</v>
      </c>
      <c r="AS9" s="30">
        <f>BAR!BF9*0.9</f>
        <v>6255</v>
      </c>
      <c r="AT9" s="30">
        <f>BAR!BG9*0.9</f>
        <v>6255</v>
      </c>
      <c r="AU9" s="30">
        <f>BAR!BH9*0.9</f>
        <v>5985</v>
      </c>
      <c r="AV9" s="30">
        <f>BAR!BI9*0.9</f>
        <v>5985</v>
      </c>
      <c r="AW9" s="30">
        <f>BAR!BJ9*0.9</f>
        <v>5985</v>
      </c>
      <c r="AX9" s="30">
        <f>BAR!BK9*0.9</f>
        <v>5985</v>
      </c>
      <c r="AY9" s="30">
        <f>BAR!BL9*0.9</f>
        <v>5985</v>
      </c>
      <c r="AZ9" s="30">
        <f>BAR!BM9*0.9</f>
        <v>6255</v>
      </c>
      <c r="BA9" s="30">
        <f>BAR!BN9*0.9</f>
        <v>6255</v>
      </c>
      <c r="BB9" s="30">
        <f>BAR!BO9*0.9</f>
        <v>5985</v>
      </c>
      <c r="BC9" s="30">
        <f>BAR!BP9*0.9</f>
        <v>5985</v>
      </c>
      <c r="BD9" s="30">
        <f>BAR!BQ9*0.9</f>
        <v>5985</v>
      </c>
      <c r="BE9" s="30">
        <f>BAR!BR9*0.9</f>
        <v>5985</v>
      </c>
      <c r="BF9" s="30">
        <f>BAR!BS9*0.9</f>
        <v>5985</v>
      </c>
      <c r="BG9" s="30">
        <f>BAR!BT9*0.9</f>
        <v>6255</v>
      </c>
      <c r="BH9" s="30">
        <f>BAR!BU9*0.9</f>
        <v>6255</v>
      </c>
      <c r="BI9" s="30">
        <f>BAR!BV9*0.9</f>
        <v>5985</v>
      </c>
      <c r="BJ9" s="30">
        <f>BAR!BW9*0.9</f>
        <v>5985</v>
      </c>
    </row>
    <row r="10" spans="1:170" x14ac:dyDescent="0.2">
      <c r="A10" s="12">
        <v>2</v>
      </c>
      <c r="B10" s="30">
        <f>BAR!O10*0.9</f>
        <v>8280</v>
      </c>
      <c r="C10" s="30">
        <f>BAR!P10*0.9</f>
        <v>8280</v>
      </c>
      <c r="D10" s="30">
        <f>BAR!Q10*0.9</f>
        <v>8280</v>
      </c>
      <c r="E10" s="30">
        <f>BAR!R10*0.9</f>
        <v>8010</v>
      </c>
      <c r="F10" s="30">
        <f>BAR!S10*0.9</f>
        <v>8010</v>
      </c>
      <c r="G10" s="30">
        <f>BAR!T10*0.9</f>
        <v>8010</v>
      </c>
      <c r="H10" s="30">
        <f>BAR!U10*0.9</f>
        <v>8010</v>
      </c>
      <c r="I10" s="30">
        <f>BAR!V10*0.9</f>
        <v>8010</v>
      </c>
      <c r="J10" s="30">
        <f>BAR!W10*0.9</f>
        <v>8280</v>
      </c>
      <c r="K10" s="30">
        <f>BAR!X10*0.9</f>
        <v>8280</v>
      </c>
      <c r="L10" s="30">
        <f>BAR!Y10*0.9</f>
        <v>8010</v>
      </c>
      <c r="M10" s="30">
        <f>BAR!Z10*0.9</f>
        <v>8010</v>
      </c>
      <c r="N10" s="30">
        <f>BAR!AA10*0.9</f>
        <v>8010</v>
      </c>
      <c r="O10" s="30">
        <f>BAR!AB10*0.9</f>
        <v>8010</v>
      </c>
      <c r="P10" s="30">
        <f>BAR!AC10*0.9</f>
        <v>8010</v>
      </c>
      <c r="Q10" s="30">
        <f>BAR!AD10*0.9</f>
        <v>8280</v>
      </c>
      <c r="R10" s="30">
        <f>BAR!AE10*0.9</f>
        <v>8280</v>
      </c>
      <c r="S10" s="30">
        <f>BAR!AF10*0.9</f>
        <v>7740</v>
      </c>
      <c r="T10" s="30">
        <f>BAR!AG10*0.9</f>
        <v>7740</v>
      </c>
      <c r="U10" s="30">
        <f>BAR!AH10*0.9</f>
        <v>7740</v>
      </c>
      <c r="V10" s="30">
        <f>BAR!AI10*0.9</f>
        <v>7740</v>
      </c>
      <c r="W10" s="30">
        <f>BAR!AJ10*0.9</f>
        <v>7740</v>
      </c>
      <c r="X10" s="30">
        <f>BAR!AK10*0.9</f>
        <v>8010</v>
      </c>
      <c r="Y10" s="30">
        <f>BAR!AL10*0.9</f>
        <v>8010</v>
      </c>
      <c r="Z10" s="30">
        <f>BAR!AM10*0.9</f>
        <v>7740</v>
      </c>
      <c r="AA10" s="30">
        <f>BAR!AN10*0.9</f>
        <v>7740</v>
      </c>
      <c r="AB10" s="30">
        <f>BAR!AO10*0.9</f>
        <v>8550</v>
      </c>
      <c r="AC10" s="30">
        <f>BAR!AP10*0.9</f>
        <v>8550</v>
      </c>
      <c r="AD10" s="30">
        <f>BAR!AQ10*0.9</f>
        <v>8550</v>
      </c>
      <c r="AE10" s="30">
        <f>BAR!AR10*0.9</f>
        <v>8010</v>
      </c>
      <c r="AF10" s="30">
        <f>BAR!AS10*0.9</f>
        <v>8010</v>
      </c>
      <c r="AG10" s="30">
        <f>BAR!AT10*0.9</f>
        <v>7740</v>
      </c>
      <c r="AH10" s="30">
        <f>BAR!AU10*0.9</f>
        <v>7740</v>
      </c>
      <c r="AI10" s="30">
        <f>BAR!AV10*0.9</f>
        <v>7740</v>
      </c>
      <c r="AJ10" s="30">
        <f>BAR!AW10*0.9</f>
        <v>8010</v>
      </c>
      <c r="AK10" s="30">
        <f>BAR!AX10*0.9</f>
        <v>8010</v>
      </c>
      <c r="AL10" s="30">
        <f>BAR!AY10*0.9</f>
        <v>8010</v>
      </c>
      <c r="AM10" s="30">
        <f>BAR!AZ10*0.9</f>
        <v>8010</v>
      </c>
      <c r="AN10" s="30">
        <f>BAR!BA10*0.9</f>
        <v>7470</v>
      </c>
      <c r="AO10" s="30">
        <f>BAR!BB10*0.9</f>
        <v>7470</v>
      </c>
      <c r="AP10" s="30">
        <f>BAR!BC10*0.9</f>
        <v>7470</v>
      </c>
      <c r="AQ10" s="30">
        <f>BAR!BD10*0.9</f>
        <v>7470</v>
      </c>
      <c r="AR10" s="30">
        <f>BAR!BE10*0.9</f>
        <v>7470</v>
      </c>
      <c r="AS10" s="30">
        <f>BAR!BF10*0.9</f>
        <v>7740</v>
      </c>
      <c r="AT10" s="30">
        <f>BAR!BG10*0.9</f>
        <v>7740</v>
      </c>
      <c r="AU10" s="30">
        <f>BAR!BH10*0.9</f>
        <v>7470</v>
      </c>
      <c r="AV10" s="30">
        <f>BAR!BI10*0.9</f>
        <v>7470</v>
      </c>
      <c r="AW10" s="30">
        <f>BAR!BJ10*0.9</f>
        <v>7470</v>
      </c>
      <c r="AX10" s="30">
        <f>BAR!BK10*0.9</f>
        <v>7470</v>
      </c>
      <c r="AY10" s="30">
        <f>BAR!BL10*0.9</f>
        <v>7470</v>
      </c>
      <c r="AZ10" s="30">
        <f>BAR!BM10*0.9</f>
        <v>7740</v>
      </c>
      <c r="BA10" s="30">
        <f>BAR!BN10*0.9</f>
        <v>7740</v>
      </c>
      <c r="BB10" s="30">
        <f>BAR!BO10*0.9</f>
        <v>7470</v>
      </c>
      <c r="BC10" s="30">
        <f>BAR!BP10*0.9</f>
        <v>7470</v>
      </c>
      <c r="BD10" s="30">
        <f>BAR!BQ10*0.9</f>
        <v>7470</v>
      </c>
      <c r="BE10" s="30">
        <f>BAR!BR10*0.9</f>
        <v>7470</v>
      </c>
      <c r="BF10" s="30">
        <f>BAR!BS10*0.9</f>
        <v>7470</v>
      </c>
      <c r="BG10" s="30">
        <f>BAR!BT10*0.9</f>
        <v>7740</v>
      </c>
      <c r="BH10" s="30">
        <f>BAR!BU10*0.9</f>
        <v>7740</v>
      </c>
      <c r="BI10" s="30">
        <f>BAR!BV10*0.9</f>
        <v>7470</v>
      </c>
      <c r="BJ10" s="30">
        <f>BAR!BW10*0.9</f>
        <v>7470</v>
      </c>
    </row>
    <row r="11" spans="1:170" x14ac:dyDescent="0.2">
      <c r="A11" s="15" t="s">
        <v>6</v>
      </c>
      <c r="B11" s="30"/>
      <c r="C11" s="30"/>
      <c r="D11" s="30"/>
      <c r="E11" s="30"/>
      <c r="F11" s="30"/>
      <c r="G11" s="30"/>
      <c r="H11" s="30"/>
      <c r="I11" s="30"/>
      <c r="J11" s="30"/>
      <c r="K11" s="30"/>
      <c r="L11" s="30"/>
      <c r="M11" s="30"/>
      <c r="N11" s="30"/>
      <c r="O11" s="30"/>
      <c r="P11" s="30"/>
      <c r="Q11" s="30"/>
      <c r="R11" s="30"/>
      <c r="S11" s="30"/>
      <c r="T11" s="30"/>
      <c r="U11" s="30"/>
      <c r="V11" s="30"/>
      <c r="W11" s="30"/>
      <c r="X11" s="30"/>
      <c r="Y11" s="30"/>
      <c r="Z11" s="30"/>
      <c r="AA11" s="30"/>
      <c r="AB11" s="30"/>
      <c r="AC11" s="30"/>
      <c r="AD11" s="30"/>
      <c r="AE11" s="30"/>
      <c r="AF11" s="30"/>
      <c r="AG11" s="30"/>
      <c r="AH11" s="30"/>
      <c r="AI11" s="30"/>
      <c r="AJ11" s="30"/>
      <c r="AK11" s="30"/>
      <c r="AL11" s="30"/>
      <c r="AM11" s="30"/>
      <c r="AN11" s="30"/>
      <c r="AO11" s="30"/>
      <c r="AP11" s="30"/>
      <c r="AQ11" s="30"/>
      <c r="AR11" s="30"/>
      <c r="AS11" s="30"/>
      <c r="AT11" s="30"/>
      <c r="AU11" s="30"/>
      <c r="AV11" s="30"/>
      <c r="AW11" s="30"/>
      <c r="AX11" s="30"/>
      <c r="AY11" s="30"/>
      <c r="AZ11" s="30"/>
      <c r="BA11" s="30"/>
      <c r="BB11" s="30"/>
      <c r="BC11" s="30"/>
      <c r="BD11" s="30"/>
      <c r="BE11" s="30"/>
      <c r="BF11" s="30"/>
      <c r="BG11" s="30"/>
      <c r="BH11" s="30"/>
      <c r="BI11" s="30"/>
      <c r="BJ11" s="30"/>
    </row>
    <row r="12" spans="1:170" x14ac:dyDescent="0.2">
      <c r="A12" s="12">
        <v>1</v>
      </c>
      <c r="B12" s="30">
        <f>BAR!O12*0.9</f>
        <v>9045</v>
      </c>
      <c r="C12" s="30">
        <f>BAR!P12*0.9</f>
        <v>9045</v>
      </c>
      <c r="D12" s="30">
        <f>BAR!Q12*0.9</f>
        <v>9045</v>
      </c>
      <c r="E12" s="30">
        <f>BAR!R12*0.9</f>
        <v>8775</v>
      </c>
      <c r="F12" s="30">
        <f>BAR!S12*0.9</f>
        <v>8775</v>
      </c>
      <c r="G12" s="30">
        <f>BAR!T12*0.9</f>
        <v>8775</v>
      </c>
      <c r="H12" s="30">
        <f>BAR!U12*0.9</f>
        <v>8775</v>
      </c>
      <c r="I12" s="30">
        <f>BAR!V12*0.9</f>
        <v>8775</v>
      </c>
      <c r="J12" s="30">
        <f>BAR!W12*0.9</f>
        <v>9045</v>
      </c>
      <c r="K12" s="30">
        <f>BAR!X12*0.9</f>
        <v>9045</v>
      </c>
      <c r="L12" s="30">
        <f>BAR!Y12*0.9</f>
        <v>8775</v>
      </c>
      <c r="M12" s="30">
        <f>BAR!Z12*0.9</f>
        <v>8775</v>
      </c>
      <c r="N12" s="30">
        <f>BAR!AA12*0.9</f>
        <v>8775</v>
      </c>
      <c r="O12" s="30">
        <f>BAR!AB12*0.9</f>
        <v>8775</v>
      </c>
      <c r="P12" s="30">
        <f>BAR!AC12*0.9</f>
        <v>8775</v>
      </c>
      <c r="Q12" s="30">
        <f>BAR!AD12*0.9</f>
        <v>9045</v>
      </c>
      <c r="R12" s="30">
        <f>BAR!AE12*0.9</f>
        <v>9045</v>
      </c>
      <c r="S12" s="30">
        <f>BAR!AF12*0.9</f>
        <v>8505</v>
      </c>
      <c r="T12" s="30">
        <f>BAR!AG12*0.9</f>
        <v>8505</v>
      </c>
      <c r="U12" s="30">
        <f>BAR!AH12*0.9</f>
        <v>8505</v>
      </c>
      <c r="V12" s="30">
        <f>BAR!AI12*0.9</f>
        <v>8505</v>
      </c>
      <c r="W12" s="30">
        <f>BAR!AJ12*0.9</f>
        <v>8505</v>
      </c>
      <c r="X12" s="30">
        <f>BAR!AK12*0.9</f>
        <v>8775</v>
      </c>
      <c r="Y12" s="30">
        <f>BAR!AL12*0.9</f>
        <v>8775</v>
      </c>
      <c r="Z12" s="30">
        <f>BAR!AM12*0.9</f>
        <v>8505</v>
      </c>
      <c r="AA12" s="30">
        <f>BAR!AN12*0.9</f>
        <v>8505</v>
      </c>
      <c r="AB12" s="30">
        <f>BAR!AO12*0.9</f>
        <v>9315</v>
      </c>
      <c r="AC12" s="30">
        <f>BAR!AP12*0.9</f>
        <v>9315</v>
      </c>
      <c r="AD12" s="30">
        <f>BAR!AQ12*0.9</f>
        <v>9315</v>
      </c>
      <c r="AE12" s="30">
        <f>BAR!AR12*0.9</f>
        <v>8775</v>
      </c>
      <c r="AF12" s="30">
        <f>BAR!AS12*0.9</f>
        <v>8775</v>
      </c>
      <c r="AG12" s="30">
        <f>BAR!AT12*0.9</f>
        <v>8505</v>
      </c>
      <c r="AH12" s="30">
        <f>BAR!AU12*0.9</f>
        <v>8505</v>
      </c>
      <c r="AI12" s="30">
        <f>BAR!AV12*0.9</f>
        <v>8505</v>
      </c>
      <c r="AJ12" s="30">
        <f>BAR!AW12*0.9</f>
        <v>8775</v>
      </c>
      <c r="AK12" s="30">
        <f>BAR!AX12*0.9</f>
        <v>8775</v>
      </c>
      <c r="AL12" s="30">
        <f>BAR!AY12*0.9</f>
        <v>8775</v>
      </c>
      <c r="AM12" s="30">
        <f>BAR!AZ12*0.9</f>
        <v>8775</v>
      </c>
      <c r="AN12" s="30">
        <f>BAR!BA12*0.9</f>
        <v>8235</v>
      </c>
      <c r="AO12" s="30">
        <f>BAR!BB12*0.9</f>
        <v>8235</v>
      </c>
      <c r="AP12" s="30">
        <f>BAR!BC12*0.9</f>
        <v>8235</v>
      </c>
      <c r="AQ12" s="30">
        <f>BAR!BD12*0.9</f>
        <v>8235</v>
      </c>
      <c r="AR12" s="30">
        <f>BAR!BE12*0.9</f>
        <v>8235</v>
      </c>
      <c r="AS12" s="30">
        <f>BAR!BF12*0.9</f>
        <v>8505</v>
      </c>
      <c r="AT12" s="30">
        <f>BAR!BG12*0.9</f>
        <v>8505</v>
      </c>
      <c r="AU12" s="30">
        <f>BAR!BH12*0.9</f>
        <v>8235</v>
      </c>
      <c r="AV12" s="30">
        <f>BAR!BI12*0.9</f>
        <v>8235</v>
      </c>
      <c r="AW12" s="30">
        <f>BAR!BJ12*0.9</f>
        <v>8235</v>
      </c>
      <c r="AX12" s="30">
        <f>BAR!BK12*0.9</f>
        <v>8235</v>
      </c>
      <c r="AY12" s="30">
        <f>BAR!BL12*0.9</f>
        <v>8235</v>
      </c>
      <c r="AZ12" s="30">
        <f>BAR!BM12*0.9</f>
        <v>8505</v>
      </c>
      <c r="BA12" s="30">
        <f>BAR!BN12*0.9</f>
        <v>8505</v>
      </c>
      <c r="BB12" s="30">
        <f>BAR!BO12*0.9</f>
        <v>8235</v>
      </c>
      <c r="BC12" s="30">
        <f>BAR!BP12*0.9</f>
        <v>8235</v>
      </c>
      <c r="BD12" s="30">
        <f>BAR!BQ12*0.9</f>
        <v>8235</v>
      </c>
      <c r="BE12" s="30">
        <f>BAR!BR12*0.9</f>
        <v>8235</v>
      </c>
      <c r="BF12" s="30">
        <f>BAR!BS12*0.9</f>
        <v>8235</v>
      </c>
      <c r="BG12" s="30">
        <f>BAR!BT12*0.9</f>
        <v>8505</v>
      </c>
      <c r="BH12" s="30">
        <f>BAR!BU12*0.9</f>
        <v>8505</v>
      </c>
      <c r="BI12" s="30">
        <f>BAR!BV12*0.9</f>
        <v>8235</v>
      </c>
      <c r="BJ12" s="30">
        <f>BAR!BW12*0.9</f>
        <v>8235</v>
      </c>
    </row>
    <row r="13" spans="1:170" x14ac:dyDescent="0.2">
      <c r="A13" s="12">
        <v>2</v>
      </c>
      <c r="B13" s="30">
        <f>BAR!O13*0.9</f>
        <v>10530</v>
      </c>
      <c r="C13" s="30">
        <f>BAR!P13*0.9</f>
        <v>10530</v>
      </c>
      <c r="D13" s="30">
        <f>BAR!Q13*0.9</f>
        <v>10530</v>
      </c>
      <c r="E13" s="30">
        <f>BAR!R13*0.9</f>
        <v>10260</v>
      </c>
      <c r="F13" s="30">
        <f>BAR!S13*0.9</f>
        <v>10260</v>
      </c>
      <c r="G13" s="30">
        <f>BAR!T13*0.9</f>
        <v>10260</v>
      </c>
      <c r="H13" s="30">
        <f>BAR!U13*0.9</f>
        <v>10260</v>
      </c>
      <c r="I13" s="30">
        <f>BAR!V13*0.9</f>
        <v>10260</v>
      </c>
      <c r="J13" s="30">
        <f>BAR!W13*0.9</f>
        <v>10530</v>
      </c>
      <c r="K13" s="30">
        <f>BAR!X13*0.9</f>
        <v>10530</v>
      </c>
      <c r="L13" s="30">
        <f>BAR!Y13*0.9</f>
        <v>10260</v>
      </c>
      <c r="M13" s="30">
        <f>BAR!Z13*0.9</f>
        <v>10260</v>
      </c>
      <c r="N13" s="30">
        <f>BAR!AA13*0.9</f>
        <v>10260</v>
      </c>
      <c r="O13" s="30">
        <f>BAR!AB13*0.9</f>
        <v>10260</v>
      </c>
      <c r="P13" s="30">
        <f>BAR!AC13*0.9</f>
        <v>10260</v>
      </c>
      <c r="Q13" s="30">
        <f>BAR!AD13*0.9</f>
        <v>10530</v>
      </c>
      <c r="R13" s="30">
        <f>BAR!AE13*0.9</f>
        <v>10530</v>
      </c>
      <c r="S13" s="30">
        <f>BAR!AF13*0.9</f>
        <v>9990</v>
      </c>
      <c r="T13" s="30">
        <f>BAR!AG13*0.9</f>
        <v>9990</v>
      </c>
      <c r="U13" s="30">
        <f>BAR!AH13*0.9</f>
        <v>9990</v>
      </c>
      <c r="V13" s="30">
        <f>BAR!AI13*0.9</f>
        <v>9990</v>
      </c>
      <c r="W13" s="30">
        <f>BAR!AJ13*0.9</f>
        <v>9990</v>
      </c>
      <c r="X13" s="30">
        <f>BAR!AK13*0.9</f>
        <v>10260</v>
      </c>
      <c r="Y13" s="30">
        <f>BAR!AL13*0.9</f>
        <v>10260</v>
      </c>
      <c r="Z13" s="30">
        <f>BAR!AM13*0.9</f>
        <v>9990</v>
      </c>
      <c r="AA13" s="30">
        <f>BAR!AN13*0.9</f>
        <v>9990</v>
      </c>
      <c r="AB13" s="30">
        <f>BAR!AO13*0.9</f>
        <v>10800</v>
      </c>
      <c r="AC13" s="30">
        <f>BAR!AP13*0.9</f>
        <v>10800</v>
      </c>
      <c r="AD13" s="30">
        <f>BAR!AQ13*0.9</f>
        <v>10800</v>
      </c>
      <c r="AE13" s="30">
        <f>BAR!AR13*0.9</f>
        <v>10260</v>
      </c>
      <c r="AF13" s="30">
        <f>BAR!AS13*0.9</f>
        <v>10260</v>
      </c>
      <c r="AG13" s="30">
        <f>BAR!AT13*0.9</f>
        <v>9990</v>
      </c>
      <c r="AH13" s="30">
        <f>BAR!AU13*0.9</f>
        <v>9990</v>
      </c>
      <c r="AI13" s="30">
        <f>BAR!AV13*0.9</f>
        <v>9990</v>
      </c>
      <c r="AJ13" s="30">
        <f>BAR!AW13*0.9</f>
        <v>10260</v>
      </c>
      <c r="AK13" s="30">
        <f>BAR!AX13*0.9</f>
        <v>10260</v>
      </c>
      <c r="AL13" s="30">
        <f>BAR!AY13*0.9</f>
        <v>10260</v>
      </c>
      <c r="AM13" s="30">
        <f>BAR!AZ13*0.9</f>
        <v>10260</v>
      </c>
      <c r="AN13" s="30">
        <f>BAR!BA13*0.9</f>
        <v>9720</v>
      </c>
      <c r="AO13" s="30">
        <f>BAR!BB13*0.9</f>
        <v>9720</v>
      </c>
      <c r="AP13" s="30">
        <f>BAR!BC13*0.9</f>
        <v>9720</v>
      </c>
      <c r="AQ13" s="30">
        <f>BAR!BD13*0.9</f>
        <v>9720</v>
      </c>
      <c r="AR13" s="30">
        <f>BAR!BE13*0.9</f>
        <v>9720</v>
      </c>
      <c r="AS13" s="30">
        <f>BAR!BF13*0.9</f>
        <v>9990</v>
      </c>
      <c r="AT13" s="30">
        <f>BAR!BG13*0.9</f>
        <v>9990</v>
      </c>
      <c r="AU13" s="30">
        <f>BAR!BH13*0.9</f>
        <v>9720</v>
      </c>
      <c r="AV13" s="30">
        <f>BAR!BI13*0.9</f>
        <v>9720</v>
      </c>
      <c r="AW13" s="30">
        <f>BAR!BJ13*0.9</f>
        <v>9720</v>
      </c>
      <c r="AX13" s="30">
        <f>BAR!BK13*0.9</f>
        <v>9720</v>
      </c>
      <c r="AY13" s="30">
        <f>BAR!BL13*0.9</f>
        <v>9720</v>
      </c>
      <c r="AZ13" s="30">
        <f>BAR!BM13*0.9</f>
        <v>9990</v>
      </c>
      <c r="BA13" s="30">
        <f>BAR!BN13*0.9</f>
        <v>9990</v>
      </c>
      <c r="BB13" s="30">
        <f>BAR!BO13*0.9</f>
        <v>9720</v>
      </c>
      <c r="BC13" s="30">
        <f>BAR!BP13*0.9</f>
        <v>9720</v>
      </c>
      <c r="BD13" s="30">
        <f>BAR!BQ13*0.9</f>
        <v>9720</v>
      </c>
      <c r="BE13" s="30">
        <f>BAR!BR13*0.9</f>
        <v>9720</v>
      </c>
      <c r="BF13" s="30">
        <f>BAR!BS13*0.9</f>
        <v>9720</v>
      </c>
      <c r="BG13" s="30">
        <f>BAR!BT13*0.9</f>
        <v>9990</v>
      </c>
      <c r="BH13" s="30">
        <f>BAR!BU13*0.9</f>
        <v>9990</v>
      </c>
      <c r="BI13" s="30">
        <f>BAR!BV13*0.9</f>
        <v>9720</v>
      </c>
      <c r="BJ13" s="30">
        <f>BAR!BW13*0.9</f>
        <v>9720</v>
      </c>
    </row>
    <row r="14" spans="1:170" x14ac:dyDescent="0.2">
      <c r="A14" s="16" t="s">
        <v>7</v>
      </c>
      <c r="B14" s="30"/>
      <c r="C14" s="30"/>
      <c r="D14" s="30"/>
      <c r="E14" s="30"/>
      <c r="F14" s="30"/>
      <c r="G14" s="30"/>
      <c r="H14" s="30"/>
      <c r="I14" s="30"/>
      <c r="J14" s="30"/>
      <c r="K14" s="30"/>
      <c r="L14" s="30"/>
      <c r="M14" s="30"/>
      <c r="N14" s="30"/>
      <c r="O14" s="30"/>
      <c r="P14" s="30"/>
      <c r="Q14" s="30"/>
      <c r="R14" s="30"/>
      <c r="S14" s="30"/>
      <c r="T14" s="30"/>
      <c r="U14" s="30"/>
      <c r="V14" s="30"/>
      <c r="W14" s="30"/>
      <c r="X14" s="30"/>
      <c r="Y14" s="30"/>
      <c r="Z14" s="30"/>
      <c r="AA14" s="30"/>
      <c r="AB14" s="30"/>
      <c r="AC14" s="30"/>
      <c r="AD14" s="30"/>
      <c r="AE14" s="30"/>
      <c r="AF14" s="30"/>
      <c r="AG14" s="30"/>
      <c r="AH14" s="30"/>
      <c r="AI14" s="30"/>
      <c r="AJ14" s="30"/>
      <c r="AK14" s="30"/>
      <c r="AL14" s="30"/>
      <c r="AM14" s="30"/>
      <c r="AN14" s="30"/>
      <c r="AO14" s="30"/>
      <c r="AP14" s="30"/>
      <c r="AQ14" s="30"/>
      <c r="AR14" s="30"/>
      <c r="AS14" s="30"/>
      <c r="AT14" s="30"/>
      <c r="AU14" s="30"/>
      <c r="AV14" s="30"/>
      <c r="AW14" s="30"/>
      <c r="AX14" s="30"/>
      <c r="AY14" s="30"/>
      <c r="AZ14" s="30"/>
      <c r="BA14" s="30"/>
      <c r="BB14" s="30"/>
      <c r="BC14" s="30"/>
      <c r="BD14" s="30"/>
      <c r="BE14" s="30"/>
      <c r="BF14" s="30"/>
      <c r="BG14" s="30"/>
      <c r="BH14" s="30"/>
      <c r="BI14" s="30"/>
      <c r="BJ14" s="30"/>
    </row>
    <row r="15" spans="1:170" x14ac:dyDescent="0.2">
      <c r="A15" s="12">
        <v>1</v>
      </c>
      <c r="B15" s="30">
        <f>BAR!O15*0.9</f>
        <v>10215</v>
      </c>
      <c r="C15" s="30">
        <f>BAR!P15*0.9</f>
        <v>10215</v>
      </c>
      <c r="D15" s="30">
        <f>BAR!Q15*0.9</f>
        <v>10215</v>
      </c>
      <c r="E15" s="30">
        <f>BAR!R15*0.9</f>
        <v>9945</v>
      </c>
      <c r="F15" s="30">
        <f>BAR!S15*0.9</f>
        <v>9945</v>
      </c>
      <c r="G15" s="30">
        <f>BAR!T15*0.9</f>
        <v>9945</v>
      </c>
      <c r="H15" s="30">
        <f>BAR!U15*0.9</f>
        <v>9945</v>
      </c>
      <c r="I15" s="30">
        <f>BAR!V15*0.9</f>
        <v>9945</v>
      </c>
      <c r="J15" s="30">
        <f>BAR!W15*0.9</f>
        <v>10215</v>
      </c>
      <c r="K15" s="30">
        <f>BAR!X15*0.9</f>
        <v>10215</v>
      </c>
      <c r="L15" s="30">
        <f>BAR!Y15*0.9</f>
        <v>9945</v>
      </c>
      <c r="M15" s="30">
        <f>BAR!Z15*0.9</f>
        <v>9945</v>
      </c>
      <c r="N15" s="30">
        <f>BAR!AA15*0.9</f>
        <v>9945</v>
      </c>
      <c r="O15" s="30">
        <f>BAR!AB15*0.9</f>
        <v>9945</v>
      </c>
      <c r="P15" s="30">
        <f>BAR!AC15*0.9</f>
        <v>9945</v>
      </c>
      <c r="Q15" s="30">
        <f>BAR!AD15*0.9</f>
        <v>10215</v>
      </c>
      <c r="R15" s="30">
        <f>BAR!AE15*0.9</f>
        <v>10215</v>
      </c>
      <c r="S15" s="30">
        <f>BAR!AF15*0.9</f>
        <v>9675</v>
      </c>
      <c r="T15" s="30">
        <f>BAR!AG15*0.9</f>
        <v>9675</v>
      </c>
      <c r="U15" s="30">
        <f>BAR!AH15*0.9</f>
        <v>9675</v>
      </c>
      <c r="V15" s="30">
        <f>BAR!AI15*0.9</f>
        <v>9675</v>
      </c>
      <c r="W15" s="30">
        <f>BAR!AJ15*0.9</f>
        <v>9675</v>
      </c>
      <c r="X15" s="30">
        <f>BAR!AK15*0.9</f>
        <v>9945</v>
      </c>
      <c r="Y15" s="30">
        <f>BAR!AL15*0.9</f>
        <v>9945</v>
      </c>
      <c r="Z15" s="30">
        <f>BAR!AM15*0.9</f>
        <v>9675</v>
      </c>
      <c r="AA15" s="30">
        <f>BAR!AN15*0.9</f>
        <v>9675</v>
      </c>
      <c r="AB15" s="30">
        <f>BAR!AO15*0.9</f>
        <v>10485</v>
      </c>
      <c r="AC15" s="30">
        <f>BAR!AP15*0.9</f>
        <v>10485</v>
      </c>
      <c r="AD15" s="30">
        <f>BAR!AQ15*0.9</f>
        <v>10485</v>
      </c>
      <c r="AE15" s="30">
        <f>BAR!AR15*0.9</f>
        <v>9945</v>
      </c>
      <c r="AF15" s="30">
        <f>BAR!AS15*0.9</f>
        <v>9945</v>
      </c>
      <c r="AG15" s="30">
        <f>BAR!AT15*0.9</f>
        <v>9675</v>
      </c>
      <c r="AH15" s="30">
        <f>BAR!AU15*0.9</f>
        <v>9675</v>
      </c>
      <c r="AI15" s="30">
        <f>BAR!AV15*0.9</f>
        <v>9675</v>
      </c>
      <c r="AJ15" s="30">
        <f>BAR!AW15*0.9</f>
        <v>9945</v>
      </c>
      <c r="AK15" s="30">
        <f>BAR!AX15*0.9</f>
        <v>9945</v>
      </c>
      <c r="AL15" s="30">
        <f>BAR!AY15*0.9</f>
        <v>9945</v>
      </c>
      <c r="AM15" s="30">
        <f>BAR!AZ15*0.9</f>
        <v>9945</v>
      </c>
      <c r="AN15" s="30">
        <f>BAR!BA15*0.9</f>
        <v>9405</v>
      </c>
      <c r="AO15" s="30">
        <f>BAR!BB15*0.9</f>
        <v>9405</v>
      </c>
      <c r="AP15" s="30">
        <f>BAR!BC15*0.9</f>
        <v>9405</v>
      </c>
      <c r="AQ15" s="30">
        <f>BAR!BD15*0.9</f>
        <v>9405</v>
      </c>
      <c r="AR15" s="30">
        <f>BAR!BE15*0.9</f>
        <v>9405</v>
      </c>
      <c r="AS15" s="30">
        <f>BAR!BF15*0.9</f>
        <v>9675</v>
      </c>
      <c r="AT15" s="30">
        <f>BAR!BG15*0.9</f>
        <v>9675</v>
      </c>
      <c r="AU15" s="30">
        <f>BAR!BH15*0.9</f>
        <v>9405</v>
      </c>
      <c r="AV15" s="30">
        <f>BAR!BI15*0.9</f>
        <v>9405</v>
      </c>
      <c r="AW15" s="30">
        <f>BAR!BJ15*0.9</f>
        <v>9405</v>
      </c>
      <c r="AX15" s="30">
        <f>BAR!BK15*0.9</f>
        <v>9405</v>
      </c>
      <c r="AY15" s="30">
        <f>BAR!BL15*0.9</f>
        <v>9405</v>
      </c>
      <c r="AZ15" s="30">
        <f>BAR!BM15*0.9</f>
        <v>9675</v>
      </c>
      <c r="BA15" s="30">
        <f>BAR!BN15*0.9</f>
        <v>9675</v>
      </c>
      <c r="BB15" s="30">
        <f>BAR!BO15*0.9</f>
        <v>9405</v>
      </c>
      <c r="BC15" s="30">
        <f>BAR!BP15*0.9</f>
        <v>9405</v>
      </c>
      <c r="BD15" s="30">
        <f>BAR!BQ15*0.9</f>
        <v>9405</v>
      </c>
      <c r="BE15" s="30">
        <f>BAR!BR15*0.9</f>
        <v>9405</v>
      </c>
      <c r="BF15" s="30">
        <f>BAR!BS15*0.9</f>
        <v>9405</v>
      </c>
      <c r="BG15" s="30">
        <f>BAR!BT15*0.9</f>
        <v>9675</v>
      </c>
      <c r="BH15" s="30">
        <f>BAR!BU15*0.9</f>
        <v>9675</v>
      </c>
      <c r="BI15" s="30">
        <f>BAR!BV15*0.9</f>
        <v>9405</v>
      </c>
      <c r="BJ15" s="30">
        <f>BAR!BW15*0.9</f>
        <v>9405</v>
      </c>
    </row>
    <row r="16" spans="1:170" x14ac:dyDescent="0.2">
      <c r="A16" s="12">
        <v>2</v>
      </c>
      <c r="B16" s="30">
        <f>BAR!O16*0.9</f>
        <v>11700</v>
      </c>
      <c r="C16" s="30">
        <f>BAR!P16*0.9</f>
        <v>11700</v>
      </c>
      <c r="D16" s="30">
        <f>BAR!Q16*0.9</f>
        <v>11700</v>
      </c>
      <c r="E16" s="30">
        <f>BAR!R16*0.9</f>
        <v>11430</v>
      </c>
      <c r="F16" s="30">
        <f>BAR!S16*0.9</f>
        <v>11430</v>
      </c>
      <c r="G16" s="30">
        <f>BAR!T16*0.9</f>
        <v>11430</v>
      </c>
      <c r="H16" s="30">
        <f>BAR!U16*0.9</f>
        <v>11430</v>
      </c>
      <c r="I16" s="30">
        <f>BAR!V16*0.9</f>
        <v>11430</v>
      </c>
      <c r="J16" s="30">
        <f>BAR!W16*0.9</f>
        <v>11700</v>
      </c>
      <c r="K16" s="30">
        <f>BAR!X16*0.9</f>
        <v>11700</v>
      </c>
      <c r="L16" s="30">
        <f>BAR!Y16*0.9</f>
        <v>11430</v>
      </c>
      <c r="M16" s="30">
        <f>BAR!Z16*0.9</f>
        <v>11430</v>
      </c>
      <c r="N16" s="30">
        <f>BAR!AA16*0.9</f>
        <v>11430</v>
      </c>
      <c r="O16" s="30">
        <f>BAR!AB16*0.9</f>
        <v>11430</v>
      </c>
      <c r="P16" s="30">
        <f>BAR!AC16*0.9</f>
        <v>11430</v>
      </c>
      <c r="Q16" s="30">
        <f>BAR!AD16*0.9</f>
        <v>11700</v>
      </c>
      <c r="R16" s="30">
        <f>BAR!AE16*0.9</f>
        <v>11700</v>
      </c>
      <c r="S16" s="30">
        <f>BAR!AF16*0.9</f>
        <v>11160</v>
      </c>
      <c r="T16" s="30">
        <f>BAR!AG16*0.9</f>
        <v>11160</v>
      </c>
      <c r="U16" s="30">
        <f>BAR!AH16*0.9</f>
        <v>11160</v>
      </c>
      <c r="V16" s="30">
        <f>BAR!AI16*0.9</f>
        <v>11160</v>
      </c>
      <c r="W16" s="30">
        <f>BAR!AJ16*0.9</f>
        <v>11160</v>
      </c>
      <c r="X16" s="30">
        <f>BAR!AK16*0.9</f>
        <v>11430</v>
      </c>
      <c r="Y16" s="30">
        <f>BAR!AL16*0.9</f>
        <v>11430</v>
      </c>
      <c r="Z16" s="30">
        <f>BAR!AM16*0.9</f>
        <v>11160</v>
      </c>
      <c r="AA16" s="30">
        <f>BAR!AN16*0.9</f>
        <v>11160</v>
      </c>
      <c r="AB16" s="30">
        <f>BAR!AO16*0.9</f>
        <v>11970</v>
      </c>
      <c r="AC16" s="30">
        <f>BAR!AP16*0.9</f>
        <v>11970</v>
      </c>
      <c r="AD16" s="30">
        <f>BAR!AQ16*0.9</f>
        <v>11970</v>
      </c>
      <c r="AE16" s="30">
        <f>BAR!AR16*0.9</f>
        <v>11430</v>
      </c>
      <c r="AF16" s="30">
        <f>BAR!AS16*0.9</f>
        <v>11430</v>
      </c>
      <c r="AG16" s="30">
        <f>BAR!AT16*0.9</f>
        <v>11160</v>
      </c>
      <c r="AH16" s="30">
        <f>BAR!AU16*0.9</f>
        <v>11160</v>
      </c>
      <c r="AI16" s="30">
        <f>BAR!AV16*0.9</f>
        <v>11160</v>
      </c>
      <c r="AJ16" s="30">
        <f>BAR!AW16*0.9</f>
        <v>11430</v>
      </c>
      <c r="AK16" s="30">
        <f>BAR!AX16*0.9</f>
        <v>11430</v>
      </c>
      <c r="AL16" s="30">
        <f>BAR!AY16*0.9</f>
        <v>11430</v>
      </c>
      <c r="AM16" s="30">
        <f>BAR!AZ16*0.9</f>
        <v>11430</v>
      </c>
      <c r="AN16" s="30">
        <f>BAR!BA16*0.9</f>
        <v>10890</v>
      </c>
      <c r="AO16" s="30">
        <f>BAR!BB16*0.9</f>
        <v>10890</v>
      </c>
      <c r="AP16" s="30">
        <f>BAR!BC16*0.9</f>
        <v>10890</v>
      </c>
      <c r="AQ16" s="30">
        <f>BAR!BD16*0.9</f>
        <v>10890</v>
      </c>
      <c r="AR16" s="30">
        <f>BAR!BE16*0.9</f>
        <v>10890</v>
      </c>
      <c r="AS16" s="30">
        <f>BAR!BF16*0.9</f>
        <v>11160</v>
      </c>
      <c r="AT16" s="30">
        <f>BAR!BG16*0.9</f>
        <v>11160</v>
      </c>
      <c r="AU16" s="30">
        <f>BAR!BH16*0.9</f>
        <v>10890</v>
      </c>
      <c r="AV16" s="30">
        <f>BAR!BI16*0.9</f>
        <v>10890</v>
      </c>
      <c r="AW16" s="30">
        <f>BAR!BJ16*0.9</f>
        <v>10890</v>
      </c>
      <c r="AX16" s="30">
        <f>BAR!BK16*0.9</f>
        <v>10890</v>
      </c>
      <c r="AY16" s="30">
        <f>BAR!BL16*0.9</f>
        <v>10890</v>
      </c>
      <c r="AZ16" s="30">
        <f>BAR!BM16*0.9</f>
        <v>11160</v>
      </c>
      <c r="BA16" s="30">
        <f>BAR!BN16*0.9</f>
        <v>11160</v>
      </c>
      <c r="BB16" s="30">
        <f>BAR!BO16*0.9</f>
        <v>10890</v>
      </c>
      <c r="BC16" s="30">
        <f>BAR!BP16*0.9</f>
        <v>10890</v>
      </c>
      <c r="BD16" s="30">
        <f>BAR!BQ16*0.9</f>
        <v>10890</v>
      </c>
      <c r="BE16" s="30">
        <f>BAR!BR16*0.9</f>
        <v>10890</v>
      </c>
      <c r="BF16" s="30">
        <f>BAR!BS16*0.9</f>
        <v>10890</v>
      </c>
      <c r="BG16" s="30">
        <f>BAR!BT16*0.9</f>
        <v>11160</v>
      </c>
      <c r="BH16" s="30">
        <f>BAR!BU16*0.9</f>
        <v>11160</v>
      </c>
      <c r="BI16" s="30">
        <f>BAR!BV16*0.9</f>
        <v>10890</v>
      </c>
      <c r="BJ16" s="30">
        <f>BAR!BW16*0.9</f>
        <v>10890</v>
      </c>
    </row>
    <row r="17" spans="1:62" x14ac:dyDescent="0.2">
      <c r="A17" s="17" t="s">
        <v>8</v>
      </c>
      <c r="B17" s="30"/>
      <c r="C17" s="30"/>
      <c r="D17" s="30"/>
      <c r="E17" s="30"/>
      <c r="F17" s="30"/>
      <c r="G17" s="30"/>
      <c r="H17" s="30"/>
      <c r="I17" s="30"/>
      <c r="J17" s="30"/>
      <c r="K17" s="30"/>
      <c r="L17" s="30"/>
      <c r="M17" s="30"/>
      <c r="N17" s="30"/>
      <c r="O17" s="30"/>
      <c r="P17" s="30"/>
      <c r="Q17" s="30"/>
      <c r="R17" s="30"/>
      <c r="S17" s="30"/>
      <c r="T17" s="30"/>
      <c r="U17" s="30"/>
      <c r="V17" s="30"/>
      <c r="W17" s="30"/>
      <c r="X17" s="30"/>
      <c r="Y17" s="30"/>
      <c r="Z17" s="30"/>
      <c r="AA17" s="30"/>
      <c r="AB17" s="30"/>
      <c r="AC17" s="30"/>
      <c r="AD17" s="30"/>
      <c r="AE17" s="30"/>
      <c r="AF17" s="30"/>
      <c r="AG17" s="30"/>
      <c r="AH17" s="30"/>
      <c r="AI17" s="30"/>
      <c r="AJ17" s="30"/>
      <c r="AK17" s="30"/>
      <c r="AL17" s="30"/>
      <c r="AM17" s="30"/>
      <c r="AN17" s="30"/>
      <c r="AO17" s="30"/>
      <c r="AP17" s="30"/>
      <c r="AQ17" s="30"/>
      <c r="AR17" s="30"/>
      <c r="AS17" s="30"/>
      <c r="AT17" s="30"/>
      <c r="AU17" s="30"/>
      <c r="AV17" s="30"/>
      <c r="AW17" s="30"/>
      <c r="AX17" s="30"/>
      <c r="AY17" s="30"/>
      <c r="AZ17" s="30"/>
      <c r="BA17" s="30"/>
      <c r="BB17" s="30"/>
      <c r="BC17" s="30"/>
      <c r="BD17" s="30"/>
      <c r="BE17" s="30"/>
      <c r="BF17" s="30"/>
      <c r="BG17" s="30"/>
      <c r="BH17" s="30"/>
      <c r="BI17" s="30"/>
      <c r="BJ17" s="30"/>
    </row>
    <row r="18" spans="1:62" x14ac:dyDescent="0.2">
      <c r="A18" s="12">
        <v>1</v>
      </c>
      <c r="B18" s="30">
        <f>BAR!O18*0.9</f>
        <v>11295</v>
      </c>
      <c r="C18" s="30">
        <f>BAR!P18*0.9</f>
        <v>11295</v>
      </c>
      <c r="D18" s="30">
        <f>BAR!Q18*0.9</f>
        <v>11295</v>
      </c>
      <c r="E18" s="30">
        <f>BAR!R18*0.9</f>
        <v>11025</v>
      </c>
      <c r="F18" s="30">
        <f>BAR!S18*0.9</f>
        <v>11025</v>
      </c>
      <c r="G18" s="30">
        <f>BAR!T18*0.9</f>
        <v>11025</v>
      </c>
      <c r="H18" s="30">
        <f>BAR!U18*0.9</f>
        <v>11025</v>
      </c>
      <c r="I18" s="30">
        <f>BAR!V18*0.9</f>
        <v>11025</v>
      </c>
      <c r="J18" s="30">
        <f>BAR!W18*0.9</f>
        <v>11295</v>
      </c>
      <c r="K18" s="30">
        <f>BAR!X18*0.9</f>
        <v>11295</v>
      </c>
      <c r="L18" s="30">
        <f>BAR!Y18*0.9</f>
        <v>11025</v>
      </c>
      <c r="M18" s="30">
        <f>BAR!Z18*0.9</f>
        <v>11025</v>
      </c>
      <c r="N18" s="30">
        <f>BAR!AA18*0.9</f>
        <v>11025</v>
      </c>
      <c r="O18" s="30">
        <f>BAR!AB18*0.9</f>
        <v>11025</v>
      </c>
      <c r="P18" s="30">
        <f>BAR!AC18*0.9</f>
        <v>11025</v>
      </c>
      <c r="Q18" s="30">
        <f>BAR!AD18*0.9</f>
        <v>11295</v>
      </c>
      <c r="R18" s="30">
        <f>BAR!AE18*0.9</f>
        <v>11295</v>
      </c>
      <c r="S18" s="30">
        <f>BAR!AF18*0.9</f>
        <v>10755</v>
      </c>
      <c r="T18" s="30">
        <f>BAR!AG18*0.9</f>
        <v>10755</v>
      </c>
      <c r="U18" s="30">
        <f>BAR!AH18*0.9</f>
        <v>10755</v>
      </c>
      <c r="V18" s="30">
        <f>BAR!AI18*0.9</f>
        <v>10755</v>
      </c>
      <c r="W18" s="30">
        <f>BAR!AJ18*0.9</f>
        <v>10755</v>
      </c>
      <c r="X18" s="30">
        <f>BAR!AK18*0.9</f>
        <v>11025</v>
      </c>
      <c r="Y18" s="30">
        <f>BAR!AL18*0.9</f>
        <v>11025</v>
      </c>
      <c r="Z18" s="30">
        <f>BAR!AM18*0.9</f>
        <v>10755</v>
      </c>
      <c r="AA18" s="30">
        <f>BAR!AN18*0.9</f>
        <v>10755</v>
      </c>
      <c r="AB18" s="30">
        <f>BAR!AO18*0.9</f>
        <v>11565</v>
      </c>
      <c r="AC18" s="30">
        <f>BAR!AP18*0.9</f>
        <v>11565</v>
      </c>
      <c r="AD18" s="30">
        <f>BAR!AQ18*0.9</f>
        <v>11565</v>
      </c>
      <c r="AE18" s="30">
        <f>BAR!AR18*0.9</f>
        <v>11025</v>
      </c>
      <c r="AF18" s="30">
        <f>BAR!AS18*0.9</f>
        <v>11025</v>
      </c>
      <c r="AG18" s="30">
        <f>BAR!AT18*0.9</f>
        <v>10755</v>
      </c>
      <c r="AH18" s="30">
        <f>BAR!AU18*0.9</f>
        <v>10755</v>
      </c>
      <c r="AI18" s="30">
        <f>BAR!AV18*0.9</f>
        <v>10755</v>
      </c>
      <c r="AJ18" s="30">
        <f>BAR!AW18*0.9</f>
        <v>11025</v>
      </c>
      <c r="AK18" s="30">
        <f>BAR!AX18*0.9</f>
        <v>11025</v>
      </c>
      <c r="AL18" s="30">
        <f>BAR!AY18*0.9</f>
        <v>11025</v>
      </c>
      <c r="AM18" s="30">
        <f>BAR!AZ18*0.9</f>
        <v>11025</v>
      </c>
      <c r="AN18" s="30">
        <f>BAR!BA18*0.9</f>
        <v>10485</v>
      </c>
      <c r="AO18" s="30">
        <f>BAR!BB18*0.9</f>
        <v>10485</v>
      </c>
      <c r="AP18" s="30">
        <f>BAR!BC18*0.9</f>
        <v>10485</v>
      </c>
      <c r="AQ18" s="30">
        <f>BAR!BD18*0.9</f>
        <v>10485</v>
      </c>
      <c r="AR18" s="30">
        <f>BAR!BE18*0.9</f>
        <v>10485</v>
      </c>
      <c r="AS18" s="30">
        <f>BAR!BF18*0.9</f>
        <v>10755</v>
      </c>
      <c r="AT18" s="30">
        <f>BAR!BG18*0.9</f>
        <v>10755</v>
      </c>
      <c r="AU18" s="30">
        <f>BAR!BH18*0.9</f>
        <v>10485</v>
      </c>
      <c r="AV18" s="30">
        <f>BAR!BI18*0.9</f>
        <v>10485</v>
      </c>
      <c r="AW18" s="30">
        <f>BAR!BJ18*0.9</f>
        <v>10485</v>
      </c>
      <c r="AX18" s="30">
        <f>BAR!BK18*0.9</f>
        <v>10485</v>
      </c>
      <c r="AY18" s="30">
        <f>BAR!BL18*0.9</f>
        <v>10485</v>
      </c>
      <c r="AZ18" s="30">
        <f>BAR!BM18*0.9</f>
        <v>10755</v>
      </c>
      <c r="BA18" s="30">
        <f>BAR!BN18*0.9</f>
        <v>10755</v>
      </c>
      <c r="BB18" s="30">
        <f>BAR!BO18*0.9</f>
        <v>10485</v>
      </c>
      <c r="BC18" s="30">
        <f>BAR!BP18*0.9</f>
        <v>10485</v>
      </c>
      <c r="BD18" s="30">
        <f>BAR!BQ18*0.9</f>
        <v>10485</v>
      </c>
      <c r="BE18" s="30">
        <f>BAR!BR18*0.9</f>
        <v>10485</v>
      </c>
      <c r="BF18" s="30">
        <f>BAR!BS18*0.9</f>
        <v>10485</v>
      </c>
      <c r="BG18" s="30">
        <f>BAR!BT18*0.9</f>
        <v>10755</v>
      </c>
      <c r="BH18" s="30">
        <f>BAR!BU18*0.9</f>
        <v>10755</v>
      </c>
      <c r="BI18" s="30">
        <f>BAR!BV18*0.9</f>
        <v>10485</v>
      </c>
      <c r="BJ18" s="30">
        <f>BAR!BW18*0.9</f>
        <v>10485</v>
      </c>
    </row>
    <row r="19" spans="1:62" x14ac:dyDescent="0.2">
      <c r="A19" s="12">
        <v>2</v>
      </c>
      <c r="B19" s="30">
        <f>BAR!O19*0.9</f>
        <v>12780</v>
      </c>
      <c r="C19" s="30">
        <f>BAR!P19*0.9</f>
        <v>12780</v>
      </c>
      <c r="D19" s="30">
        <f>BAR!Q19*0.9</f>
        <v>12780</v>
      </c>
      <c r="E19" s="30">
        <f>BAR!R19*0.9</f>
        <v>12510</v>
      </c>
      <c r="F19" s="30">
        <f>BAR!S19*0.9</f>
        <v>12510</v>
      </c>
      <c r="G19" s="30">
        <f>BAR!T19*0.9</f>
        <v>12510</v>
      </c>
      <c r="H19" s="30">
        <f>BAR!U19*0.9</f>
        <v>12510</v>
      </c>
      <c r="I19" s="30">
        <f>BAR!V19*0.9</f>
        <v>12510</v>
      </c>
      <c r="J19" s="30">
        <f>BAR!W19*0.9</f>
        <v>12780</v>
      </c>
      <c r="K19" s="30">
        <f>BAR!X19*0.9</f>
        <v>12780</v>
      </c>
      <c r="L19" s="30">
        <f>BAR!Y19*0.9</f>
        <v>12510</v>
      </c>
      <c r="M19" s="30">
        <f>BAR!Z19*0.9</f>
        <v>12510</v>
      </c>
      <c r="N19" s="30">
        <f>BAR!AA19*0.9</f>
        <v>12510</v>
      </c>
      <c r="O19" s="30">
        <f>BAR!AB19*0.9</f>
        <v>12510</v>
      </c>
      <c r="P19" s="30">
        <f>BAR!AC19*0.9</f>
        <v>12510</v>
      </c>
      <c r="Q19" s="30">
        <f>BAR!AD19*0.9</f>
        <v>12780</v>
      </c>
      <c r="R19" s="30">
        <f>BAR!AE19*0.9</f>
        <v>12780</v>
      </c>
      <c r="S19" s="30">
        <f>BAR!AF19*0.9</f>
        <v>12240</v>
      </c>
      <c r="T19" s="30">
        <f>BAR!AG19*0.9</f>
        <v>12240</v>
      </c>
      <c r="U19" s="30">
        <f>BAR!AH19*0.9</f>
        <v>12240</v>
      </c>
      <c r="V19" s="30">
        <f>BAR!AI19*0.9</f>
        <v>12240</v>
      </c>
      <c r="W19" s="30">
        <f>BAR!AJ19*0.9</f>
        <v>12240</v>
      </c>
      <c r="X19" s="30">
        <f>BAR!AK19*0.9</f>
        <v>12510</v>
      </c>
      <c r="Y19" s="30">
        <f>BAR!AL19*0.9</f>
        <v>12510</v>
      </c>
      <c r="Z19" s="30">
        <f>BAR!AM19*0.9</f>
        <v>12240</v>
      </c>
      <c r="AA19" s="30">
        <f>BAR!AN19*0.9</f>
        <v>12240</v>
      </c>
      <c r="AB19" s="30">
        <f>BAR!AO19*0.9</f>
        <v>13050</v>
      </c>
      <c r="AC19" s="30">
        <f>BAR!AP19*0.9</f>
        <v>13050</v>
      </c>
      <c r="AD19" s="30">
        <f>BAR!AQ19*0.9</f>
        <v>13050</v>
      </c>
      <c r="AE19" s="30">
        <f>BAR!AR19*0.9</f>
        <v>12510</v>
      </c>
      <c r="AF19" s="30">
        <f>BAR!AS19*0.9</f>
        <v>12510</v>
      </c>
      <c r="AG19" s="30">
        <f>BAR!AT19*0.9</f>
        <v>12240</v>
      </c>
      <c r="AH19" s="30">
        <f>BAR!AU19*0.9</f>
        <v>12240</v>
      </c>
      <c r="AI19" s="30">
        <f>BAR!AV19*0.9</f>
        <v>12240</v>
      </c>
      <c r="AJ19" s="30">
        <f>BAR!AW19*0.9</f>
        <v>12510</v>
      </c>
      <c r="AK19" s="30">
        <f>BAR!AX19*0.9</f>
        <v>12510</v>
      </c>
      <c r="AL19" s="30">
        <f>BAR!AY19*0.9</f>
        <v>12510</v>
      </c>
      <c r="AM19" s="30">
        <f>BAR!AZ19*0.9</f>
        <v>12510</v>
      </c>
      <c r="AN19" s="30">
        <f>BAR!BA19*0.9</f>
        <v>11970</v>
      </c>
      <c r="AO19" s="30">
        <f>BAR!BB19*0.9</f>
        <v>11970</v>
      </c>
      <c r="AP19" s="30">
        <f>BAR!BC19*0.9</f>
        <v>11970</v>
      </c>
      <c r="AQ19" s="30">
        <f>BAR!BD19*0.9</f>
        <v>11970</v>
      </c>
      <c r="AR19" s="30">
        <f>BAR!BE19*0.9</f>
        <v>11970</v>
      </c>
      <c r="AS19" s="30">
        <f>BAR!BF19*0.9</f>
        <v>12240</v>
      </c>
      <c r="AT19" s="30">
        <f>BAR!BG19*0.9</f>
        <v>12240</v>
      </c>
      <c r="AU19" s="30">
        <f>BAR!BH19*0.9</f>
        <v>11970</v>
      </c>
      <c r="AV19" s="30">
        <f>BAR!BI19*0.9</f>
        <v>11970</v>
      </c>
      <c r="AW19" s="30">
        <f>BAR!BJ19*0.9</f>
        <v>11970</v>
      </c>
      <c r="AX19" s="30">
        <f>BAR!BK19*0.9</f>
        <v>11970</v>
      </c>
      <c r="AY19" s="30">
        <f>BAR!BL19*0.9</f>
        <v>11970</v>
      </c>
      <c r="AZ19" s="30">
        <f>BAR!BM19*0.9</f>
        <v>12240</v>
      </c>
      <c r="BA19" s="30">
        <f>BAR!BN19*0.9</f>
        <v>12240</v>
      </c>
      <c r="BB19" s="30">
        <f>BAR!BO19*0.9</f>
        <v>11970</v>
      </c>
      <c r="BC19" s="30">
        <f>BAR!BP19*0.9</f>
        <v>11970</v>
      </c>
      <c r="BD19" s="30">
        <f>BAR!BQ19*0.9</f>
        <v>11970</v>
      </c>
      <c r="BE19" s="30">
        <f>BAR!BR19*0.9</f>
        <v>11970</v>
      </c>
      <c r="BF19" s="30">
        <f>BAR!BS19*0.9</f>
        <v>11970</v>
      </c>
      <c r="BG19" s="30">
        <f>BAR!BT19*0.9</f>
        <v>12240</v>
      </c>
      <c r="BH19" s="30">
        <f>BAR!BU19*0.9</f>
        <v>12240</v>
      </c>
      <c r="BI19" s="30">
        <f>BAR!BV19*0.9</f>
        <v>11970</v>
      </c>
      <c r="BJ19" s="30">
        <f>BAR!BW19*0.9</f>
        <v>11970</v>
      </c>
    </row>
    <row r="20" spans="1:62" ht="15" customHeight="1" x14ac:dyDescent="0.2">
      <c r="A20" s="191" t="s">
        <v>25</v>
      </c>
    </row>
    <row r="21" spans="1:62" ht="120" x14ac:dyDescent="0.2">
      <c r="A21" s="248" t="s">
        <v>284</v>
      </c>
    </row>
    <row r="22" spans="1:62" ht="15" customHeight="1" x14ac:dyDescent="0.2">
      <c r="A22" s="191" t="s">
        <v>9</v>
      </c>
    </row>
    <row r="23" spans="1:62" ht="144" x14ac:dyDescent="0.2">
      <c r="A23" s="192" t="s">
        <v>37</v>
      </c>
    </row>
    <row r="24" spans="1:62" x14ac:dyDescent="0.2">
      <c r="A24" s="191" t="s">
        <v>288</v>
      </c>
    </row>
    <row r="25" spans="1:62" ht="195" customHeight="1" x14ac:dyDescent="0.2">
      <c r="A25" s="249" t="s">
        <v>285</v>
      </c>
    </row>
    <row r="26" spans="1:62" ht="15" customHeight="1" x14ac:dyDescent="0.2">
      <c r="A26" s="189" t="s">
        <v>20</v>
      </c>
    </row>
    <row r="27" spans="1:62" ht="24" x14ac:dyDescent="0.2">
      <c r="A27" s="250" t="s">
        <v>286</v>
      </c>
    </row>
    <row r="28" spans="1:62" ht="15" customHeight="1" x14ac:dyDescent="0.2">
      <c r="A28" s="189" t="s">
        <v>11</v>
      </c>
    </row>
    <row r="29" spans="1:62" ht="24" x14ac:dyDescent="0.2">
      <c r="A29" s="184" t="s">
        <v>292</v>
      </c>
    </row>
    <row r="30" spans="1:62" ht="15" customHeight="1" x14ac:dyDescent="0.2">
      <c r="A30" s="189" t="s">
        <v>38</v>
      </c>
    </row>
    <row r="31" spans="1:62" ht="96" x14ac:dyDescent="0.2">
      <c r="A31" s="16" t="s">
        <v>39</v>
      </c>
    </row>
    <row r="32" spans="1:62" ht="15" customHeight="1" x14ac:dyDescent="0.2"/>
  </sheetData>
  <pageMargins left="0.7" right="0.7" top="0.75" bottom="0.75" header="0.3" footer="0.3"/>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7" tint="0.39988402966399123"/>
  </sheetPr>
  <dimension ref="A1:A33"/>
  <sheetViews>
    <sheetView workbookViewId="0">
      <pane xSplit="1" topLeftCell="B1" activePane="topRight" state="frozen"/>
      <selection pane="topRight" activeCell="B1" sqref="B1:L1048576"/>
    </sheetView>
  </sheetViews>
  <sheetFormatPr defaultColWidth="8.5703125" defaultRowHeight="12" x14ac:dyDescent="0.2"/>
  <cols>
    <col min="1" max="1" width="69.85546875" style="2" customWidth="1"/>
    <col min="2" max="16384" width="8.5703125" style="2"/>
  </cols>
  <sheetData>
    <row r="1" spans="1:1" ht="15" customHeight="1" x14ac:dyDescent="0.2">
      <c r="A1" s="185" t="s">
        <v>0</v>
      </c>
    </row>
    <row r="2" spans="1:1" ht="15" customHeight="1" x14ac:dyDescent="0.2">
      <c r="A2" s="200" t="s">
        <v>29</v>
      </c>
    </row>
    <row r="3" spans="1:1" ht="15" customHeight="1" x14ac:dyDescent="0.2">
      <c r="A3" s="186" t="s">
        <v>48</v>
      </c>
    </row>
    <row r="4" spans="1:1" ht="15" customHeight="1" x14ac:dyDescent="0.2">
      <c r="A4" s="187" t="s">
        <v>3</v>
      </c>
    </row>
    <row r="5" spans="1:1" ht="11.45" customHeight="1" x14ac:dyDescent="0.2">
      <c r="A5" s="10" t="s">
        <v>4</v>
      </c>
    </row>
    <row r="6" spans="1:1" ht="11.45" customHeight="1" x14ac:dyDescent="0.2">
      <c r="A6" s="12">
        <v>1</v>
      </c>
    </row>
    <row r="7" spans="1:1" ht="11.45" customHeight="1" x14ac:dyDescent="0.2">
      <c r="A7" s="12">
        <v>2</v>
      </c>
    </row>
    <row r="8" spans="1:1" ht="11.45" customHeight="1" x14ac:dyDescent="0.2">
      <c r="A8" s="15" t="s">
        <v>5</v>
      </c>
    </row>
    <row r="9" spans="1:1" ht="11.45" customHeight="1" x14ac:dyDescent="0.2">
      <c r="A9" s="12">
        <v>1</v>
      </c>
    </row>
    <row r="10" spans="1:1" ht="11.45" customHeight="1" x14ac:dyDescent="0.2">
      <c r="A10" s="12">
        <v>2</v>
      </c>
    </row>
    <row r="11" spans="1:1" ht="11.45" customHeight="1" x14ac:dyDescent="0.2">
      <c r="A11" s="15" t="s">
        <v>6</v>
      </c>
    </row>
    <row r="12" spans="1:1" ht="11.45" customHeight="1" x14ac:dyDescent="0.2">
      <c r="A12" s="12">
        <v>1</v>
      </c>
    </row>
    <row r="13" spans="1:1" ht="11.45" customHeight="1" x14ac:dyDescent="0.2">
      <c r="A13" s="12">
        <v>2</v>
      </c>
    </row>
    <row r="14" spans="1:1" ht="11.45" customHeight="1" x14ac:dyDescent="0.2">
      <c r="A14" s="16" t="s">
        <v>7</v>
      </c>
    </row>
    <row r="15" spans="1:1" ht="11.45" customHeight="1" x14ac:dyDescent="0.2">
      <c r="A15" s="12">
        <v>1</v>
      </c>
    </row>
    <row r="16" spans="1:1" ht="11.45" customHeight="1" x14ac:dyDescent="0.2">
      <c r="A16" s="12">
        <v>2</v>
      </c>
    </row>
    <row r="17" spans="1:1" ht="11.45" customHeight="1" x14ac:dyDescent="0.2">
      <c r="A17" s="17" t="s">
        <v>8</v>
      </c>
    </row>
    <row r="18" spans="1:1" ht="11.45" customHeight="1" x14ac:dyDescent="0.2">
      <c r="A18" s="12">
        <v>1</v>
      </c>
    </row>
    <row r="19" spans="1:1" ht="11.45" customHeight="1" x14ac:dyDescent="0.2">
      <c r="A19" s="12">
        <v>2</v>
      </c>
    </row>
    <row r="20" spans="1:1" ht="15" customHeight="1" x14ac:dyDescent="0.2">
      <c r="A20" s="191" t="s">
        <v>25</v>
      </c>
    </row>
    <row r="21" spans="1:1" ht="96" x14ac:dyDescent="0.2">
      <c r="A21" s="197" t="s">
        <v>30</v>
      </c>
    </row>
    <row r="22" spans="1:1" ht="48" x14ac:dyDescent="0.2">
      <c r="A22" s="211" t="s">
        <v>31</v>
      </c>
    </row>
    <row r="23" spans="1:1" ht="60" x14ac:dyDescent="0.2">
      <c r="A23" s="99" t="s">
        <v>32</v>
      </c>
    </row>
    <row r="24" spans="1:1" ht="15" customHeight="1" x14ac:dyDescent="0.2">
      <c r="A24" s="189" t="s">
        <v>20</v>
      </c>
    </row>
    <row r="25" spans="1:1" ht="24" x14ac:dyDescent="0.2">
      <c r="A25" s="16" t="s">
        <v>33</v>
      </c>
    </row>
    <row r="26" spans="1:1" ht="15" customHeight="1" x14ac:dyDescent="0.2">
      <c r="A26" s="191" t="s">
        <v>9</v>
      </c>
    </row>
    <row r="27" spans="1:1" ht="132" x14ac:dyDescent="0.2">
      <c r="A27" s="192" t="s">
        <v>34</v>
      </c>
    </row>
    <row r="28" spans="1:1" x14ac:dyDescent="0.2">
      <c r="A28" s="191" t="s">
        <v>35</v>
      </c>
    </row>
    <row r="29" spans="1:1" ht="240" x14ac:dyDescent="0.2">
      <c r="A29" s="192" t="s">
        <v>36</v>
      </c>
    </row>
    <row r="30" spans="1:1" x14ac:dyDescent="0.2">
      <c r="A30" s="189" t="s">
        <v>11</v>
      </c>
    </row>
    <row r="31" spans="1:1" ht="24" x14ac:dyDescent="0.2">
      <c r="A31" s="197" t="s">
        <v>12</v>
      </c>
    </row>
    <row r="32" spans="1:1" x14ac:dyDescent="0.2">
      <c r="A32" s="191" t="s">
        <v>13</v>
      </c>
    </row>
    <row r="33" spans="1:1" ht="120" x14ac:dyDescent="0.2">
      <c r="A33" s="193" t="s">
        <v>14</v>
      </c>
    </row>
  </sheetData>
  <pageMargins left="0.7" right="0.7" top="0.75" bottom="0.75" header="0.3" footer="0.3"/>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0"/>
  </sheetPr>
  <dimension ref="A1:BI59"/>
  <sheetViews>
    <sheetView workbookViewId="0">
      <pane xSplit="1" topLeftCell="B1" activePane="topRight" state="frozen"/>
      <selection pane="topRight" activeCell="B1" sqref="B1:D1048576"/>
    </sheetView>
  </sheetViews>
  <sheetFormatPr defaultColWidth="8.5703125" defaultRowHeight="12" x14ac:dyDescent="0.2"/>
  <cols>
    <col min="1" max="1" width="84.85546875" style="2" customWidth="1"/>
    <col min="2" max="61" width="9.85546875" style="2" customWidth="1"/>
    <col min="62" max="16384" width="8.5703125" style="2"/>
  </cols>
  <sheetData>
    <row r="1" spans="1:61" ht="11.45" customHeight="1" x14ac:dyDescent="0.2">
      <c r="A1" s="3" t="s">
        <v>49</v>
      </c>
    </row>
    <row r="2" spans="1:61" ht="11.45" customHeight="1" x14ac:dyDescent="0.2">
      <c r="A2" s="218" t="s">
        <v>50</v>
      </c>
    </row>
    <row r="3" spans="1:61" ht="11.45" customHeight="1" x14ac:dyDescent="0.2">
      <c r="A3" s="3"/>
    </row>
    <row r="4" spans="1:61" ht="11.25" customHeight="1" x14ac:dyDescent="0.2">
      <c r="A4" s="5" t="s">
        <v>51</v>
      </c>
    </row>
    <row r="5" spans="1:61" s="1" customFormat="1" ht="25.5" customHeight="1" x14ac:dyDescent="0.2">
      <c r="A5" s="6" t="s">
        <v>52</v>
      </c>
      <c r="B5" s="8" t="e">
        <f>ОиК!#REF!</f>
        <v>#REF!</v>
      </c>
      <c r="C5" s="8" t="e">
        <f>ОиК!#REF!</f>
        <v>#REF!</v>
      </c>
      <c r="D5" s="8" t="e">
        <f>ОиК!#REF!</f>
        <v>#REF!</v>
      </c>
      <c r="E5" s="8" t="e">
        <f>ОиК!#REF!</f>
        <v>#REF!</v>
      </c>
      <c r="F5" s="8" t="e">
        <f>ОиК!#REF!</f>
        <v>#REF!</v>
      </c>
      <c r="G5" s="8" t="e">
        <f>ОиК!#REF!</f>
        <v>#REF!</v>
      </c>
      <c r="H5" s="8" t="e">
        <f>ОиК!#REF!</f>
        <v>#REF!</v>
      </c>
      <c r="I5" s="8" t="e">
        <f>ОиК!#REF!</f>
        <v>#REF!</v>
      </c>
      <c r="J5" s="8" t="e">
        <f>ОиК!#REF!</f>
        <v>#REF!</v>
      </c>
      <c r="K5" s="8" t="e">
        <f>ОиК!#REF!</f>
        <v>#REF!</v>
      </c>
      <c r="L5" s="8" t="e">
        <f>ОиК!#REF!</f>
        <v>#REF!</v>
      </c>
      <c r="M5" s="8" t="e">
        <f>ОиК!#REF!</f>
        <v>#REF!</v>
      </c>
      <c r="N5" s="8" t="e">
        <f>ОиК!#REF!</f>
        <v>#REF!</v>
      </c>
      <c r="O5" s="8" t="e">
        <f>ОиК!#REF!</f>
        <v>#REF!</v>
      </c>
      <c r="P5" s="8" t="e">
        <f>ОиК!#REF!</f>
        <v>#REF!</v>
      </c>
      <c r="Q5" s="8" t="e">
        <f>ОиК!#REF!</f>
        <v>#REF!</v>
      </c>
      <c r="R5" s="8" t="e">
        <f>ОиК!#REF!</f>
        <v>#REF!</v>
      </c>
      <c r="S5" s="8" t="e">
        <f>ОиК!#REF!</f>
        <v>#REF!</v>
      </c>
      <c r="T5" s="8" t="e">
        <f>ОиК!#REF!</f>
        <v>#REF!</v>
      </c>
      <c r="U5" s="8" t="e">
        <f>ОиК!#REF!</f>
        <v>#REF!</v>
      </c>
      <c r="V5" s="8" t="e">
        <f>ОиК!#REF!</f>
        <v>#REF!</v>
      </c>
      <c r="W5" s="8" t="e">
        <f>ОиК!#REF!</f>
        <v>#REF!</v>
      </c>
      <c r="X5" s="8" t="e">
        <f>ОиК!#REF!</f>
        <v>#REF!</v>
      </c>
      <c r="Y5" s="8" t="e">
        <f>ОиК!#REF!</f>
        <v>#REF!</v>
      </c>
      <c r="Z5" s="8" t="e">
        <f>ОиК!#REF!</f>
        <v>#REF!</v>
      </c>
      <c r="AA5" s="8" t="e">
        <f>ОиК!#REF!</f>
        <v>#REF!</v>
      </c>
      <c r="AB5" s="8" t="e">
        <f>ОиК!#REF!</f>
        <v>#REF!</v>
      </c>
      <c r="AC5" s="8" t="e">
        <f>ОиК!#REF!</f>
        <v>#REF!</v>
      </c>
      <c r="AD5" s="8" t="e">
        <f>ОиК!#REF!</f>
        <v>#REF!</v>
      </c>
      <c r="AE5" s="8" t="e">
        <f>ОиК!#REF!</f>
        <v>#REF!</v>
      </c>
      <c r="AF5" s="8" t="e">
        <f>ОиК!#REF!</f>
        <v>#REF!</v>
      </c>
      <c r="AG5" s="8" t="e">
        <f>ОиК!#REF!</f>
        <v>#REF!</v>
      </c>
      <c r="AH5" s="8" t="e">
        <f>ОиК!#REF!</f>
        <v>#REF!</v>
      </c>
      <c r="AI5" s="8" t="e">
        <f>ОиК!#REF!</f>
        <v>#REF!</v>
      </c>
      <c r="AJ5" s="8" t="e">
        <f>ОиК!#REF!</f>
        <v>#REF!</v>
      </c>
      <c r="AK5" s="8" t="e">
        <f>ОиК!#REF!</f>
        <v>#REF!</v>
      </c>
      <c r="AL5" s="8" t="e">
        <f>ОиК!#REF!</f>
        <v>#REF!</v>
      </c>
      <c r="AM5" s="8" t="e">
        <f>ОиК!#REF!</f>
        <v>#REF!</v>
      </c>
      <c r="AN5" s="8" t="e">
        <f>ОиК!#REF!</f>
        <v>#REF!</v>
      </c>
      <c r="AO5" s="8" t="e">
        <f>ОиК!#REF!</f>
        <v>#REF!</v>
      </c>
      <c r="AP5" s="8" t="e">
        <f>ОиК!#REF!</f>
        <v>#REF!</v>
      </c>
      <c r="AQ5" s="8" t="e">
        <f>ОиК!#REF!</f>
        <v>#REF!</v>
      </c>
      <c r="AR5" s="8" t="e">
        <f>ОиК!#REF!</f>
        <v>#REF!</v>
      </c>
      <c r="AS5" s="8" t="e">
        <f>ОиК!#REF!</f>
        <v>#REF!</v>
      </c>
      <c r="AT5" s="8" t="e">
        <f>ОиК!#REF!</f>
        <v>#REF!</v>
      </c>
      <c r="AU5" s="8" t="e">
        <f>ОиК!#REF!</f>
        <v>#REF!</v>
      </c>
      <c r="AV5" s="8" t="e">
        <f>ОиК!#REF!</f>
        <v>#REF!</v>
      </c>
      <c r="AW5" s="8" t="e">
        <f>ОиК!#REF!</f>
        <v>#REF!</v>
      </c>
      <c r="AX5" s="8" t="e">
        <f>ОиК!#REF!</f>
        <v>#REF!</v>
      </c>
      <c r="AY5" s="8" t="e">
        <f>ОиК!#REF!</f>
        <v>#REF!</v>
      </c>
      <c r="AZ5" s="8" t="e">
        <f>ОиК!#REF!</f>
        <v>#REF!</v>
      </c>
      <c r="BA5" s="8" t="e">
        <f>ОиК!#REF!</f>
        <v>#REF!</v>
      </c>
      <c r="BB5" s="8" t="e">
        <f>ОиК!#REF!</f>
        <v>#REF!</v>
      </c>
      <c r="BC5" s="8" t="e">
        <f>ОиК!#REF!</f>
        <v>#REF!</v>
      </c>
      <c r="BD5" s="8" t="e">
        <f>ОиК!#REF!</f>
        <v>#REF!</v>
      </c>
      <c r="BE5" s="8" t="e">
        <f>ОиК!#REF!</f>
        <v>#REF!</v>
      </c>
      <c r="BF5" s="8" t="e">
        <f>ОиК!#REF!</f>
        <v>#REF!</v>
      </c>
      <c r="BG5" s="8" t="e">
        <f>ОиК!#REF!</f>
        <v>#REF!</v>
      </c>
      <c r="BH5" s="8" t="e">
        <f>ОиК!#REF!</f>
        <v>#REF!</v>
      </c>
      <c r="BI5" s="8" t="e">
        <f>ОиК!#REF!</f>
        <v>#REF!</v>
      </c>
    </row>
    <row r="6" spans="1:61" s="1" customFormat="1" ht="25.5" customHeight="1" x14ac:dyDescent="0.2">
      <c r="A6" s="9"/>
      <c r="B6" s="8" t="e">
        <f>ОиК!#REF!</f>
        <v>#REF!</v>
      </c>
      <c r="C6" s="8" t="e">
        <f>ОиК!#REF!</f>
        <v>#REF!</v>
      </c>
      <c r="D6" s="8" t="e">
        <f>ОиК!#REF!</f>
        <v>#REF!</v>
      </c>
      <c r="E6" s="8" t="e">
        <f>ОиК!#REF!</f>
        <v>#REF!</v>
      </c>
      <c r="F6" s="8" t="e">
        <f>ОиК!#REF!</f>
        <v>#REF!</v>
      </c>
      <c r="G6" s="8" t="e">
        <f>ОиК!#REF!</f>
        <v>#REF!</v>
      </c>
      <c r="H6" s="8" t="e">
        <f>ОиК!#REF!</f>
        <v>#REF!</v>
      </c>
      <c r="I6" s="8" t="e">
        <f>ОиК!#REF!</f>
        <v>#REF!</v>
      </c>
      <c r="J6" s="8" t="e">
        <f>ОиК!#REF!</f>
        <v>#REF!</v>
      </c>
      <c r="K6" s="8" t="e">
        <f>ОиК!#REF!</f>
        <v>#REF!</v>
      </c>
      <c r="L6" s="8" t="e">
        <f>ОиК!#REF!</f>
        <v>#REF!</v>
      </c>
      <c r="M6" s="8" t="e">
        <f>ОиК!#REF!</f>
        <v>#REF!</v>
      </c>
      <c r="N6" s="8" t="e">
        <f>ОиК!#REF!</f>
        <v>#REF!</v>
      </c>
      <c r="O6" s="8" t="e">
        <f>ОиК!#REF!</f>
        <v>#REF!</v>
      </c>
      <c r="P6" s="8" t="e">
        <f>ОиК!#REF!</f>
        <v>#REF!</v>
      </c>
      <c r="Q6" s="8" t="e">
        <f>ОиК!#REF!</f>
        <v>#REF!</v>
      </c>
      <c r="R6" s="8" t="e">
        <f>ОиК!#REF!</f>
        <v>#REF!</v>
      </c>
      <c r="S6" s="8" t="e">
        <f>ОиК!#REF!</f>
        <v>#REF!</v>
      </c>
      <c r="T6" s="8" t="e">
        <f>ОиК!#REF!</f>
        <v>#REF!</v>
      </c>
      <c r="U6" s="8" t="e">
        <f>ОиК!#REF!</f>
        <v>#REF!</v>
      </c>
      <c r="V6" s="8" t="e">
        <f>ОиК!#REF!</f>
        <v>#REF!</v>
      </c>
      <c r="W6" s="8" t="e">
        <f>ОиК!#REF!</f>
        <v>#REF!</v>
      </c>
      <c r="X6" s="8" t="e">
        <f>ОиК!#REF!</f>
        <v>#REF!</v>
      </c>
      <c r="Y6" s="8" t="e">
        <f>ОиК!#REF!</f>
        <v>#REF!</v>
      </c>
      <c r="Z6" s="8" t="e">
        <f>ОиК!#REF!</f>
        <v>#REF!</v>
      </c>
      <c r="AA6" s="8" t="e">
        <f>ОиК!#REF!</f>
        <v>#REF!</v>
      </c>
      <c r="AB6" s="8" t="e">
        <f>ОиК!#REF!</f>
        <v>#REF!</v>
      </c>
      <c r="AC6" s="8" t="e">
        <f>ОиК!#REF!</f>
        <v>#REF!</v>
      </c>
      <c r="AD6" s="8" t="e">
        <f>ОиК!#REF!</f>
        <v>#REF!</v>
      </c>
      <c r="AE6" s="8" t="e">
        <f>ОиК!#REF!</f>
        <v>#REF!</v>
      </c>
      <c r="AF6" s="8" t="e">
        <f>ОиК!#REF!</f>
        <v>#REF!</v>
      </c>
      <c r="AG6" s="8" t="e">
        <f>ОиК!#REF!</f>
        <v>#REF!</v>
      </c>
      <c r="AH6" s="8" t="e">
        <f>ОиК!#REF!</f>
        <v>#REF!</v>
      </c>
      <c r="AI6" s="8" t="e">
        <f>ОиК!#REF!</f>
        <v>#REF!</v>
      </c>
      <c r="AJ6" s="8" t="e">
        <f>ОиК!#REF!</f>
        <v>#REF!</v>
      </c>
      <c r="AK6" s="8" t="e">
        <f>ОиК!#REF!</f>
        <v>#REF!</v>
      </c>
      <c r="AL6" s="8" t="e">
        <f>ОиК!#REF!</f>
        <v>#REF!</v>
      </c>
      <c r="AM6" s="8" t="e">
        <f>ОиК!#REF!</f>
        <v>#REF!</v>
      </c>
      <c r="AN6" s="8" t="e">
        <f>ОиК!#REF!</f>
        <v>#REF!</v>
      </c>
      <c r="AO6" s="8" t="e">
        <f>ОиК!#REF!</f>
        <v>#REF!</v>
      </c>
      <c r="AP6" s="8" t="e">
        <f>ОиК!#REF!</f>
        <v>#REF!</v>
      </c>
      <c r="AQ6" s="8" t="e">
        <f>ОиК!#REF!</f>
        <v>#REF!</v>
      </c>
      <c r="AR6" s="8" t="e">
        <f>ОиК!#REF!</f>
        <v>#REF!</v>
      </c>
      <c r="AS6" s="8" t="e">
        <f>ОиК!#REF!</f>
        <v>#REF!</v>
      </c>
      <c r="AT6" s="8" t="e">
        <f>ОиК!#REF!</f>
        <v>#REF!</v>
      </c>
      <c r="AU6" s="8" t="e">
        <f>ОиК!#REF!</f>
        <v>#REF!</v>
      </c>
      <c r="AV6" s="8" t="e">
        <f>ОиК!#REF!</f>
        <v>#REF!</v>
      </c>
      <c r="AW6" s="8" t="e">
        <f>ОиК!#REF!</f>
        <v>#REF!</v>
      </c>
      <c r="AX6" s="8" t="e">
        <f>ОиК!#REF!</f>
        <v>#REF!</v>
      </c>
      <c r="AY6" s="8" t="e">
        <f>ОиК!#REF!</f>
        <v>#REF!</v>
      </c>
      <c r="AZ6" s="8" t="e">
        <f>ОиК!#REF!</f>
        <v>#REF!</v>
      </c>
      <c r="BA6" s="8" t="e">
        <f>ОиК!#REF!</f>
        <v>#REF!</v>
      </c>
      <c r="BB6" s="8" t="e">
        <f>ОиК!#REF!</f>
        <v>#REF!</v>
      </c>
      <c r="BC6" s="8" t="e">
        <f>ОиК!#REF!</f>
        <v>#REF!</v>
      </c>
      <c r="BD6" s="8" t="e">
        <f>ОиК!#REF!</f>
        <v>#REF!</v>
      </c>
      <c r="BE6" s="8" t="e">
        <f>ОиК!#REF!</f>
        <v>#REF!</v>
      </c>
      <c r="BF6" s="8" t="e">
        <f>ОиК!#REF!</f>
        <v>#REF!</v>
      </c>
      <c r="BG6" s="8" t="e">
        <f>ОиК!#REF!</f>
        <v>#REF!</v>
      </c>
      <c r="BH6" s="8" t="e">
        <f>ОиК!#REF!</f>
        <v>#REF!</v>
      </c>
      <c r="BI6" s="8" t="e">
        <f>ОиК!#REF!</f>
        <v>#REF!</v>
      </c>
    </row>
    <row r="7" spans="1:61" ht="11.45" customHeight="1" x14ac:dyDescent="0.2">
      <c r="A7" s="10" t="s">
        <v>53</v>
      </c>
      <c r="B7" s="11"/>
      <c r="C7" s="11"/>
      <c r="D7" s="11"/>
      <c r="E7" s="11"/>
      <c r="F7" s="11"/>
      <c r="G7" s="11"/>
      <c r="H7" s="11"/>
      <c r="I7" s="11"/>
      <c r="J7" s="11"/>
      <c r="K7" s="11"/>
      <c r="L7" s="11"/>
      <c r="M7" s="11"/>
      <c r="N7" s="11"/>
      <c r="O7" s="11"/>
      <c r="P7" s="11"/>
      <c r="Q7" s="11"/>
      <c r="R7" s="11"/>
      <c r="S7" s="11"/>
      <c r="T7" s="11"/>
      <c r="U7" s="11"/>
      <c r="V7" s="11"/>
      <c r="W7" s="11"/>
      <c r="X7" s="11"/>
      <c r="Y7" s="11"/>
      <c r="Z7" s="11"/>
      <c r="AA7" s="11"/>
      <c r="AB7" s="11"/>
      <c r="AC7" s="11"/>
      <c r="AD7" s="11"/>
      <c r="AE7" s="11"/>
      <c r="AF7" s="11"/>
      <c r="AG7" s="11"/>
      <c r="AH7" s="11"/>
      <c r="AI7" s="11"/>
      <c r="AJ7" s="11"/>
      <c r="AK7" s="11"/>
      <c r="AL7" s="11"/>
      <c r="AM7" s="11"/>
      <c r="AN7" s="11"/>
      <c r="AO7" s="11"/>
      <c r="AP7" s="11"/>
      <c r="AQ7" s="11"/>
      <c r="AR7" s="11"/>
      <c r="AS7" s="11"/>
      <c r="AT7" s="11"/>
      <c r="AU7" s="11"/>
      <c r="AV7" s="11"/>
      <c r="AW7" s="11"/>
      <c r="AX7" s="11"/>
      <c r="AY7" s="11"/>
      <c r="AZ7" s="11"/>
      <c r="BA7" s="11"/>
      <c r="BB7" s="11"/>
      <c r="BC7" s="11"/>
      <c r="BD7" s="11"/>
      <c r="BE7" s="11"/>
      <c r="BF7" s="11"/>
      <c r="BG7" s="11"/>
      <c r="BH7" s="11"/>
      <c r="BI7" s="11"/>
    </row>
    <row r="8" spans="1:61" ht="11.45" customHeight="1" x14ac:dyDescent="0.2">
      <c r="A8" s="12">
        <v>1</v>
      </c>
      <c r="B8" s="13" t="e">
        <f>ОиК!#REF!</f>
        <v>#REF!</v>
      </c>
      <c r="C8" s="13" t="e">
        <f>ОиК!#REF!</f>
        <v>#REF!</v>
      </c>
      <c r="D8" s="13" t="e">
        <f>ОиК!#REF!</f>
        <v>#REF!</v>
      </c>
      <c r="E8" s="13" t="e">
        <f>ОиК!#REF!</f>
        <v>#REF!</v>
      </c>
      <c r="F8" s="13" t="e">
        <f>ОиК!#REF!</f>
        <v>#REF!</v>
      </c>
      <c r="G8" s="13" t="e">
        <f>ОиК!#REF!</f>
        <v>#REF!</v>
      </c>
      <c r="H8" s="13" t="e">
        <f>ОиК!#REF!</f>
        <v>#REF!</v>
      </c>
      <c r="I8" s="13" t="e">
        <f>ОиК!#REF!</f>
        <v>#REF!</v>
      </c>
      <c r="J8" s="13" t="e">
        <f>ОиК!#REF!</f>
        <v>#REF!</v>
      </c>
      <c r="K8" s="13" t="e">
        <f>ОиК!#REF!</f>
        <v>#REF!</v>
      </c>
      <c r="L8" s="13" t="e">
        <f>ОиК!#REF!</f>
        <v>#REF!</v>
      </c>
      <c r="M8" s="13" t="e">
        <f>ОиК!#REF!</f>
        <v>#REF!</v>
      </c>
      <c r="N8" s="13" t="e">
        <f>ОиК!#REF!</f>
        <v>#REF!</v>
      </c>
      <c r="O8" s="13" t="e">
        <f>ОиК!#REF!</f>
        <v>#REF!</v>
      </c>
      <c r="P8" s="13" t="e">
        <f>ОиК!#REF!</f>
        <v>#REF!</v>
      </c>
      <c r="Q8" s="13" t="e">
        <f>ОиК!#REF!</f>
        <v>#REF!</v>
      </c>
      <c r="R8" s="13" t="e">
        <f>ОиК!#REF!</f>
        <v>#REF!</v>
      </c>
      <c r="S8" s="13" t="e">
        <f>ОиК!#REF!</f>
        <v>#REF!</v>
      </c>
      <c r="T8" s="13" t="e">
        <f>ОиК!#REF!</f>
        <v>#REF!</v>
      </c>
      <c r="U8" s="13" t="e">
        <f>ОиК!#REF!</f>
        <v>#REF!</v>
      </c>
      <c r="V8" s="13" t="e">
        <f>ОиК!#REF!</f>
        <v>#REF!</v>
      </c>
      <c r="W8" s="13" t="e">
        <f>ОиК!#REF!</f>
        <v>#REF!</v>
      </c>
      <c r="X8" s="13" t="e">
        <f>ОиК!#REF!</f>
        <v>#REF!</v>
      </c>
      <c r="Y8" s="13" t="e">
        <f>ОиК!#REF!</f>
        <v>#REF!</v>
      </c>
      <c r="Z8" s="13" t="e">
        <f>ОиК!#REF!</f>
        <v>#REF!</v>
      </c>
      <c r="AA8" s="13" t="e">
        <f>ОиК!#REF!</f>
        <v>#REF!</v>
      </c>
      <c r="AB8" s="13" t="e">
        <f>ОиК!#REF!</f>
        <v>#REF!</v>
      </c>
      <c r="AC8" s="13" t="e">
        <f>ОиК!#REF!</f>
        <v>#REF!</v>
      </c>
      <c r="AD8" s="13" t="e">
        <f>ОиК!#REF!</f>
        <v>#REF!</v>
      </c>
      <c r="AE8" s="13" t="e">
        <f>ОиК!#REF!</f>
        <v>#REF!</v>
      </c>
      <c r="AF8" s="13" t="e">
        <f>ОиК!#REF!</f>
        <v>#REF!</v>
      </c>
      <c r="AG8" s="13" t="e">
        <f>ОиК!#REF!</f>
        <v>#REF!</v>
      </c>
      <c r="AH8" s="13" t="e">
        <f>ОиК!#REF!</f>
        <v>#REF!</v>
      </c>
      <c r="AI8" s="13" t="e">
        <f>ОиК!#REF!</f>
        <v>#REF!</v>
      </c>
      <c r="AJ8" s="13" t="e">
        <f>ОиК!#REF!</f>
        <v>#REF!</v>
      </c>
      <c r="AK8" s="13" t="e">
        <f>ОиК!#REF!</f>
        <v>#REF!</v>
      </c>
      <c r="AL8" s="13" t="e">
        <f>ОиК!#REF!</f>
        <v>#REF!</v>
      </c>
      <c r="AM8" s="13" t="e">
        <f>ОиК!#REF!</f>
        <v>#REF!</v>
      </c>
      <c r="AN8" s="13" t="e">
        <f>ОиК!#REF!</f>
        <v>#REF!</v>
      </c>
      <c r="AO8" s="13" t="e">
        <f>ОиК!#REF!</f>
        <v>#REF!</v>
      </c>
      <c r="AP8" s="13" t="e">
        <f>ОиК!#REF!</f>
        <v>#REF!</v>
      </c>
      <c r="AQ8" s="13" t="e">
        <f>ОиК!#REF!</f>
        <v>#REF!</v>
      </c>
      <c r="AR8" s="13" t="e">
        <f>ОиК!#REF!</f>
        <v>#REF!</v>
      </c>
      <c r="AS8" s="13" t="e">
        <f>ОиК!#REF!</f>
        <v>#REF!</v>
      </c>
      <c r="AT8" s="13" t="e">
        <f>ОиК!#REF!</f>
        <v>#REF!</v>
      </c>
      <c r="AU8" s="13" t="e">
        <f>ОиК!#REF!</f>
        <v>#REF!</v>
      </c>
      <c r="AV8" s="13" t="e">
        <f>ОиК!#REF!</f>
        <v>#REF!</v>
      </c>
      <c r="AW8" s="13" t="e">
        <f>ОиК!#REF!</f>
        <v>#REF!</v>
      </c>
      <c r="AX8" s="13" t="e">
        <f>ОиК!#REF!</f>
        <v>#REF!</v>
      </c>
      <c r="AY8" s="13" t="e">
        <f>ОиК!#REF!</f>
        <v>#REF!</v>
      </c>
      <c r="AZ8" s="13" t="e">
        <f>ОиК!#REF!</f>
        <v>#REF!</v>
      </c>
      <c r="BA8" s="13" t="e">
        <f>ОиК!#REF!</f>
        <v>#REF!</v>
      </c>
      <c r="BB8" s="13" t="e">
        <f>ОиК!#REF!</f>
        <v>#REF!</v>
      </c>
      <c r="BC8" s="13" t="e">
        <f>ОиК!#REF!</f>
        <v>#REF!</v>
      </c>
      <c r="BD8" s="13" t="e">
        <f>ОиК!#REF!</f>
        <v>#REF!</v>
      </c>
      <c r="BE8" s="13" t="e">
        <f>ОиК!#REF!</f>
        <v>#REF!</v>
      </c>
      <c r="BF8" s="13" t="e">
        <f>ОиК!#REF!</f>
        <v>#REF!</v>
      </c>
      <c r="BG8" s="13" t="e">
        <f>ОиК!#REF!</f>
        <v>#REF!</v>
      </c>
      <c r="BH8" s="13" t="e">
        <f>ОиК!#REF!</f>
        <v>#REF!</v>
      </c>
      <c r="BI8" s="13" t="e">
        <f>ОиК!#REF!</f>
        <v>#REF!</v>
      </c>
    </row>
    <row r="9" spans="1:61" ht="11.45" customHeight="1" x14ac:dyDescent="0.2">
      <c r="A9" s="12">
        <v>2</v>
      </c>
      <c r="B9" s="13" t="e">
        <f>ОиК!#REF!</f>
        <v>#REF!</v>
      </c>
      <c r="C9" s="13" t="e">
        <f>ОиК!#REF!</f>
        <v>#REF!</v>
      </c>
      <c r="D9" s="13" t="e">
        <f>ОиК!#REF!</f>
        <v>#REF!</v>
      </c>
      <c r="E9" s="13" t="e">
        <f>ОиК!#REF!</f>
        <v>#REF!</v>
      </c>
      <c r="F9" s="13" t="e">
        <f>ОиК!#REF!</f>
        <v>#REF!</v>
      </c>
      <c r="G9" s="13" t="e">
        <f>ОиК!#REF!</f>
        <v>#REF!</v>
      </c>
      <c r="H9" s="13" t="e">
        <f>ОиК!#REF!</f>
        <v>#REF!</v>
      </c>
      <c r="I9" s="13" t="e">
        <f>ОиК!#REF!</f>
        <v>#REF!</v>
      </c>
      <c r="J9" s="13" t="e">
        <f>ОиК!#REF!</f>
        <v>#REF!</v>
      </c>
      <c r="K9" s="13" t="e">
        <f>ОиК!#REF!</f>
        <v>#REF!</v>
      </c>
      <c r="L9" s="13" t="e">
        <f>ОиК!#REF!</f>
        <v>#REF!</v>
      </c>
      <c r="M9" s="13" t="e">
        <f>ОиК!#REF!</f>
        <v>#REF!</v>
      </c>
      <c r="N9" s="13" t="e">
        <f>ОиК!#REF!</f>
        <v>#REF!</v>
      </c>
      <c r="O9" s="13" t="e">
        <f>ОиК!#REF!</f>
        <v>#REF!</v>
      </c>
      <c r="P9" s="13" t="e">
        <f>ОиК!#REF!</f>
        <v>#REF!</v>
      </c>
      <c r="Q9" s="13" t="e">
        <f>ОиК!#REF!</f>
        <v>#REF!</v>
      </c>
      <c r="R9" s="13" t="e">
        <f>ОиК!#REF!</f>
        <v>#REF!</v>
      </c>
      <c r="S9" s="13" t="e">
        <f>ОиК!#REF!</f>
        <v>#REF!</v>
      </c>
      <c r="T9" s="13" t="e">
        <f>ОиК!#REF!</f>
        <v>#REF!</v>
      </c>
      <c r="U9" s="13" t="e">
        <f>ОиК!#REF!</f>
        <v>#REF!</v>
      </c>
      <c r="V9" s="13" t="e">
        <f>ОиК!#REF!</f>
        <v>#REF!</v>
      </c>
      <c r="W9" s="13" t="e">
        <f>ОиК!#REF!</f>
        <v>#REF!</v>
      </c>
      <c r="X9" s="13" t="e">
        <f>ОиК!#REF!</f>
        <v>#REF!</v>
      </c>
      <c r="Y9" s="13" t="e">
        <f>ОиК!#REF!</f>
        <v>#REF!</v>
      </c>
      <c r="Z9" s="13" t="e">
        <f>ОиК!#REF!</f>
        <v>#REF!</v>
      </c>
      <c r="AA9" s="13" t="e">
        <f>ОиК!#REF!</f>
        <v>#REF!</v>
      </c>
      <c r="AB9" s="13" t="e">
        <f>ОиК!#REF!</f>
        <v>#REF!</v>
      </c>
      <c r="AC9" s="13" t="e">
        <f>ОиК!#REF!</f>
        <v>#REF!</v>
      </c>
      <c r="AD9" s="13" t="e">
        <f>ОиК!#REF!</f>
        <v>#REF!</v>
      </c>
      <c r="AE9" s="13" t="e">
        <f>ОиК!#REF!</f>
        <v>#REF!</v>
      </c>
      <c r="AF9" s="13" t="e">
        <f>ОиК!#REF!</f>
        <v>#REF!</v>
      </c>
      <c r="AG9" s="13" t="e">
        <f>ОиК!#REF!</f>
        <v>#REF!</v>
      </c>
      <c r="AH9" s="13" t="e">
        <f>ОиК!#REF!</f>
        <v>#REF!</v>
      </c>
      <c r="AI9" s="13" t="e">
        <f>ОиК!#REF!</f>
        <v>#REF!</v>
      </c>
      <c r="AJ9" s="13" t="e">
        <f>ОиК!#REF!</f>
        <v>#REF!</v>
      </c>
      <c r="AK9" s="13" t="e">
        <f>ОиК!#REF!</f>
        <v>#REF!</v>
      </c>
      <c r="AL9" s="13" t="e">
        <f>ОиК!#REF!</f>
        <v>#REF!</v>
      </c>
      <c r="AM9" s="13" t="e">
        <f>ОиК!#REF!</f>
        <v>#REF!</v>
      </c>
      <c r="AN9" s="13" t="e">
        <f>ОиК!#REF!</f>
        <v>#REF!</v>
      </c>
      <c r="AO9" s="13" t="e">
        <f>ОиК!#REF!</f>
        <v>#REF!</v>
      </c>
      <c r="AP9" s="13" t="e">
        <f>ОиК!#REF!</f>
        <v>#REF!</v>
      </c>
      <c r="AQ9" s="13" t="e">
        <f>ОиК!#REF!</f>
        <v>#REF!</v>
      </c>
      <c r="AR9" s="13" t="e">
        <f>ОиК!#REF!</f>
        <v>#REF!</v>
      </c>
      <c r="AS9" s="13" t="e">
        <f>ОиК!#REF!</f>
        <v>#REF!</v>
      </c>
      <c r="AT9" s="13" t="e">
        <f>ОиК!#REF!</f>
        <v>#REF!</v>
      </c>
      <c r="AU9" s="13" t="e">
        <f>ОиК!#REF!</f>
        <v>#REF!</v>
      </c>
      <c r="AV9" s="13" t="e">
        <f>ОиК!#REF!</f>
        <v>#REF!</v>
      </c>
      <c r="AW9" s="13" t="e">
        <f>ОиК!#REF!</f>
        <v>#REF!</v>
      </c>
      <c r="AX9" s="13" t="e">
        <f>ОиК!#REF!</f>
        <v>#REF!</v>
      </c>
      <c r="AY9" s="13" t="e">
        <f>ОиК!#REF!</f>
        <v>#REF!</v>
      </c>
      <c r="AZ9" s="13" t="e">
        <f>ОиК!#REF!</f>
        <v>#REF!</v>
      </c>
      <c r="BA9" s="13" t="e">
        <f>ОиК!#REF!</f>
        <v>#REF!</v>
      </c>
      <c r="BB9" s="13" t="e">
        <f>ОиК!#REF!</f>
        <v>#REF!</v>
      </c>
      <c r="BC9" s="13" t="e">
        <f>ОиК!#REF!</f>
        <v>#REF!</v>
      </c>
      <c r="BD9" s="13" t="e">
        <f>ОиК!#REF!</f>
        <v>#REF!</v>
      </c>
      <c r="BE9" s="13" t="e">
        <f>ОиК!#REF!</f>
        <v>#REF!</v>
      </c>
      <c r="BF9" s="13" t="e">
        <f>ОиК!#REF!</f>
        <v>#REF!</v>
      </c>
      <c r="BG9" s="13" t="e">
        <f>ОиК!#REF!</f>
        <v>#REF!</v>
      </c>
      <c r="BH9" s="13" t="e">
        <f>ОиК!#REF!</f>
        <v>#REF!</v>
      </c>
      <c r="BI9" s="13" t="e">
        <f>ОиК!#REF!</f>
        <v>#REF!</v>
      </c>
    </row>
    <row r="10" spans="1:61" ht="11.45" customHeight="1" x14ac:dyDescent="0.2">
      <c r="A10" s="15" t="s">
        <v>54</v>
      </c>
      <c r="B10" s="13"/>
      <c r="C10" s="13"/>
      <c r="D10" s="13"/>
      <c r="E10" s="13"/>
      <c r="F10" s="13"/>
      <c r="G10" s="13"/>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row>
    <row r="11" spans="1:61" ht="11.45" customHeight="1" x14ac:dyDescent="0.2">
      <c r="A11" s="12">
        <v>1</v>
      </c>
      <c r="B11" s="13" t="e">
        <f>ОиК!#REF!</f>
        <v>#REF!</v>
      </c>
      <c r="C11" s="13" t="e">
        <f>ОиК!#REF!</f>
        <v>#REF!</v>
      </c>
      <c r="D11" s="13" t="e">
        <f>ОиК!#REF!</f>
        <v>#REF!</v>
      </c>
      <c r="E11" s="13" t="e">
        <f>ОиК!#REF!</f>
        <v>#REF!</v>
      </c>
      <c r="F11" s="13" t="e">
        <f>ОиК!#REF!</f>
        <v>#REF!</v>
      </c>
      <c r="G11" s="13" t="e">
        <f>ОиК!#REF!</f>
        <v>#REF!</v>
      </c>
      <c r="H11" s="13" t="e">
        <f>ОиК!#REF!</f>
        <v>#REF!</v>
      </c>
      <c r="I11" s="13" t="e">
        <f>ОиК!#REF!</f>
        <v>#REF!</v>
      </c>
      <c r="J11" s="13" t="e">
        <f>ОиК!#REF!</f>
        <v>#REF!</v>
      </c>
      <c r="K11" s="13" t="e">
        <f>ОиК!#REF!</f>
        <v>#REF!</v>
      </c>
      <c r="L11" s="13" t="e">
        <f>ОиК!#REF!</f>
        <v>#REF!</v>
      </c>
      <c r="M11" s="13" t="e">
        <f>ОиК!#REF!</f>
        <v>#REF!</v>
      </c>
      <c r="N11" s="13" t="e">
        <f>ОиК!#REF!</f>
        <v>#REF!</v>
      </c>
      <c r="O11" s="13" t="e">
        <f>ОиК!#REF!</f>
        <v>#REF!</v>
      </c>
      <c r="P11" s="13" t="e">
        <f>ОиК!#REF!</f>
        <v>#REF!</v>
      </c>
      <c r="Q11" s="13" t="e">
        <f>ОиК!#REF!</f>
        <v>#REF!</v>
      </c>
      <c r="R11" s="13" t="e">
        <f>ОиК!#REF!</f>
        <v>#REF!</v>
      </c>
      <c r="S11" s="13" t="e">
        <f>ОиК!#REF!</f>
        <v>#REF!</v>
      </c>
      <c r="T11" s="13" t="e">
        <f>ОиК!#REF!</f>
        <v>#REF!</v>
      </c>
      <c r="U11" s="13" t="e">
        <f>ОиК!#REF!</f>
        <v>#REF!</v>
      </c>
      <c r="V11" s="13" t="e">
        <f>ОиК!#REF!</f>
        <v>#REF!</v>
      </c>
      <c r="W11" s="13" t="e">
        <f>ОиК!#REF!</f>
        <v>#REF!</v>
      </c>
      <c r="X11" s="13" t="e">
        <f>ОиК!#REF!</f>
        <v>#REF!</v>
      </c>
      <c r="Y11" s="13" t="e">
        <f>ОиК!#REF!</f>
        <v>#REF!</v>
      </c>
      <c r="Z11" s="13" t="e">
        <f>ОиК!#REF!</f>
        <v>#REF!</v>
      </c>
      <c r="AA11" s="13" t="e">
        <f>ОиК!#REF!</f>
        <v>#REF!</v>
      </c>
      <c r="AB11" s="13" t="e">
        <f>ОиК!#REF!</f>
        <v>#REF!</v>
      </c>
      <c r="AC11" s="13" t="e">
        <f>ОиК!#REF!</f>
        <v>#REF!</v>
      </c>
      <c r="AD11" s="13" t="e">
        <f>ОиК!#REF!</f>
        <v>#REF!</v>
      </c>
      <c r="AE11" s="13" t="e">
        <f>ОиК!#REF!</f>
        <v>#REF!</v>
      </c>
      <c r="AF11" s="13" t="e">
        <f>ОиК!#REF!</f>
        <v>#REF!</v>
      </c>
      <c r="AG11" s="13" t="e">
        <f>ОиК!#REF!</f>
        <v>#REF!</v>
      </c>
      <c r="AH11" s="13" t="e">
        <f>ОиК!#REF!</f>
        <v>#REF!</v>
      </c>
      <c r="AI11" s="13" t="e">
        <f>ОиК!#REF!</f>
        <v>#REF!</v>
      </c>
      <c r="AJ11" s="13" t="e">
        <f>ОиК!#REF!</f>
        <v>#REF!</v>
      </c>
      <c r="AK11" s="13" t="e">
        <f>ОиК!#REF!</f>
        <v>#REF!</v>
      </c>
      <c r="AL11" s="13" t="e">
        <f>ОиК!#REF!</f>
        <v>#REF!</v>
      </c>
      <c r="AM11" s="13" t="e">
        <f>ОиК!#REF!</f>
        <v>#REF!</v>
      </c>
      <c r="AN11" s="13" t="e">
        <f>ОиК!#REF!</f>
        <v>#REF!</v>
      </c>
      <c r="AO11" s="13" t="e">
        <f>ОиК!#REF!</f>
        <v>#REF!</v>
      </c>
      <c r="AP11" s="13" t="e">
        <f>ОиК!#REF!</f>
        <v>#REF!</v>
      </c>
      <c r="AQ11" s="13" t="e">
        <f>ОиК!#REF!</f>
        <v>#REF!</v>
      </c>
      <c r="AR11" s="13" t="e">
        <f>ОиК!#REF!</f>
        <v>#REF!</v>
      </c>
      <c r="AS11" s="13" t="e">
        <f>ОиК!#REF!</f>
        <v>#REF!</v>
      </c>
      <c r="AT11" s="13" t="e">
        <f>ОиК!#REF!</f>
        <v>#REF!</v>
      </c>
      <c r="AU11" s="13" t="e">
        <f>ОиК!#REF!</f>
        <v>#REF!</v>
      </c>
      <c r="AV11" s="13" t="e">
        <f>ОиК!#REF!</f>
        <v>#REF!</v>
      </c>
      <c r="AW11" s="13" t="e">
        <f>ОиК!#REF!</f>
        <v>#REF!</v>
      </c>
      <c r="AX11" s="13" t="e">
        <f>ОиК!#REF!</f>
        <v>#REF!</v>
      </c>
      <c r="AY11" s="13" t="e">
        <f>ОиК!#REF!</f>
        <v>#REF!</v>
      </c>
      <c r="AZ11" s="13" t="e">
        <f>ОиК!#REF!</f>
        <v>#REF!</v>
      </c>
      <c r="BA11" s="13" t="e">
        <f>ОиК!#REF!</f>
        <v>#REF!</v>
      </c>
      <c r="BB11" s="13" t="e">
        <f>ОиК!#REF!</f>
        <v>#REF!</v>
      </c>
      <c r="BC11" s="13" t="e">
        <f>ОиК!#REF!</f>
        <v>#REF!</v>
      </c>
      <c r="BD11" s="13" t="e">
        <f>ОиК!#REF!</f>
        <v>#REF!</v>
      </c>
      <c r="BE11" s="13" t="e">
        <f>ОиК!#REF!</f>
        <v>#REF!</v>
      </c>
      <c r="BF11" s="13" t="e">
        <f>ОиК!#REF!</f>
        <v>#REF!</v>
      </c>
      <c r="BG11" s="13" t="e">
        <f>ОиК!#REF!</f>
        <v>#REF!</v>
      </c>
      <c r="BH11" s="13" t="e">
        <f>ОиК!#REF!</f>
        <v>#REF!</v>
      </c>
      <c r="BI11" s="13" t="e">
        <f>ОиК!#REF!</f>
        <v>#REF!</v>
      </c>
    </row>
    <row r="12" spans="1:61" ht="11.45" customHeight="1" x14ac:dyDescent="0.2">
      <c r="A12" s="12">
        <v>2</v>
      </c>
      <c r="B12" s="13" t="e">
        <f>ОиК!#REF!</f>
        <v>#REF!</v>
      </c>
      <c r="C12" s="13" t="e">
        <f>ОиК!#REF!</f>
        <v>#REF!</v>
      </c>
      <c r="D12" s="13" t="e">
        <f>ОиК!#REF!</f>
        <v>#REF!</v>
      </c>
      <c r="E12" s="13" t="e">
        <f>ОиК!#REF!</f>
        <v>#REF!</v>
      </c>
      <c r="F12" s="13" t="e">
        <f>ОиК!#REF!</f>
        <v>#REF!</v>
      </c>
      <c r="G12" s="13" t="e">
        <f>ОиК!#REF!</f>
        <v>#REF!</v>
      </c>
      <c r="H12" s="13" t="e">
        <f>ОиК!#REF!</f>
        <v>#REF!</v>
      </c>
      <c r="I12" s="13" t="e">
        <f>ОиК!#REF!</f>
        <v>#REF!</v>
      </c>
      <c r="J12" s="13" t="e">
        <f>ОиК!#REF!</f>
        <v>#REF!</v>
      </c>
      <c r="K12" s="13" t="e">
        <f>ОиК!#REF!</f>
        <v>#REF!</v>
      </c>
      <c r="L12" s="13" t="e">
        <f>ОиК!#REF!</f>
        <v>#REF!</v>
      </c>
      <c r="M12" s="13" t="e">
        <f>ОиК!#REF!</f>
        <v>#REF!</v>
      </c>
      <c r="N12" s="13" t="e">
        <f>ОиК!#REF!</f>
        <v>#REF!</v>
      </c>
      <c r="O12" s="13" t="e">
        <f>ОиК!#REF!</f>
        <v>#REF!</v>
      </c>
      <c r="P12" s="13" t="e">
        <f>ОиК!#REF!</f>
        <v>#REF!</v>
      </c>
      <c r="Q12" s="13" t="e">
        <f>ОиК!#REF!</f>
        <v>#REF!</v>
      </c>
      <c r="R12" s="13" t="e">
        <f>ОиК!#REF!</f>
        <v>#REF!</v>
      </c>
      <c r="S12" s="13" t="e">
        <f>ОиК!#REF!</f>
        <v>#REF!</v>
      </c>
      <c r="T12" s="13" t="e">
        <f>ОиК!#REF!</f>
        <v>#REF!</v>
      </c>
      <c r="U12" s="13" t="e">
        <f>ОиК!#REF!</f>
        <v>#REF!</v>
      </c>
      <c r="V12" s="13" t="e">
        <f>ОиК!#REF!</f>
        <v>#REF!</v>
      </c>
      <c r="W12" s="13" t="e">
        <f>ОиК!#REF!</f>
        <v>#REF!</v>
      </c>
      <c r="X12" s="13" t="e">
        <f>ОиК!#REF!</f>
        <v>#REF!</v>
      </c>
      <c r="Y12" s="13" t="e">
        <f>ОиК!#REF!</f>
        <v>#REF!</v>
      </c>
      <c r="Z12" s="13" t="e">
        <f>ОиК!#REF!</f>
        <v>#REF!</v>
      </c>
      <c r="AA12" s="13" t="e">
        <f>ОиК!#REF!</f>
        <v>#REF!</v>
      </c>
      <c r="AB12" s="13" t="e">
        <f>ОиК!#REF!</f>
        <v>#REF!</v>
      </c>
      <c r="AC12" s="13" t="e">
        <f>ОиК!#REF!</f>
        <v>#REF!</v>
      </c>
      <c r="AD12" s="13" t="e">
        <f>ОиК!#REF!</f>
        <v>#REF!</v>
      </c>
      <c r="AE12" s="13" t="e">
        <f>ОиК!#REF!</f>
        <v>#REF!</v>
      </c>
      <c r="AF12" s="13" t="e">
        <f>ОиК!#REF!</f>
        <v>#REF!</v>
      </c>
      <c r="AG12" s="13" t="e">
        <f>ОиК!#REF!</f>
        <v>#REF!</v>
      </c>
      <c r="AH12" s="13" t="e">
        <f>ОиК!#REF!</f>
        <v>#REF!</v>
      </c>
      <c r="AI12" s="13" t="e">
        <f>ОиК!#REF!</f>
        <v>#REF!</v>
      </c>
      <c r="AJ12" s="13" t="e">
        <f>ОиК!#REF!</f>
        <v>#REF!</v>
      </c>
      <c r="AK12" s="13" t="e">
        <f>ОиК!#REF!</f>
        <v>#REF!</v>
      </c>
      <c r="AL12" s="13" t="e">
        <f>ОиК!#REF!</f>
        <v>#REF!</v>
      </c>
      <c r="AM12" s="13" t="e">
        <f>ОиК!#REF!</f>
        <v>#REF!</v>
      </c>
      <c r="AN12" s="13" t="e">
        <f>ОиК!#REF!</f>
        <v>#REF!</v>
      </c>
      <c r="AO12" s="13" t="e">
        <f>ОиК!#REF!</f>
        <v>#REF!</v>
      </c>
      <c r="AP12" s="13" t="e">
        <f>ОиК!#REF!</f>
        <v>#REF!</v>
      </c>
      <c r="AQ12" s="13" t="e">
        <f>ОиК!#REF!</f>
        <v>#REF!</v>
      </c>
      <c r="AR12" s="13" t="e">
        <f>ОиК!#REF!</f>
        <v>#REF!</v>
      </c>
      <c r="AS12" s="13" t="e">
        <f>ОиК!#REF!</f>
        <v>#REF!</v>
      </c>
      <c r="AT12" s="13" t="e">
        <f>ОиК!#REF!</f>
        <v>#REF!</v>
      </c>
      <c r="AU12" s="13" t="e">
        <f>ОиК!#REF!</f>
        <v>#REF!</v>
      </c>
      <c r="AV12" s="13" t="e">
        <f>ОиК!#REF!</f>
        <v>#REF!</v>
      </c>
      <c r="AW12" s="13" t="e">
        <f>ОиК!#REF!</f>
        <v>#REF!</v>
      </c>
      <c r="AX12" s="13" t="e">
        <f>ОиК!#REF!</f>
        <v>#REF!</v>
      </c>
      <c r="AY12" s="13" t="e">
        <f>ОиК!#REF!</f>
        <v>#REF!</v>
      </c>
      <c r="AZ12" s="13" t="e">
        <f>ОиК!#REF!</f>
        <v>#REF!</v>
      </c>
      <c r="BA12" s="13" t="e">
        <f>ОиК!#REF!</f>
        <v>#REF!</v>
      </c>
      <c r="BB12" s="13" t="e">
        <f>ОиК!#REF!</f>
        <v>#REF!</v>
      </c>
      <c r="BC12" s="13" t="e">
        <f>ОиК!#REF!</f>
        <v>#REF!</v>
      </c>
      <c r="BD12" s="13" t="e">
        <f>ОиК!#REF!</f>
        <v>#REF!</v>
      </c>
      <c r="BE12" s="13" t="e">
        <f>ОиК!#REF!</f>
        <v>#REF!</v>
      </c>
      <c r="BF12" s="13" t="e">
        <f>ОиК!#REF!</f>
        <v>#REF!</v>
      </c>
      <c r="BG12" s="13" t="e">
        <f>ОиК!#REF!</f>
        <v>#REF!</v>
      </c>
      <c r="BH12" s="13" t="e">
        <f>ОиК!#REF!</f>
        <v>#REF!</v>
      </c>
      <c r="BI12" s="13" t="e">
        <f>ОиК!#REF!</f>
        <v>#REF!</v>
      </c>
    </row>
    <row r="13" spans="1:61" ht="11.45" customHeight="1" x14ac:dyDescent="0.2">
      <c r="A13" s="15" t="s">
        <v>55</v>
      </c>
      <c r="B13" s="13"/>
      <c r="C13" s="13"/>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row>
    <row r="14" spans="1:61" ht="11.45" customHeight="1" x14ac:dyDescent="0.2">
      <c r="A14" s="12">
        <v>1</v>
      </c>
      <c r="B14" s="13" t="e">
        <f>ОиК!#REF!</f>
        <v>#REF!</v>
      </c>
      <c r="C14" s="13" t="e">
        <f>ОиК!#REF!</f>
        <v>#REF!</v>
      </c>
      <c r="D14" s="13" t="e">
        <f>ОиК!#REF!</f>
        <v>#REF!</v>
      </c>
      <c r="E14" s="13" t="e">
        <f>ОиК!#REF!</f>
        <v>#REF!</v>
      </c>
      <c r="F14" s="13" t="e">
        <f>ОиК!#REF!</f>
        <v>#REF!</v>
      </c>
      <c r="G14" s="13" t="e">
        <f>ОиК!#REF!</f>
        <v>#REF!</v>
      </c>
      <c r="H14" s="13" t="e">
        <f>ОиК!#REF!</f>
        <v>#REF!</v>
      </c>
      <c r="I14" s="13" t="e">
        <f>ОиК!#REF!</f>
        <v>#REF!</v>
      </c>
      <c r="J14" s="13" t="e">
        <f>ОиК!#REF!</f>
        <v>#REF!</v>
      </c>
      <c r="K14" s="13" t="e">
        <f>ОиК!#REF!</f>
        <v>#REF!</v>
      </c>
      <c r="L14" s="13" t="e">
        <f>ОиК!#REF!</f>
        <v>#REF!</v>
      </c>
      <c r="M14" s="13" t="e">
        <f>ОиК!#REF!</f>
        <v>#REF!</v>
      </c>
      <c r="N14" s="13" t="e">
        <f>ОиК!#REF!</f>
        <v>#REF!</v>
      </c>
      <c r="O14" s="13" t="e">
        <f>ОиК!#REF!</f>
        <v>#REF!</v>
      </c>
      <c r="P14" s="13" t="e">
        <f>ОиК!#REF!</f>
        <v>#REF!</v>
      </c>
      <c r="Q14" s="13" t="e">
        <f>ОиК!#REF!</f>
        <v>#REF!</v>
      </c>
      <c r="R14" s="13" t="e">
        <f>ОиК!#REF!</f>
        <v>#REF!</v>
      </c>
      <c r="S14" s="13" t="e">
        <f>ОиК!#REF!</f>
        <v>#REF!</v>
      </c>
      <c r="T14" s="13" t="e">
        <f>ОиК!#REF!</f>
        <v>#REF!</v>
      </c>
      <c r="U14" s="13" t="e">
        <f>ОиК!#REF!</f>
        <v>#REF!</v>
      </c>
      <c r="V14" s="13" t="e">
        <f>ОиК!#REF!</f>
        <v>#REF!</v>
      </c>
      <c r="W14" s="13" t="e">
        <f>ОиК!#REF!</f>
        <v>#REF!</v>
      </c>
      <c r="X14" s="13" t="e">
        <f>ОиК!#REF!</f>
        <v>#REF!</v>
      </c>
      <c r="Y14" s="13" t="e">
        <f>ОиК!#REF!</f>
        <v>#REF!</v>
      </c>
      <c r="Z14" s="13" t="e">
        <f>ОиК!#REF!</f>
        <v>#REF!</v>
      </c>
      <c r="AA14" s="13" t="e">
        <f>ОиК!#REF!</f>
        <v>#REF!</v>
      </c>
      <c r="AB14" s="13" t="e">
        <f>ОиК!#REF!</f>
        <v>#REF!</v>
      </c>
      <c r="AC14" s="13" t="e">
        <f>ОиК!#REF!</f>
        <v>#REF!</v>
      </c>
      <c r="AD14" s="13" t="e">
        <f>ОиК!#REF!</f>
        <v>#REF!</v>
      </c>
      <c r="AE14" s="13" t="e">
        <f>ОиК!#REF!</f>
        <v>#REF!</v>
      </c>
      <c r="AF14" s="13" t="e">
        <f>ОиК!#REF!</f>
        <v>#REF!</v>
      </c>
      <c r="AG14" s="13" t="e">
        <f>ОиК!#REF!</f>
        <v>#REF!</v>
      </c>
      <c r="AH14" s="13" t="e">
        <f>ОиК!#REF!</f>
        <v>#REF!</v>
      </c>
      <c r="AI14" s="13" t="e">
        <f>ОиК!#REF!</f>
        <v>#REF!</v>
      </c>
      <c r="AJ14" s="13" t="e">
        <f>ОиК!#REF!</f>
        <v>#REF!</v>
      </c>
      <c r="AK14" s="13" t="e">
        <f>ОиК!#REF!</f>
        <v>#REF!</v>
      </c>
      <c r="AL14" s="13" t="e">
        <f>ОиК!#REF!</f>
        <v>#REF!</v>
      </c>
      <c r="AM14" s="13" t="e">
        <f>ОиК!#REF!</f>
        <v>#REF!</v>
      </c>
      <c r="AN14" s="13" t="e">
        <f>ОиК!#REF!</f>
        <v>#REF!</v>
      </c>
      <c r="AO14" s="13" t="e">
        <f>ОиК!#REF!</f>
        <v>#REF!</v>
      </c>
      <c r="AP14" s="13" t="e">
        <f>ОиК!#REF!</f>
        <v>#REF!</v>
      </c>
      <c r="AQ14" s="13" t="e">
        <f>ОиК!#REF!</f>
        <v>#REF!</v>
      </c>
      <c r="AR14" s="13" t="e">
        <f>ОиК!#REF!</f>
        <v>#REF!</v>
      </c>
      <c r="AS14" s="13" t="e">
        <f>ОиК!#REF!</f>
        <v>#REF!</v>
      </c>
      <c r="AT14" s="13" t="e">
        <f>ОиК!#REF!</f>
        <v>#REF!</v>
      </c>
      <c r="AU14" s="13" t="e">
        <f>ОиК!#REF!</f>
        <v>#REF!</v>
      </c>
      <c r="AV14" s="13" t="e">
        <f>ОиК!#REF!</f>
        <v>#REF!</v>
      </c>
      <c r="AW14" s="13" t="e">
        <f>ОиК!#REF!</f>
        <v>#REF!</v>
      </c>
      <c r="AX14" s="13" t="e">
        <f>ОиК!#REF!</f>
        <v>#REF!</v>
      </c>
      <c r="AY14" s="13" t="e">
        <f>ОиК!#REF!</f>
        <v>#REF!</v>
      </c>
      <c r="AZ14" s="13" t="e">
        <f>ОиК!#REF!</f>
        <v>#REF!</v>
      </c>
      <c r="BA14" s="13" t="e">
        <f>ОиК!#REF!</f>
        <v>#REF!</v>
      </c>
      <c r="BB14" s="13" t="e">
        <f>ОиК!#REF!</f>
        <v>#REF!</v>
      </c>
      <c r="BC14" s="13" t="e">
        <f>ОиК!#REF!</f>
        <v>#REF!</v>
      </c>
      <c r="BD14" s="13" t="e">
        <f>ОиК!#REF!</f>
        <v>#REF!</v>
      </c>
      <c r="BE14" s="13" t="e">
        <f>ОиК!#REF!</f>
        <v>#REF!</v>
      </c>
      <c r="BF14" s="13" t="e">
        <f>ОиК!#REF!</f>
        <v>#REF!</v>
      </c>
      <c r="BG14" s="13" t="e">
        <f>ОиК!#REF!</f>
        <v>#REF!</v>
      </c>
      <c r="BH14" s="13" t="e">
        <f>ОиК!#REF!</f>
        <v>#REF!</v>
      </c>
      <c r="BI14" s="13" t="e">
        <f>ОиК!#REF!</f>
        <v>#REF!</v>
      </c>
    </row>
    <row r="15" spans="1:61" ht="11.45" customHeight="1" x14ac:dyDescent="0.2">
      <c r="A15" s="12">
        <v>2</v>
      </c>
      <c r="B15" s="13" t="e">
        <f>ОиК!#REF!</f>
        <v>#REF!</v>
      </c>
      <c r="C15" s="13" t="e">
        <f>ОиК!#REF!</f>
        <v>#REF!</v>
      </c>
      <c r="D15" s="13" t="e">
        <f>ОиК!#REF!</f>
        <v>#REF!</v>
      </c>
      <c r="E15" s="13" t="e">
        <f>ОиК!#REF!</f>
        <v>#REF!</v>
      </c>
      <c r="F15" s="13" t="e">
        <f>ОиК!#REF!</f>
        <v>#REF!</v>
      </c>
      <c r="G15" s="13" t="e">
        <f>ОиК!#REF!</f>
        <v>#REF!</v>
      </c>
      <c r="H15" s="13" t="e">
        <f>ОиК!#REF!</f>
        <v>#REF!</v>
      </c>
      <c r="I15" s="13" t="e">
        <f>ОиК!#REF!</f>
        <v>#REF!</v>
      </c>
      <c r="J15" s="13" t="e">
        <f>ОиК!#REF!</f>
        <v>#REF!</v>
      </c>
      <c r="K15" s="13" t="e">
        <f>ОиК!#REF!</f>
        <v>#REF!</v>
      </c>
      <c r="L15" s="13" t="e">
        <f>ОиК!#REF!</f>
        <v>#REF!</v>
      </c>
      <c r="M15" s="13" t="e">
        <f>ОиК!#REF!</f>
        <v>#REF!</v>
      </c>
      <c r="N15" s="13" t="e">
        <f>ОиК!#REF!</f>
        <v>#REF!</v>
      </c>
      <c r="O15" s="13" t="e">
        <f>ОиК!#REF!</f>
        <v>#REF!</v>
      </c>
      <c r="P15" s="13" t="e">
        <f>ОиК!#REF!</f>
        <v>#REF!</v>
      </c>
      <c r="Q15" s="13" t="e">
        <f>ОиК!#REF!</f>
        <v>#REF!</v>
      </c>
      <c r="R15" s="13" t="e">
        <f>ОиК!#REF!</f>
        <v>#REF!</v>
      </c>
      <c r="S15" s="13" t="e">
        <f>ОиК!#REF!</f>
        <v>#REF!</v>
      </c>
      <c r="T15" s="13" t="e">
        <f>ОиК!#REF!</f>
        <v>#REF!</v>
      </c>
      <c r="U15" s="13" t="e">
        <f>ОиК!#REF!</f>
        <v>#REF!</v>
      </c>
      <c r="V15" s="13" t="e">
        <f>ОиК!#REF!</f>
        <v>#REF!</v>
      </c>
      <c r="W15" s="13" t="e">
        <f>ОиК!#REF!</f>
        <v>#REF!</v>
      </c>
      <c r="X15" s="13" t="e">
        <f>ОиК!#REF!</f>
        <v>#REF!</v>
      </c>
      <c r="Y15" s="13" t="e">
        <f>ОиК!#REF!</f>
        <v>#REF!</v>
      </c>
      <c r="Z15" s="13" t="e">
        <f>ОиК!#REF!</f>
        <v>#REF!</v>
      </c>
      <c r="AA15" s="13" t="e">
        <f>ОиК!#REF!</f>
        <v>#REF!</v>
      </c>
      <c r="AB15" s="13" t="e">
        <f>ОиК!#REF!</f>
        <v>#REF!</v>
      </c>
      <c r="AC15" s="13" t="e">
        <f>ОиК!#REF!</f>
        <v>#REF!</v>
      </c>
      <c r="AD15" s="13" t="e">
        <f>ОиК!#REF!</f>
        <v>#REF!</v>
      </c>
      <c r="AE15" s="13" t="e">
        <f>ОиК!#REF!</f>
        <v>#REF!</v>
      </c>
      <c r="AF15" s="13" t="e">
        <f>ОиК!#REF!</f>
        <v>#REF!</v>
      </c>
      <c r="AG15" s="13" t="e">
        <f>ОиК!#REF!</f>
        <v>#REF!</v>
      </c>
      <c r="AH15" s="13" t="e">
        <f>ОиК!#REF!</f>
        <v>#REF!</v>
      </c>
      <c r="AI15" s="13" t="e">
        <f>ОиК!#REF!</f>
        <v>#REF!</v>
      </c>
      <c r="AJ15" s="13" t="e">
        <f>ОиК!#REF!</f>
        <v>#REF!</v>
      </c>
      <c r="AK15" s="13" t="e">
        <f>ОиК!#REF!</f>
        <v>#REF!</v>
      </c>
      <c r="AL15" s="13" t="e">
        <f>ОиК!#REF!</f>
        <v>#REF!</v>
      </c>
      <c r="AM15" s="13" t="e">
        <f>ОиК!#REF!</f>
        <v>#REF!</v>
      </c>
      <c r="AN15" s="13" t="e">
        <f>ОиК!#REF!</f>
        <v>#REF!</v>
      </c>
      <c r="AO15" s="13" t="e">
        <f>ОиК!#REF!</f>
        <v>#REF!</v>
      </c>
      <c r="AP15" s="13" t="e">
        <f>ОиК!#REF!</f>
        <v>#REF!</v>
      </c>
      <c r="AQ15" s="13" t="e">
        <f>ОиК!#REF!</f>
        <v>#REF!</v>
      </c>
      <c r="AR15" s="13" t="e">
        <f>ОиК!#REF!</f>
        <v>#REF!</v>
      </c>
      <c r="AS15" s="13" t="e">
        <f>ОиК!#REF!</f>
        <v>#REF!</v>
      </c>
      <c r="AT15" s="13" t="e">
        <f>ОиК!#REF!</f>
        <v>#REF!</v>
      </c>
      <c r="AU15" s="13" t="e">
        <f>ОиК!#REF!</f>
        <v>#REF!</v>
      </c>
      <c r="AV15" s="13" t="e">
        <f>ОиК!#REF!</f>
        <v>#REF!</v>
      </c>
      <c r="AW15" s="13" t="e">
        <f>ОиК!#REF!</f>
        <v>#REF!</v>
      </c>
      <c r="AX15" s="13" t="e">
        <f>ОиК!#REF!</f>
        <v>#REF!</v>
      </c>
      <c r="AY15" s="13" t="e">
        <f>ОиК!#REF!</f>
        <v>#REF!</v>
      </c>
      <c r="AZ15" s="13" t="e">
        <f>ОиК!#REF!</f>
        <v>#REF!</v>
      </c>
      <c r="BA15" s="13" t="e">
        <f>ОиК!#REF!</f>
        <v>#REF!</v>
      </c>
      <c r="BB15" s="13" t="e">
        <f>ОиК!#REF!</f>
        <v>#REF!</v>
      </c>
      <c r="BC15" s="13" t="e">
        <f>ОиК!#REF!</f>
        <v>#REF!</v>
      </c>
      <c r="BD15" s="13" t="e">
        <f>ОиК!#REF!</f>
        <v>#REF!</v>
      </c>
      <c r="BE15" s="13" t="e">
        <f>ОиК!#REF!</f>
        <v>#REF!</v>
      </c>
      <c r="BF15" s="13" t="e">
        <f>ОиК!#REF!</f>
        <v>#REF!</v>
      </c>
      <c r="BG15" s="13" t="e">
        <f>ОиК!#REF!</f>
        <v>#REF!</v>
      </c>
      <c r="BH15" s="13" t="e">
        <f>ОиК!#REF!</f>
        <v>#REF!</v>
      </c>
      <c r="BI15" s="13" t="e">
        <f>ОиК!#REF!</f>
        <v>#REF!</v>
      </c>
    </row>
    <row r="16" spans="1:61" ht="11.45" customHeight="1" x14ac:dyDescent="0.2">
      <c r="A16" s="16" t="s">
        <v>56</v>
      </c>
      <c r="B16" s="13"/>
      <c r="C16" s="13"/>
      <c r="D16" s="13"/>
      <c r="E16" s="13"/>
      <c r="F16" s="13"/>
      <c r="G16" s="13"/>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row>
    <row r="17" spans="1:61" ht="11.45" customHeight="1" x14ac:dyDescent="0.2">
      <c r="A17" s="12">
        <v>1</v>
      </c>
      <c r="B17" s="13" t="e">
        <f>ОиК!#REF!</f>
        <v>#REF!</v>
      </c>
      <c r="C17" s="13" t="e">
        <f>ОиК!#REF!</f>
        <v>#REF!</v>
      </c>
      <c r="D17" s="13" t="e">
        <f>ОиК!#REF!</f>
        <v>#REF!</v>
      </c>
      <c r="E17" s="13" t="e">
        <f>ОиК!#REF!</f>
        <v>#REF!</v>
      </c>
      <c r="F17" s="13" t="e">
        <f>ОиК!#REF!</f>
        <v>#REF!</v>
      </c>
      <c r="G17" s="13" t="e">
        <f>ОиК!#REF!</f>
        <v>#REF!</v>
      </c>
      <c r="H17" s="13" t="e">
        <f>ОиК!#REF!</f>
        <v>#REF!</v>
      </c>
      <c r="I17" s="13" t="e">
        <f>ОиК!#REF!</f>
        <v>#REF!</v>
      </c>
      <c r="J17" s="13" t="e">
        <f>ОиК!#REF!</f>
        <v>#REF!</v>
      </c>
      <c r="K17" s="13" t="e">
        <f>ОиК!#REF!</f>
        <v>#REF!</v>
      </c>
      <c r="L17" s="13" t="e">
        <f>ОиК!#REF!</f>
        <v>#REF!</v>
      </c>
      <c r="M17" s="13" t="e">
        <f>ОиК!#REF!</f>
        <v>#REF!</v>
      </c>
      <c r="N17" s="13" t="e">
        <f>ОиК!#REF!</f>
        <v>#REF!</v>
      </c>
      <c r="O17" s="13" t="e">
        <f>ОиК!#REF!</f>
        <v>#REF!</v>
      </c>
      <c r="P17" s="13" t="e">
        <f>ОиК!#REF!</f>
        <v>#REF!</v>
      </c>
      <c r="Q17" s="13" t="e">
        <f>ОиК!#REF!</f>
        <v>#REF!</v>
      </c>
      <c r="R17" s="13" t="e">
        <f>ОиК!#REF!</f>
        <v>#REF!</v>
      </c>
      <c r="S17" s="13" t="e">
        <f>ОиК!#REF!</f>
        <v>#REF!</v>
      </c>
      <c r="T17" s="13" t="e">
        <f>ОиК!#REF!</f>
        <v>#REF!</v>
      </c>
      <c r="U17" s="13" t="e">
        <f>ОиК!#REF!</f>
        <v>#REF!</v>
      </c>
      <c r="V17" s="13" t="e">
        <f>ОиК!#REF!</f>
        <v>#REF!</v>
      </c>
      <c r="W17" s="13" t="e">
        <f>ОиК!#REF!</f>
        <v>#REF!</v>
      </c>
      <c r="X17" s="13" t="e">
        <f>ОиК!#REF!</f>
        <v>#REF!</v>
      </c>
      <c r="Y17" s="13" t="e">
        <f>ОиК!#REF!</f>
        <v>#REF!</v>
      </c>
      <c r="Z17" s="13" t="e">
        <f>ОиК!#REF!</f>
        <v>#REF!</v>
      </c>
      <c r="AA17" s="13" t="e">
        <f>ОиК!#REF!</f>
        <v>#REF!</v>
      </c>
      <c r="AB17" s="13" t="e">
        <f>ОиК!#REF!</f>
        <v>#REF!</v>
      </c>
      <c r="AC17" s="13" t="e">
        <f>ОиК!#REF!</f>
        <v>#REF!</v>
      </c>
      <c r="AD17" s="13" t="e">
        <f>ОиК!#REF!</f>
        <v>#REF!</v>
      </c>
      <c r="AE17" s="13" t="e">
        <f>ОиК!#REF!</f>
        <v>#REF!</v>
      </c>
      <c r="AF17" s="13" t="e">
        <f>ОиК!#REF!</f>
        <v>#REF!</v>
      </c>
      <c r="AG17" s="13" t="e">
        <f>ОиК!#REF!</f>
        <v>#REF!</v>
      </c>
      <c r="AH17" s="13" t="e">
        <f>ОиК!#REF!</f>
        <v>#REF!</v>
      </c>
      <c r="AI17" s="13" t="e">
        <f>ОиК!#REF!</f>
        <v>#REF!</v>
      </c>
      <c r="AJ17" s="13" t="e">
        <f>ОиК!#REF!</f>
        <v>#REF!</v>
      </c>
      <c r="AK17" s="13" t="e">
        <f>ОиК!#REF!</f>
        <v>#REF!</v>
      </c>
      <c r="AL17" s="13" t="e">
        <f>ОиК!#REF!</f>
        <v>#REF!</v>
      </c>
      <c r="AM17" s="13" t="e">
        <f>ОиК!#REF!</f>
        <v>#REF!</v>
      </c>
      <c r="AN17" s="13" t="e">
        <f>ОиК!#REF!</f>
        <v>#REF!</v>
      </c>
      <c r="AO17" s="13" t="e">
        <f>ОиК!#REF!</f>
        <v>#REF!</v>
      </c>
      <c r="AP17" s="13" t="e">
        <f>ОиК!#REF!</f>
        <v>#REF!</v>
      </c>
      <c r="AQ17" s="13" t="e">
        <f>ОиК!#REF!</f>
        <v>#REF!</v>
      </c>
      <c r="AR17" s="13" t="e">
        <f>ОиК!#REF!</f>
        <v>#REF!</v>
      </c>
      <c r="AS17" s="13" t="e">
        <f>ОиК!#REF!</f>
        <v>#REF!</v>
      </c>
      <c r="AT17" s="13" t="e">
        <f>ОиК!#REF!</f>
        <v>#REF!</v>
      </c>
      <c r="AU17" s="13" t="e">
        <f>ОиК!#REF!</f>
        <v>#REF!</v>
      </c>
      <c r="AV17" s="13" t="e">
        <f>ОиК!#REF!</f>
        <v>#REF!</v>
      </c>
      <c r="AW17" s="13" t="e">
        <f>ОиК!#REF!</f>
        <v>#REF!</v>
      </c>
      <c r="AX17" s="13" t="e">
        <f>ОиК!#REF!</f>
        <v>#REF!</v>
      </c>
      <c r="AY17" s="13" t="e">
        <f>ОиК!#REF!</f>
        <v>#REF!</v>
      </c>
      <c r="AZ17" s="13" t="e">
        <f>ОиК!#REF!</f>
        <v>#REF!</v>
      </c>
      <c r="BA17" s="13" t="e">
        <f>ОиК!#REF!</f>
        <v>#REF!</v>
      </c>
      <c r="BB17" s="13" t="e">
        <f>ОиК!#REF!</f>
        <v>#REF!</v>
      </c>
      <c r="BC17" s="13" t="e">
        <f>ОиК!#REF!</f>
        <v>#REF!</v>
      </c>
      <c r="BD17" s="13" t="e">
        <f>ОиК!#REF!</f>
        <v>#REF!</v>
      </c>
      <c r="BE17" s="13" t="e">
        <f>ОиК!#REF!</f>
        <v>#REF!</v>
      </c>
      <c r="BF17" s="13" t="e">
        <f>ОиК!#REF!</f>
        <v>#REF!</v>
      </c>
      <c r="BG17" s="13" t="e">
        <f>ОиК!#REF!</f>
        <v>#REF!</v>
      </c>
      <c r="BH17" s="13" t="e">
        <f>ОиК!#REF!</f>
        <v>#REF!</v>
      </c>
      <c r="BI17" s="13" t="e">
        <f>ОиК!#REF!</f>
        <v>#REF!</v>
      </c>
    </row>
    <row r="18" spans="1:61" ht="11.45" customHeight="1" x14ac:dyDescent="0.2">
      <c r="A18" s="12">
        <v>2</v>
      </c>
      <c r="B18" s="13" t="e">
        <f>ОиК!#REF!</f>
        <v>#REF!</v>
      </c>
      <c r="C18" s="13" t="e">
        <f>ОиК!#REF!</f>
        <v>#REF!</v>
      </c>
      <c r="D18" s="13" t="e">
        <f>ОиК!#REF!</f>
        <v>#REF!</v>
      </c>
      <c r="E18" s="13" t="e">
        <f>ОиК!#REF!</f>
        <v>#REF!</v>
      </c>
      <c r="F18" s="13" t="e">
        <f>ОиК!#REF!</f>
        <v>#REF!</v>
      </c>
      <c r="G18" s="13" t="e">
        <f>ОиК!#REF!</f>
        <v>#REF!</v>
      </c>
      <c r="H18" s="13" t="e">
        <f>ОиК!#REF!</f>
        <v>#REF!</v>
      </c>
      <c r="I18" s="13" t="e">
        <f>ОиК!#REF!</f>
        <v>#REF!</v>
      </c>
      <c r="J18" s="13" t="e">
        <f>ОиК!#REF!</f>
        <v>#REF!</v>
      </c>
      <c r="K18" s="13" t="e">
        <f>ОиК!#REF!</f>
        <v>#REF!</v>
      </c>
      <c r="L18" s="13" t="e">
        <f>ОиК!#REF!</f>
        <v>#REF!</v>
      </c>
      <c r="M18" s="13" t="e">
        <f>ОиК!#REF!</f>
        <v>#REF!</v>
      </c>
      <c r="N18" s="13" t="e">
        <f>ОиК!#REF!</f>
        <v>#REF!</v>
      </c>
      <c r="O18" s="13" t="e">
        <f>ОиК!#REF!</f>
        <v>#REF!</v>
      </c>
      <c r="P18" s="13" t="e">
        <f>ОиК!#REF!</f>
        <v>#REF!</v>
      </c>
      <c r="Q18" s="13" t="e">
        <f>ОиК!#REF!</f>
        <v>#REF!</v>
      </c>
      <c r="R18" s="13" t="e">
        <f>ОиК!#REF!</f>
        <v>#REF!</v>
      </c>
      <c r="S18" s="13" t="e">
        <f>ОиК!#REF!</f>
        <v>#REF!</v>
      </c>
      <c r="T18" s="13" t="e">
        <f>ОиК!#REF!</f>
        <v>#REF!</v>
      </c>
      <c r="U18" s="13" t="e">
        <f>ОиК!#REF!</f>
        <v>#REF!</v>
      </c>
      <c r="V18" s="13" t="e">
        <f>ОиК!#REF!</f>
        <v>#REF!</v>
      </c>
      <c r="W18" s="13" t="e">
        <f>ОиК!#REF!</f>
        <v>#REF!</v>
      </c>
      <c r="X18" s="13" t="e">
        <f>ОиК!#REF!</f>
        <v>#REF!</v>
      </c>
      <c r="Y18" s="13" t="e">
        <f>ОиК!#REF!</f>
        <v>#REF!</v>
      </c>
      <c r="Z18" s="13" t="e">
        <f>ОиК!#REF!</f>
        <v>#REF!</v>
      </c>
      <c r="AA18" s="13" t="e">
        <f>ОиК!#REF!</f>
        <v>#REF!</v>
      </c>
      <c r="AB18" s="13" t="e">
        <f>ОиК!#REF!</f>
        <v>#REF!</v>
      </c>
      <c r="AC18" s="13" t="e">
        <f>ОиК!#REF!</f>
        <v>#REF!</v>
      </c>
      <c r="AD18" s="13" t="e">
        <f>ОиК!#REF!</f>
        <v>#REF!</v>
      </c>
      <c r="AE18" s="13" t="e">
        <f>ОиК!#REF!</f>
        <v>#REF!</v>
      </c>
      <c r="AF18" s="13" t="e">
        <f>ОиК!#REF!</f>
        <v>#REF!</v>
      </c>
      <c r="AG18" s="13" t="e">
        <f>ОиК!#REF!</f>
        <v>#REF!</v>
      </c>
      <c r="AH18" s="13" t="e">
        <f>ОиК!#REF!</f>
        <v>#REF!</v>
      </c>
      <c r="AI18" s="13" t="e">
        <f>ОиК!#REF!</f>
        <v>#REF!</v>
      </c>
      <c r="AJ18" s="13" t="e">
        <f>ОиК!#REF!</f>
        <v>#REF!</v>
      </c>
      <c r="AK18" s="13" t="e">
        <f>ОиК!#REF!</f>
        <v>#REF!</v>
      </c>
      <c r="AL18" s="13" t="e">
        <f>ОиК!#REF!</f>
        <v>#REF!</v>
      </c>
      <c r="AM18" s="13" t="e">
        <f>ОиК!#REF!</f>
        <v>#REF!</v>
      </c>
      <c r="AN18" s="13" t="e">
        <f>ОиК!#REF!</f>
        <v>#REF!</v>
      </c>
      <c r="AO18" s="13" t="e">
        <f>ОиК!#REF!</f>
        <v>#REF!</v>
      </c>
      <c r="AP18" s="13" t="e">
        <f>ОиК!#REF!</f>
        <v>#REF!</v>
      </c>
      <c r="AQ18" s="13" t="e">
        <f>ОиК!#REF!</f>
        <v>#REF!</v>
      </c>
      <c r="AR18" s="13" t="e">
        <f>ОиК!#REF!</f>
        <v>#REF!</v>
      </c>
      <c r="AS18" s="13" t="e">
        <f>ОиК!#REF!</f>
        <v>#REF!</v>
      </c>
      <c r="AT18" s="13" t="e">
        <f>ОиК!#REF!</f>
        <v>#REF!</v>
      </c>
      <c r="AU18" s="13" t="e">
        <f>ОиК!#REF!</f>
        <v>#REF!</v>
      </c>
      <c r="AV18" s="13" t="e">
        <f>ОиК!#REF!</f>
        <v>#REF!</v>
      </c>
      <c r="AW18" s="13" t="e">
        <f>ОиК!#REF!</f>
        <v>#REF!</v>
      </c>
      <c r="AX18" s="13" t="e">
        <f>ОиК!#REF!</f>
        <v>#REF!</v>
      </c>
      <c r="AY18" s="13" t="e">
        <f>ОиК!#REF!</f>
        <v>#REF!</v>
      </c>
      <c r="AZ18" s="13" t="e">
        <f>ОиК!#REF!</f>
        <v>#REF!</v>
      </c>
      <c r="BA18" s="13" t="e">
        <f>ОиК!#REF!</f>
        <v>#REF!</v>
      </c>
      <c r="BB18" s="13" t="e">
        <f>ОиК!#REF!</f>
        <v>#REF!</v>
      </c>
      <c r="BC18" s="13" t="e">
        <f>ОиК!#REF!</f>
        <v>#REF!</v>
      </c>
      <c r="BD18" s="13" t="e">
        <f>ОиК!#REF!</f>
        <v>#REF!</v>
      </c>
      <c r="BE18" s="13" t="e">
        <f>ОиК!#REF!</f>
        <v>#REF!</v>
      </c>
      <c r="BF18" s="13" t="e">
        <f>ОиК!#REF!</f>
        <v>#REF!</v>
      </c>
      <c r="BG18" s="13" t="e">
        <f>ОиК!#REF!</f>
        <v>#REF!</v>
      </c>
      <c r="BH18" s="13" t="e">
        <f>ОиК!#REF!</f>
        <v>#REF!</v>
      </c>
      <c r="BI18" s="13" t="e">
        <f>ОиК!#REF!</f>
        <v>#REF!</v>
      </c>
    </row>
    <row r="19" spans="1:61" ht="11.45" customHeight="1" x14ac:dyDescent="0.2">
      <c r="A19" s="17" t="s">
        <v>57</v>
      </c>
      <c r="B19" s="13"/>
      <c r="C19" s="13"/>
      <c r="D19" s="13"/>
      <c r="E19" s="13"/>
      <c r="F19" s="13"/>
      <c r="G19" s="13"/>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row>
    <row r="20" spans="1:61" ht="11.45" customHeight="1" x14ac:dyDescent="0.2">
      <c r="A20" s="12">
        <v>1</v>
      </c>
      <c r="B20" s="13" t="e">
        <f>ОиК!#REF!</f>
        <v>#REF!</v>
      </c>
      <c r="C20" s="13" t="e">
        <f>ОиК!#REF!</f>
        <v>#REF!</v>
      </c>
      <c r="D20" s="13" t="e">
        <f>ОиК!#REF!</f>
        <v>#REF!</v>
      </c>
      <c r="E20" s="13" t="e">
        <f>ОиК!#REF!</f>
        <v>#REF!</v>
      </c>
      <c r="F20" s="13" t="e">
        <f>ОиК!#REF!</f>
        <v>#REF!</v>
      </c>
      <c r="G20" s="13" t="e">
        <f>ОиК!#REF!</f>
        <v>#REF!</v>
      </c>
      <c r="H20" s="13" t="e">
        <f>ОиК!#REF!</f>
        <v>#REF!</v>
      </c>
      <c r="I20" s="13" t="e">
        <f>ОиК!#REF!</f>
        <v>#REF!</v>
      </c>
      <c r="J20" s="13" t="e">
        <f>ОиК!#REF!</f>
        <v>#REF!</v>
      </c>
      <c r="K20" s="13" t="e">
        <f>ОиК!#REF!</f>
        <v>#REF!</v>
      </c>
      <c r="L20" s="13" t="e">
        <f>ОиК!#REF!</f>
        <v>#REF!</v>
      </c>
      <c r="M20" s="13" t="e">
        <f>ОиК!#REF!</f>
        <v>#REF!</v>
      </c>
      <c r="N20" s="13" t="e">
        <f>ОиК!#REF!</f>
        <v>#REF!</v>
      </c>
      <c r="O20" s="13" t="e">
        <f>ОиК!#REF!</f>
        <v>#REF!</v>
      </c>
      <c r="P20" s="13" t="e">
        <f>ОиК!#REF!</f>
        <v>#REF!</v>
      </c>
      <c r="Q20" s="13" t="e">
        <f>ОиК!#REF!</f>
        <v>#REF!</v>
      </c>
      <c r="R20" s="13" t="e">
        <f>ОиК!#REF!</f>
        <v>#REF!</v>
      </c>
      <c r="S20" s="13" t="e">
        <f>ОиК!#REF!</f>
        <v>#REF!</v>
      </c>
      <c r="T20" s="13" t="e">
        <f>ОиК!#REF!</f>
        <v>#REF!</v>
      </c>
      <c r="U20" s="13" t="e">
        <f>ОиК!#REF!</f>
        <v>#REF!</v>
      </c>
      <c r="V20" s="13" t="e">
        <f>ОиК!#REF!</f>
        <v>#REF!</v>
      </c>
      <c r="W20" s="13" t="e">
        <f>ОиК!#REF!</f>
        <v>#REF!</v>
      </c>
      <c r="X20" s="13" t="e">
        <f>ОиК!#REF!</f>
        <v>#REF!</v>
      </c>
      <c r="Y20" s="13" t="e">
        <f>ОиК!#REF!</f>
        <v>#REF!</v>
      </c>
      <c r="Z20" s="13" t="e">
        <f>ОиК!#REF!</f>
        <v>#REF!</v>
      </c>
      <c r="AA20" s="13" t="e">
        <f>ОиК!#REF!</f>
        <v>#REF!</v>
      </c>
      <c r="AB20" s="13" t="e">
        <f>ОиК!#REF!</f>
        <v>#REF!</v>
      </c>
      <c r="AC20" s="13" t="e">
        <f>ОиК!#REF!</f>
        <v>#REF!</v>
      </c>
      <c r="AD20" s="13" t="e">
        <f>ОиК!#REF!</f>
        <v>#REF!</v>
      </c>
      <c r="AE20" s="13" t="e">
        <f>ОиК!#REF!</f>
        <v>#REF!</v>
      </c>
      <c r="AF20" s="13" t="e">
        <f>ОиК!#REF!</f>
        <v>#REF!</v>
      </c>
      <c r="AG20" s="13" t="e">
        <f>ОиК!#REF!</f>
        <v>#REF!</v>
      </c>
      <c r="AH20" s="13" t="e">
        <f>ОиК!#REF!</f>
        <v>#REF!</v>
      </c>
      <c r="AI20" s="13" t="e">
        <f>ОиК!#REF!</f>
        <v>#REF!</v>
      </c>
      <c r="AJ20" s="13" t="e">
        <f>ОиК!#REF!</f>
        <v>#REF!</v>
      </c>
      <c r="AK20" s="13" t="e">
        <f>ОиК!#REF!</f>
        <v>#REF!</v>
      </c>
      <c r="AL20" s="13" t="e">
        <f>ОиК!#REF!</f>
        <v>#REF!</v>
      </c>
      <c r="AM20" s="13" t="e">
        <f>ОиК!#REF!</f>
        <v>#REF!</v>
      </c>
      <c r="AN20" s="13" t="e">
        <f>ОиК!#REF!</f>
        <v>#REF!</v>
      </c>
      <c r="AO20" s="13" t="e">
        <f>ОиК!#REF!</f>
        <v>#REF!</v>
      </c>
      <c r="AP20" s="13" t="e">
        <f>ОиК!#REF!</f>
        <v>#REF!</v>
      </c>
      <c r="AQ20" s="13" t="e">
        <f>ОиК!#REF!</f>
        <v>#REF!</v>
      </c>
      <c r="AR20" s="13" t="e">
        <f>ОиК!#REF!</f>
        <v>#REF!</v>
      </c>
      <c r="AS20" s="13" t="e">
        <f>ОиК!#REF!</f>
        <v>#REF!</v>
      </c>
      <c r="AT20" s="13" t="e">
        <f>ОиК!#REF!</f>
        <v>#REF!</v>
      </c>
      <c r="AU20" s="13" t="e">
        <f>ОиК!#REF!</f>
        <v>#REF!</v>
      </c>
      <c r="AV20" s="13" t="e">
        <f>ОиК!#REF!</f>
        <v>#REF!</v>
      </c>
      <c r="AW20" s="13" t="e">
        <f>ОиК!#REF!</f>
        <v>#REF!</v>
      </c>
      <c r="AX20" s="13" t="e">
        <f>ОиК!#REF!</f>
        <v>#REF!</v>
      </c>
      <c r="AY20" s="13" t="e">
        <f>ОиК!#REF!</f>
        <v>#REF!</v>
      </c>
      <c r="AZ20" s="13" t="e">
        <f>ОиК!#REF!</f>
        <v>#REF!</v>
      </c>
      <c r="BA20" s="13" t="e">
        <f>ОиК!#REF!</f>
        <v>#REF!</v>
      </c>
      <c r="BB20" s="13" t="e">
        <f>ОиК!#REF!</f>
        <v>#REF!</v>
      </c>
      <c r="BC20" s="13" t="e">
        <f>ОиК!#REF!</f>
        <v>#REF!</v>
      </c>
      <c r="BD20" s="13" t="e">
        <f>ОиК!#REF!</f>
        <v>#REF!</v>
      </c>
      <c r="BE20" s="13" t="e">
        <f>ОиК!#REF!</f>
        <v>#REF!</v>
      </c>
      <c r="BF20" s="13" t="e">
        <f>ОиК!#REF!</f>
        <v>#REF!</v>
      </c>
      <c r="BG20" s="13" t="e">
        <f>ОиК!#REF!</f>
        <v>#REF!</v>
      </c>
      <c r="BH20" s="13" t="e">
        <f>ОиК!#REF!</f>
        <v>#REF!</v>
      </c>
      <c r="BI20" s="13" t="e">
        <f>ОиК!#REF!</f>
        <v>#REF!</v>
      </c>
    </row>
    <row r="21" spans="1:61" ht="11.45" customHeight="1" x14ac:dyDescent="0.2">
      <c r="A21" s="12">
        <v>2</v>
      </c>
      <c r="B21" s="13" t="e">
        <f>ОиК!#REF!</f>
        <v>#REF!</v>
      </c>
      <c r="C21" s="13" t="e">
        <f>ОиК!#REF!</f>
        <v>#REF!</v>
      </c>
      <c r="D21" s="13" t="e">
        <f>ОиК!#REF!</f>
        <v>#REF!</v>
      </c>
      <c r="E21" s="13" t="e">
        <f>ОиК!#REF!</f>
        <v>#REF!</v>
      </c>
      <c r="F21" s="13" t="e">
        <f>ОиК!#REF!</f>
        <v>#REF!</v>
      </c>
      <c r="G21" s="13" t="e">
        <f>ОиК!#REF!</f>
        <v>#REF!</v>
      </c>
      <c r="H21" s="13" t="e">
        <f>ОиК!#REF!</f>
        <v>#REF!</v>
      </c>
      <c r="I21" s="13" t="e">
        <f>ОиК!#REF!</f>
        <v>#REF!</v>
      </c>
      <c r="J21" s="13" t="e">
        <f>ОиК!#REF!</f>
        <v>#REF!</v>
      </c>
      <c r="K21" s="13" t="e">
        <f>ОиК!#REF!</f>
        <v>#REF!</v>
      </c>
      <c r="L21" s="13" t="e">
        <f>ОиК!#REF!</f>
        <v>#REF!</v>
      </c>
      <c r="M21" s="13" t="e">
        <f>ОиК!#REF!</f>
        <v>#REF!</v>
      </c>
      <c r="N21" s="13" t="e">
        <f>ОиК!#REF!</f>
        <v>#REF!</v>
      </c>
      <c r="O21" s="13" t="e">
        <f>ОиК!#REF!</f>
        <v>#REF!</v>
      </c>
      <c r="P21" s="13" t="e">
        <f>ОиК!#REF!</f>
        <v>#REF!</v>
      </c>
      <c r="Q21" s="13" t="e">
        <f>ОиК!#REF!</f>
        <v>#REF!</v>
      </c>
      <c r="R21" s="13" t="e">
        <f>ОиК!#REF!</f>
        <v>#REF!</v>
      </c>
      <c r="S21" s="13" t="e">
        <f>ОиК!#REF!</f>
        <v>#REF!</v>
      </c>
      <c r="T21" s="13" t="e">
        <f>ОиК!#REF!</f>
        <v>#REF!</v>
      </c>
      <c r="U21" s="13" t="e">
        <f>ОиК!#REF!</f>
        <v>#REF!</v>
      </c>
      <c r="V21" s="13" t="e">
        <f>ОиК!#REF!</f>
        <v>#REF!</v>
      </c>
      <c r="W21" s="13" t="e">
        <f>ОиК!#REF!</f>
        <v>#REF!</v>
      </c>
      <c r="X21" s="13" t="e">
        <f>ОиК!#REF!</f>
        <v>#REF!</v>
      </c>
      <c r="Y21" s="13" t="e">
        <f>ОиК!#REF!</f>
        <v>#REF!</v>
      </c>
      <c r="Z21" s="13" t="e">
        <f>ОиК!#REF!</f>
        <v>#REF!</v>
      </c>
      <c r="AA21" s="13" t="e">
        <f>ОиК!#REF!</f>
        <v>#REF!</v>
      </c>
      <c r="AB21" s="13" t="e">
        <f>ОиК!#REF!</f>
        <v>#REF!</v>
      </c>
      <c r="AC21" s="13" t="e">
        <f>ОиК!#REF!</f>
        <v>#REF!</v>
      </c>
      <c r="AD21" s="13" t="e">
        <f>ОиК!#REF!</f>
        <v>#REF!</v>
      </c>
      <c r="AE21" s="13" t="e">
        <f>ОиК!#REF!</f>
        <v>#REF!</v>
      </c>
      <c r="AF21" s="13" t="e">
        <f>ОиК!#REF!</f>
        <v>#REF!</v>
      </c>
      <c r="AG21" s="13" t="e">
        <f>ОиК!#REF!</f>
        <v>#REF!</v>
      </c>
      <c r="AH21" s="13" t="e">
        <f>ОиК!#REF!</f>
        <v>#REF!</v>
      </c>
      <c r="AI21" s="13" t="e">
        <f>ОиК!#REF!</f>
        <v>#REF!</v>
      </c>
      <c r="AJ21" s="13" t="e">
        <f>ОиК!#REF!</f>
        <v>#REF!</v>
      </c>
      <c r="AK21" s="13" t="e">
        <f>ОиК!#REF!</f>
        <v>#REF!</v>
      </c>
      <c r="AL21" s="13" t="e">
        <f>ОиК!#REF!</f>
        <v>#REF!</v>
      </c>
      <c r="AM21" s="13" t="e">
        <f>ОиК!#REF!</f>
        <v>#REF!</v>
      </c>
      <c r="AN21" s="13" t="e">
        <f>ОиК!#REF!</f>
        <v>#REF!</v>
      </c>
      <c r="AO21" s="13" t="e">
        <f>ОиК!#REF!</f>
        <v>#REF!</v>
      </c>
      <c r="AP21" s="13" t="e">
        <f>ОиК!#REF!</f>
        <v>#REF!</v>
      </c>
      <c r="AQ21" s="13" t="e">
        <f>ОиК!#REF!</f>
        <v>#REF!</v>
      </c>
      <c r="AR21" s="13" t="e">
        <f>ОиК!#REF!</f>
        <v>#REF!</v>
      </c>
      <c r="AS21" s="13" t="e">
        <f>ОиК!#REF!</f>
        <v>#REF!</v>
      </c>
      <c r="AT21" s="13" t="e">
        <f>ОиК!#REF!</f>
        <v>#REF!</v>
      </c>
      <c r="AU21" s="13" t="e">
        <f>ОиК!#REF!</f>
        <v>#REF!</v>
      </c>
      <c r="AV21" s="13" t="e">
        <f>ОиК!#REF!</f>
        <v>#REF!</v>
      </c>
      <c r="AW21" s="13" t="e">
        <f>ОиК!#REF!</f>
        <v>#REF!</v>
      </c>
      <c r="AX21" s="13" t="e">
        <f>ОиК!#REF!</f>
        <v>#REF!</v>
      </c>
      <c r="AY21" s="13" t="e">
        <f>ОиК!#REF!</f>
        <v>#REF!</v>
      </c>
      <c r="AZ21" s="13" t="e">
        <f>ОиК!#REF!</f>
        <v>#REF!</v>
      </c>
      <c r="BA21" s="13" t="e">
        <f>ОиК!#REF!</f>
        <v>#REF!</v>
      </c>
      <c r="BB21" s="13" t="e">
        <f>ОиК!#REF!</f>
        <v>#REF!</v>
      </c>
      <c r="BC21" s="13" t="e">
        <f>ОиК!#REF!</f>
        <v>#REF!</v>
      </c>
      <c r="BD21" s="13" t="e">
        <f>ОиК!#REF!</f>
        <v>#REF!</v>
      </c>
      <c r="BE21" s="13" t="e">
        <f>ОиК!#REF!</f>
        <v>#REF!</v>
      </c>
      <c r="BF21" s="13" t="e">
        <f>ОиК!#REF!</f>
        <v>#REF!</v>
      </c>
      <c r="BG21" s="13" t="e">
        <f>ОиК!#REF!</f>
        <v>#REF!</v>
      </c>
      <c r="BH21" s="13" t="e">
        <f>ОиК!#REF!</f>
        <v>#REF!</v>
      </c>
      <c r="BI21" s="13" t="e">
        <f>ОиК!#REF!</f>
        <v>#REF!</v>
      </c>
    </row>
    <row r="22" spans="1:61" ht="11.45" customHeight="1" x14ac:dyDescent="0.2">
      <c r="A22" s="18"/>
      <c r="B22" s="19"/>
      <c r="C22" s="19"/>
      <c r="D22" s="19"/>
      <c r="E22" s="19"/>
      <c r="F22" s="19"/>
      <c r="G22" s="19"/>
      <c r="H22" s="19"/>
      <c r="I22" s="19"/>
      <c r="J22" s="19"/>
      <c r="K22" s="19"/>
      <c r="L22" s="19"/>
      <c r="M22" s="19"/>
      <c r="N22" s="19"/>
      <c r="O22" s="19"/>
      <c r="P22" s="19"/>
      <c r="Q22" s="19"/>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row>
    <row r="23" spans="1:61" ht="18.600000000000001" customHeight="1" x14ac:dyDescent="0.2">
      <c r="A23" s="29" t="s">
        <v>58</v>
      </c>
      <c r="B23" s="19"/>
      <c r="C23" s="19"/>
      <c r="D23" s="19"/>
      <c r="E23" s="19"/>
      <c r="F23" s="19"/>
      <c r="G23" s="19"/>
      <c r="H23" s="19"/>
      <c r="I23" s="19"/>
      <c r="J23" s="19"/>
      <c r="K23" s="19"/>
      <c r="L23" s="19"/>
      <c r="M23" s="19"/>
      <c r="N23" s="19"/>
      <c r="O23" s="19"/>
      <c r="P23" s="19"/>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row>
    <row r="24" spans="1:61" s="11" customFormat="1" ht="18.600000000000001" customHeight="1" x14ac:dyDescent="0.2">
      <c r="A24" s="6" t="s">
        <v>52</v>
      </c>
      <c r="B24" s="8" t="e">
        <f t="shared" ref="B24:AS25" si="0">B5</f>
        <v>#REF!</v>
      </c>
      <c r="C24" s="8" t="e">
        <f t="shared" si="0"/>
        <v>#REF!</v>
      </c>
      <c r="D24" s="8" t="e">
        <f t="shared" si="0"/>
        <v>#REF!</v>
      </c>
      <c r="E24" s="8" t="e">
        <f t="shared" si="0"/>
        <v>#REF!</v>
      </c>
      <c r="F24" s="8" t="e">
        <f t="shared" si="0"/>
        <v>#REF!</v>
      </c>
      <c r="G24" s="8" t="e">
        <f t="shared" si="0"/>
        <v>#REF!</v>
      </c>
      <c r="H24" s="8" t="e">
        <f t="shared" si="0"/>
        <v>#REF!</v>
      </c>
      <c r="I24" s="8" t="e">
        <f t="shared" si="0"/>
        <v>#REF!</v>
      </c>
      <c r="J24" s="8" t="e">
        <f t="shared" si="0"/>
        <v>#REF!</v>
      </c>
      <c r="K24" s="8" t="e">
        <f t="shared" si="0"/>
        <v>#REF!</v>
      </c>
      <c r="L24" s="8" t="e">
        <f t="shared" si="0"/>
        <v>#REF!</v>
      </c>
      <c r="M24" s="8" t="e">
        <f t="shared" si="0"/>
        <v>#REF!</v>
      </c>
      <c r="N24" s="8" t="e">
        <f t="shared" si="0"/>
        <v>#REF!</v>
      </c>
      <c r="O24" s="8" t="e">
        <f t="shared" si="0"/>
        <v>#REF!</v>
      </c>
      <c r="P24" s="8" t="e">
        <f t="shared" si="0"/>
        <v>#REF!</v>
      </c>
      <c r="Q24" s="8" t="e">
        <f t="shared" si="0"/>
        <v>#REF!</v>
      </c>
      <c r="R24" s="8" t="e">
        <f t="shared" si="0"/>
        <v>#REF!</v>
      </c>
      <c r="S24" s="8" t="e">
        <f t="shared" si="0"/>
        <v>#REF!</v>
      </c>
      <c r="T24" s="8" t="e">
        <f t="shared" si="0"/>
        <v>#REF!</v>
      </c>
      <c r="U24" s="8" t="e">
        <f t="shared" si="0"/>
        <v>#REF!</v>
      </c>
      <c r="V24" s="8" t="e">
        <f t="shared" si="0"/>
        <v>#REF!</v>
      </c>
      <c r="W24" s="8" t="e">
        <f t="shared" si="0"/>
        <v>#REF!</v>
      </c>
      <c r="X24" s="8" t="e">
        <f t="shared" si="0"/>
        <v>#REF!</v>
      </c>
      <c r="Y24" s="8" t="e">
        <f t="shared" si="0"/>
        <v>#REF!</v>
      </c>
      <c r="Z24" s="8" t="e">
        <f t="shared" si="0"/>
        <v>#REF!</v>
      </c>
      <c r="AA24" s="8" t="e">
        <f t="shared" si="0"/>
        <v>#REF!</v>
      </c>
      <c r="AB24" s="8" t="e">
        <f t="shared" si="0"/>
        <v>#REF!</v>
      </c>
      <c r="AC24" s="8" t="e">
        <f t="shared" si="0"/>
        <v>#REF!</v>
      </c>
      <c r="AD24" s="8" t="e">
        <f t="shared" si="0"/>
        <v>#REF!</v>
      </c>
      <c r="AE24" s="8" t="e">
        <f t="shared" si="0"/>
        <v>#REF!</v>
      </c>
      <c r="AF24" s="8" t="e">
        <f t="shared" si="0"/>
        <v>#REF!</v>
      </c>
      <c r="AG24" s="8" t="e">
        <f t="shared" si="0"/>
        <v>#REF!</v>
      </c>
      <c r="AH24" s="8" t="e">
        <f t="shared" si="0"/>
        <v>#REF!</v>
      </c>
      <c r="AI24" s="8" t="e">
        <f t="shared" si="0"/>
        <v>#REF!</v>
      </c>
      <c r="AJ24" s="8" t="e">
        <f t="shared" si="0"/>
        <v>#REF!</v>
      </c>
      <c r="AK24" s="8" t="e">
        <f t="shared" si="0"/>
        <v>#REF!</v>
      </c>
      <c r="AL24" s="8" t="e">
        <f t="shared" si="0"/>
        <v>#REF!</v>
      </c>
      <c r="AM24" s="8" t="e">
        <f t="shared" si="0"/>
        <v>#REF!</v>
      </c>
      <c r="AN24" s="8" t="e">
        <f t="shared" si="0"/>
        <v>#REF!</v>
      </c>
      <c r="AO24" s="8" t="e">
        <f t="shared" si="0"/>
        <v>#REF!</v>
      </c>
      <c r="AP24" s="8" t="e">
        <f t="shared" si="0"/>
        <v>#REF!</v>
      </c>
      <c r="AQ24" s="8" t="e">
        <f t="shared" si="0"/>
        <v>#REF!</v>
      </c>
      <c r="AR24" s="8" t="e">
        <f t="shared" si="0"/>
        <v>#REF!</v>
      </c>
      <c r="AS24" s="8" t="e">
        <f t="shared" si="0"/>
        <v>#REF!</v>
      </c>
      <c r="AT24" s="8" t="e">
        <f t="shared" ref="AT24:BI25" si="1">AT5</f>
        <v>#REF!</v>
      </c>
      <c r="AU24" s="8" t="e">
        <f t="shared" si="1"/>
        <v>#REF!</v>
      </c>
      <c r="AV24" s="8" t="e">
        <f t="shared" si="1"/>
        <v>#REF!</v>
      </c>
      <c r="AW24" s="8" t="e">
        <f t="shared" si="1"/>
        <v>#REF!</v>
      </c>
      <c r="AX24" s="8" t="e">
        <f t="shared" si="1"/>
        <v>#REF!</v>
      </c>
      <c r="AY24" s="8" t="e">
        <f t="shared" si="1"/>
        <v>#REF!</v>
      </c>
      <c r="AZ24" s="8" t="e">
        <f t="shared" si="1"/>
        <v>#REF!</v>
      </c>
      <c r="BA24" s="8" t="e">
        <f t="shared" si="1"/>
        <v>#REF!</v>
      </c>
      <c r="BB24" s="8" t="e">
        <f t="shared" si="1"/>
        <v>#REF!</v>
      </c>
      <c r="BC24" s="8" t="e">
        <f t="shared" si="1"/>
        <v>#REF!</v>
      </c>
      <c r="BD24" s="8" t="e">
        <f t="shared" si="1"/>
        <v>#REF!</v>
      </c>
      <c r="BE24" s="8" t="e">
        <f t="shared" si="1"/>
        <v>#REF!</v>
      </c>
      <c r="BF24" s="8" t="e">
        <f t="shared" si="1"/>
        <v>#REF!</v>
      </c>
      <c r="BG24" s="8" t="e">
        <f t="shared" si="1"/>
        <v>#REF!</v>
      </c>
      <c r="BH24" s="8" t="e">
        <f t="shared" si="1"/>
        <v>#REF!</v>
      </c>
      <c r="BI24" s="8" t="e">
        <f t="shared" si="1"/>
        <v>#REF!</v>
      </c>
    </row>
    <row r="25" spans="1:61" s="11" customFormat="1" ht="18" customHeight="1" x14ac:dyDescent="0.2">
      <c r="A25" s="9"/>
      <c r="B25" s="8" t="e">
        <f t="shared" si="0"/>
        <v>#REF!</v>
      </c>
      <c r="C25" s="8" t="e">
        <f t="shared" si="0"/>
        <v>#REF!</v>
      </c>
      <c r="D25" s="8" t="e">
        <f t="shared" si="0"/>
        <v>#REF!</v>
      </c>
      <c r="E25" s="8" t="e">
        <f t="shared" si="0"/>
        <v>#REF!</v>
      </c>
      <c r="F25" s="8" t="e">
        <f t="shared" si="0"/>
        <v>#REF!</v>
      </c>
      <c r="G25" s="8" t="e">
        <f t="shared" si="0"/>
        <v>#REF!</v>
      </c>
      <c r="H25" s="8" t="e">
        <f t="shared" si="0"/>
        <v>#REF!</v>
      </c>
      <c r="I25" s="8" t="e">
        <f t="shared" si="0"/>
        <v>#REF!</v>
      </c>
      <c r="J25" s="8" t="e">
        <f t="shared" si="0"/>
        <v>#REF!</v>
      </c>
      <c r="K25" s="8" t="e">
        <f t="shared" si="0"/>
        <v>#REF!</v>
      </c>
      <c r="L25" s="8" t="e">
        <f t="shared" si="0"/>
        <v>#REF!</v>
      </c>
      <c r="M25" s="8" t="e">
        <f t="shared" si="0"/>
        <v>#REF!</v>
      </c>
      <c r="N25" s="8" t="e">
        <f t="shared" si="0"/>
        <v>#REF!</v>
      </c>
      <c r="O25" s="8" t="e">
        <f t="shared" si="0"/>
        <v>#REF!</v>
      </c>
      <c r="P25" s="8" t="e">
        <f t="shared" si="0"/>
        <v>#REF!</v>
      </c>
      <c r="Q25" s="8" t="e">
        <f t="shared" si="0"/>
        <v>#REF!</v>
      </c>
      <c r="R25" s="8" t="e">
        <f t="shared" si="0"/>
        <v>#REF!</v>
      </c>
      <c r="S25" s="8" t="e">
        <f t="shared" si="0"/>
        <v>#REF!</v>
      </c>
      <c r="T25" s="8" t="e">
        <f t="shared" si="0"/>
        <v>#REF!</v>
      </c>
      <c r="U25" s="8" t="e">
        <f t="shared" si="0"/>
        <v>#REF!</v>
      </c>
      <c r="V25" s="8" t="e">
        <f t="shared" si="0"/>
        <v>#REF!</v>
      </c>
      <c r="W25" s="8" t="e">
        <f t="shared" si="0"/>
        <v>#REF!</v>
      </c>
      <c r="X25" s="8" t="e">
        <f t="shared" si="0"/>
        <v>#REF!</v>
      </c>
      <c r="Y25" s="8" t="e">
        <f t="shared" si="0"/>
        <v>#REF!</v>
      </c>
      <c r="Z25" s="8" t="e">
        <f t="shared" si="0"/>
        <v>#REF!</v>
      </c>
      <c r="AA25" s="8" t="e">
        <f t="shared" si="0"/>
        <v>#REF!</v>
      </c>
      <c r="AB25" s="8" t="e">
        <f t="shared" si="0"/>
        <v>#REF!</v>
      </c>
      <c r="AC25" s="8" t="e">
        <f t="shared" si="0"/>
        <v>#REF!</v>
      </c>
      <c r="AD25" s="8" t="e">
        <f t="shared" si="0"/>
        <v>#REF!</v>
      </c>
      <c r="AE25" s="8" t="e">
        <f t="shared" si="0"/>
        <v>#REF!</v>
      </c>
      <c r="AF25" s="8" t="e">
        <f t="shared" si="0"/>
        <v>#REF!</v>
      </c>
      <c r="AG25" s="8" t="e">
        <f t="shared" si="0"/>
        <v>#REF!</v>
      </c>
      <c r="AH25" s="8" t="e">
        <f t="shared" si="0"/>
        <v>#REF!</v>
      </c>
      <c r="AI25" s="8" t="e">
        <f t="shared" si="0"/>
        <v>#REF!</v>
      </c>
      <c r="AJ25" s="8" t="e">
        <f t="shared" si="0"/>
        <v>#REF!</v>
      </c>
      <c r="AK25" s="8" t="e">
        <f t="shared" si="0"/>
        <v>#REF!</v>
      </c>
      <c r="AL25" s="8" t="e">
        <f t="shared" si="0"/>
        <v>#REF!</v>
      </c>
      <c r="AM25" s="8" t="e">
        <f t="shared" si="0"/>
        <v>#REF!</v>
      </c>
      <c r="AN25" s="8" t="e">
        <f t="shared" si="0"/>
        <v>#REF!</v>
      </c>
      <c r="AO25" s="8" t="e">
        <f t="shared" si="0"/>
        <v>#REF!</v>
      </c>
      <c r="AP25" s="8" t="e">
        <f t="shared" si="0"/>
        <v>#REF!</v>
      </c>
      <c r="AQ25" s="8" t="e">
        <f t="shared" si="0"/>
        <v>#REF!</v>
      </c>
      <c r="AR25" s="8" t="e">
        <f t="shared" si="0"/>
        <v>#REF!</v>
      </c>
      <c r="AS25" s="8" t="e">
        <f t="shared" si="0"/>
        <v>#REF!</v>
      </c>
      <c r="AT25" s="8" t="e">
        <f t="shared" si="1"/>
        <v>#REF!</v>
      </c>
      <c r="AU25" s="8" t="e">
        <f t="shared" si="1"/>
        <v>#REF!</v>
      </c>
      <c r="AV25" s="8" t="e">
        <f t="shared" si="1"/>
        <v>#REF!</v>
      </c>
      <c r="AW25" s="8" t="e">
        <f t="shared" si="1"/>
        <v>#REF!</v>
      </c>
      <c r="AX25" s="8" t="e">
        <f t="shared" si="1"/>
        <v>#REF!</v>
      </c>
      <c r="AY25" s="8" t="e">
        <f t="shared" si="1"/>
        <v>#REF!</v>
      </c>
      <c r="AZ25" s="8" t="e">
        <f t="shared" si="1"/>
        <v>#REF!</v>
      </c>
      <c r="BA25" s="8" t="e">
        <f t="shared" si="1"/>
        <v>#REF!</v>
      </c>
      <c r="BB25" s="8" t="e">
        <f t="shared" si="1"/>
        <v>#REF!</v>
      </c>
      <c r="BC25" s="8" t="e">
        <f t="shared" si="1"/>
        <v>#REF!</v>
      </c>
      <c r="BD25" s="8" t="e">
        <f t="shared" si="1"/>
        <v>#REF!</v>
      </c>
      <c r="BE25" s="8" t="e">
        <f t="shared" si="1"/>
        <v>#REF!</v>
      </c>
      <c r="BF25" s="8" t="e">
        <f t="shared" si="1"/>
        <v>#REF!</v>
      </c>
      <c r="BG25" s="8" t="e">
        <f t="shared" si="1"/>
        <v>#REF!</v>
      </c>
      <c r="BH25" s="8" t="e">
        <f t="shared" si="1"/>
        <v>#REF!</v>
      </c>
      <c r="BI25" s="8" t="e">
        <f t="shared" si="1"/>
        <v>#REF!</v>
      </c>
    </row>
    <row r="26" spans="1:61" ht="11.45" customHeight="1" x14ac:dyDescent="0.2">
      <c r="A26" s="10" t="s">
        <v>53</v>
      </c>
      <c r="B26" s="11"/>
      <c r="C26" s="11"/>
      <c r="D26" s="11"/>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row>
    <row r="27" spans="1:61" ht="11.45" customHeight="1" x14ac:dyDescent="0.2">
      <c r="A27" s="12">
        <v>1</v>
      </c>
      <c r="B27" s="13" t="e">
        <f t="shared" ref="B27:AT27" si="2">ROUND(B8*0.9,)+25</f>
        <v>#REF!</v>
      </c>
      <c r="C27" s="13" t="e">
        <f t="shared" si="2"/>
        <v>#REF!</v>
      </c>
      <c r="D27" s="13" t="e">
        <f t="shared" si="2"/>
        <v>#REF!</v>
      </c>
      <c r="E27" s="13" t="e">
        <f t="shared" si="2"/>
        <v>#REF!</v>
      </c>
      <c r="F27" s="13" t="e">
        <f t="shared" si="2"/>
        <v>#REF!</v>
      </c>
      <c r="G27" s="13" t="e">
        <f t="shared" si="2"/>
        <v>#REF!</v>
      </c>
      <c r="H27" s="13" t="e">
        <f t="shared" si="2"/>
        <v>#REF!</v>
      </c>
      <c r="I27" s="13" t="e">
        <f t="shared" si="2"/>
        <v>#REF!</v>
      </c>
      <c r="J27" s="13" t="e">
        <f t="shared" si="2"/>
        <v>#REF!</v>
      </c>
      <c r="K27" s="13" t="e">
        <f t="shared" si="2"/>
        <v>#REF!</v>
      </c>
      <c r="L27" s="13" t="e">
        <f t="shared" si="2"/>
        <v>#REF!</v>
      </c>
      <c r="M27" s="13" t="e">
        <f t="shared" si="2"/>
        <v>#REF!</v>
      </c>
      <c r="N27" s="13" t="e">
        <f t="shared" si="2"/>
        <v>#REF!</v>
      </c>
      <c r="O27" s="13" t="e">
        <f t="shared" si="2"/>
        <v>#REF!</v>
      </c>
      <c r="P27" s="13" t="e">
        <f t="shared" si="2"/>
        <v>#REF!</v>
      </c>
      <c r="Q27" s="13" t="e">
        <f t="shared" si="2"/>
        <v>#REF!</v>
      </c>
      <c r="R27" s="13" t="e">
        <f t="shared" si="2"/>
        <v>#REF!</v>
      </c>
      <c r="S27" s="13" t="e">
        <f t="shared" si="2"/>
        <v>#REF!</v>
      </c>
      <c r="T27" s="13" t="e">
        <f t="shared" si="2"/>
        <v>#REF!</v>
      </c>
      <c r="U27" s="13" t="e">
        <f t="shared" si="2"/>
        <v>#REF!</v>
      </c>
      <c r="V27" s="13" t="e">
        <f t="shared" si="2"/>
        <v>#REF!</v>
      </c>
      <c r="W27" s="13" t="e">
        <f t="shared" si="2"/>
        <v>#REF!</v>
      </c>
      <c r="X27" s="13" t="e">
        <f t="shared" si="2"/>
        <v>#REF!</v>
      </c>
      <c r="Y27" s="13" t="e">
        <f t="shared" si="2"/>
        <v>#REF!</v>
      </c>
      <c r="Z27" s="13" t="e">
        <f t="shared" si="2"/>
        <v>#REF!</v>
      </c>
      <c r="AA27" s="13" t="e">
        <f t="shared" si="2"/>
        <v>#REF!</v>
      </c>
      <c r="AB27" s="13" t="e">
        <f t="shared" si="2"/>
        <v>#REF!</v>
      </c>
      <c r="AC27" s="13" t="e">
        <f t="shared" si="2"/>
        <v>#REF!</v>
      </c>
      <c r="AD27" s="13" t="e">
        <f t="shared" si="2"/>
        <v>#REF!</v>
      </c>
      <c r="AE27" s="13" t="e">
        <f t="shared" si="2"/>
        <v>#REF!</v>
      </c>
      <c r="AF27" s="13" t="e">
        <f t="shared" si="2"/>
        <v>#REF!</v>
      </c>
      <c r="AG27" s="13" t="e">
        <f t="shared" si="2"/>
        <v>#REF!</v>
      </c>
      <c r="AH27" s="13" t="e">
        <f t="shared" si="2"/>
        <v>#REF!</v>
      </c>
      <c r="AI27" s="13" t="e">
        <f t="shared" si="2"/>
        <v>#REF!</v>
      </c>
      <c r="AJ27" s="13" t="e">
        <f t="shared" si="2"/>
        <v>#REF!</v>
      </c>
      <c r="AK27" s="13" t="e">
        <f t="shared" si="2"/>
        <v>#REF!</v>
      </c>
      <c r="AL27" s="13" t="e">
        <f t="shared" si="2"/>
        <v>#REF!</v>
      </c>
      <c r="AM27" s="13" t="e">
        <f t="shared" si="2"/>
        <v>#REF!</v>
      </c>
      <c r="AN27" s="13" t="e">
        <f t="shared" si="2"/>
        <v>#REF!</v>
      </c>
      <c r="AO27" s="13" t="e">
        <f t="shared" si="2"/>
        <v>#REF!</v>
      </c>
      <c r="AP27" s="13" t="e">
        <f t="shared" si="2"/>
        <v>#REF!</v>
      </c>
      <c r="AQ27" s="13" t="e">
        <f t="shared" si="2"/>
        <v>#REF!</v>
      </c>
      <c r="AR27" s="13" t="e">
        <f t="shared" si="2"/>
        <v>#REF!</v>
      </c>
      <c r="AS27" s="13" t="e">
        <f t="shared" si="2"/>
        <v>#REF!</v>
      </c>
      <c r="AT27" s="13" t="e">
        <f t="shared" si="2"/>
        <v>#REF!</v>
      </c>
      <c r="AU27" s="13" t="e">
        <f t="shared" ref="AU27:BI27" si="3">ROUND(AU8*0.9,)+25</f>
        <v>#REF!</v>
      </c>
      <c r="AV27" s="13" t="e">
        <f t="shared" si="3"/>
        <v>#REF!</v>
      </c>
      <c r="AW27" s="13" t="e">
        <f t="shared" si="3"/>
        <v>#REF!</v>
      </c>
      <c r="AX27" s="13" t="e">
        <f t="shared" si="3"/>
        <v>#REF!</v>
      </c>
      <c r="AY27" s="13" t="e">
        <f t="shared" si="3"/>
        <v>#REF!</v>
      </c>
      <c r="AZ27" s="13" t="e">
        <f t="shared" si="3"/>
        <v>#REF!</v>
      </c>
      <c r="BA27" s="13" t="e">
        <f t="shared" si="3"/>
        <v>#REF!</v>
      </c>
      <c r="BB27" s="13" t="e">
        <f t="shared" si="3"/>
        <v>#REF!</v>
      </c>
      <c r="BC27" s="13" t="e">
        <f t="shared" si="3"/>
        <v>#REF!</v>
      </c>
      <c r="BD27" s="13" t="e">
        <f t="shared" si="3"/>
        <v>#REF!</v>
      </c>
      <c r="BE27" s="13" t="e">
        <f t="shared" si="3"/>
        <v>#REF!</v>
      </c>
      <c r="BF27" s="13" t="e">
        <f t="shared" si="3"/>
        <v>#REF!</v>
      </c>
      <c r="BG27" s="13" t="e">
        <f t="shared" si="3"/>
        <v>#REF!</v>
      </c>
      <c r="BH27" s="13" t="e">
        <f t="shared" si="3"/>
        <v>#REF!</v>
      </c>
      <c r="BI27" s="13" t="e">
        <f t="shared" si="3"/>
        <v>#REF!</v>
      </c>
    </row>
    <row r="28" spans="1:61" ht="11.45" customHeight="1" x14ac:dyDescent="0.2">
      <c r="A28" s="12">
        <v>2</v>
      </c>
      <c r="B28" s="13" t="e">
        <f t="shared" ref="B28:AT28" si="4">ROUND(B9*0.9,)+25</f>
        <v>#REF!</v>
      </c>
      <c r="C28" s="13" t="e">
        <f t="shared" si="4"/>
        <v>#REF!</v>
      </c>
      <c r="D28" s="13" t="e">
        <f t="shared" si="4"/>
        <v>#REF!</v>
      </c>
      <c r="E28" s="13" t="e">
        <f t="shared" si="4"/>
        <v>#REF!</v>
      </c>
      <c r="F28" s="13" t="e">
        <f t="shared" si="4"/>
        <v>#REF!</v>
      </c>
      <c r="G28" s="13" t="e">
        <f t="shared" si="4"/>
        <v>#REF!</v>
      </c>
      <c r="H28" s="13" t="e">
        <f t="shared" si="4"/>
        <v>#REF!</v>
      </c>
      <c r="I28" s="13" t="e">
        <f t="shared" si="4"/>
        <v>#REF!</v>
      </c>
      <c r="J28" s="13" t="e">
        <f t="shared" si="4"/>
        <v>#REF!</v>
      </c>
      <c r="K28" s="13" t="e">
        <f t="shared" si="4"/>
        <v>#REF!</v>
      </c>
      <c r="L28" s="13" t="e">
        <f t="shared" si="4"/>
        <v>#REF!</v>
      </c>
      <c r="M28" s="13" t="e">
        <f t="shared" si="4"/>
        <v>#REF!</v>
      </c>
      <c r="N28" s="13" t="e">
        <f t="shared" si="4"/>
        <v>#REF!</v>
      </c>
      <c r="O28" s="13" t="e">
        <f t="shared" si="4"/>
        <v>#REF!</v>
      </c>
      <c r="P28" s="13" t="e">
        <f t="shared" si="4"/>
        <v>#REF!</v>
      </c>
      <c r="Q28" s="13" t="e">
        <f t="shared" si="4"/>
        <v>#REF!</v>
      </c>
      <c r="R28" s="13" t="e">
        <f t="shared" si="4"/>
        <v>#REF!</v>
      </c>
      <c r="S28" s="13" t="e">
        <f t="shared" si="4"/>
        <v>#REF!</v>
      </c>
      <c r="T28" s="13" t="e">
        <f t="shared" si="4"/>
        <v>#REF!</v>
      </c>
      <c r="U28" s="13" t="e">
        <f t="shared" si="4"/>
        <v>#REF!</v>
      </c>
      <c r="V28" s="13" t="e">
        <f t="shared" si="4"/>
        <v>#REF!</v>
      </c>
      <c r="W28" s="13" t="e">
        <f t="shared" si="4"/>
        <v>#REF!</v>
      </c>
      <c r="X28" s="13" t="e">
        <f t="shared" si="4"/>
        <v>#REF!</v>
      </c>
      <c r="Y28" s="13" t="e">
        <f t="shared" si="4"/>
        <v>#REF!</v>
      </c>
      <c r="Z28" s="13" t="e">
        <f t="shared" si="4"/>
        <v>#REF!</v>
      </c>
      <c r="AA28" s="13" t="e">
        <f t="shared" si="4"/>
        <v>#REF!</v>
      </c>
      <c r="AB28" s="13" t="e">
        <f t="shared" si="4"/>
        <v>#REF!</v>
      </c>
      <c r="AC28" s="13" t="e">
        <f t="shared" si="4"/>
        <v>#REF!</v>
      </c>
      <c r="AD28" s="13" t="e">
        <f t="shared" si="4"/>
        <v>#REF!</v>
      </c>
      <c r="AE28" s="13" t="e">
        <f t="shared" si="4"/>
        <v>#REF!</v>
      </c>
      <c r="AF28" s="13" t="e">
        <f t="shared" si="4"/>
        <v>#REF!</v>
      </c>
      <c r="AG28" s="13" t="e">
        <f t="shared" si="4"/>
        <v>#REF!</v>
      </c>
      <c r="AH28" s="13" t="e">
        <f t="shared" si="4"/>
        <v>#REF!</v>
      </c>
      <c r="AI28" s="13" t="e">
        <f t="shared" si="4"/>
        <v>#REF!</v>
      </c>
      <c r="AJ28" s="13" t="e">
        <f t="shared" si="4"/>
        <v>#REF!</v>
      </c>
      <c r="AK28" s="13" t="e">
        <f t="shared" si="4"/>
        <v>#REF!</v>
      </c>
      <c r="AL28" s="13" t="e">
        <f t="shared" si="4"/>
        <v>#REF!</v>
      </c>
      <c r="AM28" s="13" t="e">
        <f t="shared" si="4"/>
        <v>#REF!</v>
      </c>
      <c r="AN28" s="13" t="e">
        <f t="shared" si="4"/>
        <v>#REF!</v>
      </c>
      <c r="AO28" s="13" t="e">
        <f t="shared" si="4"/>
        <v>#REF!</v>
      </c>
      <c r="AP28" s="13" t="e">
        <f t="shared" si="4"/>
        <v>#REF!</v>
      </c>
      <c r="AQ28" s="13" t="e">
        <f t="shared" si="4"/>
        <v>#REF!</v>
      </c>
      <c r="AR28" s="13" t="e">
        <f t="shared" si="4"/>
        <v>#REF!</v>
      </c>
      <c r="AS28" s="13" t="e">
        <f t="shared" si="4"/>
        <v>#REF!</v>
      </c>
      <c r="AT28" s="13" t="e">
        <f t="shared" si="4"/>
        <v>#REF!</v>
      </c>
      <c r="AU28" s="13" t="e">
        <f t="shared" ref="AU28:BI28" si="5">ROUND(AU9*0.9,)+25</f>
        <v>#REF!</v>
      </c>
      <c r="AV28" s="13" t="e">
        <f t="shared" si="5"/>
        <v>#REF!</v>
      </c>
      <c r="AW28" s="13" t="e">
        <f t="shared" si="5"/>
        <v>#REF!</v>
      </c>
      <c r="AX28" s="13" t="e">
        <f t="shared" si="5"/>
        <v>#REF!</v>
      </c>
      <c r="AY28" s="13" t="e">
        <f t="shared" si="5"/>
        <v>#REF!</v>
      </c>
      <c r="AZ28" s="13" t="e">
        <f t="shared" si="5"/>
        <v>#REF!</v>
      </c>
      <c r="BA28" s="13" t="e">
        <f t="shared" si="5"/>
        <v>#REF!</v>
      </c>
      <c r="BB28" s="13" t="e">
        <f t="shared" si="5"/>
        <v>#REF!</v>
      </c>
      <c r="BC28" s="13" t="e">
        <f t="shared" si="5"/>
        <v>#REF!</v>
      </c>
      <c r="BD28" s="13" t="e">
        <f t="shared" si="5"/>
        <v>#REF!</v>
      </c>
      <c r="BE28" s="13" t="e">
        <f t="shared" si="5"/>
        <v>#REF!</v>
      </c>
      <c r="BF28" s="13" t="e">
        <f t="shared" si="5"/>
        <v>#REF!</v>
      </c>
      <c r="BG28" s="13" t="e">
        <f t="shared" si="5"/>
        <v>#REF!</v>
      </c>
      <c r="BH28" s="13" t="e">
        <f t="shared" si="5"/>
        <v>#REF!</v>
      </c>
      <c r="BI28" s="13" t="e">
        <f t="shared" si="5"/>
        <v>#REF!</v>
      </c>
    </row>
    <row r="29" spans="1:61" ht="11.45" customHeight="1" x14ac:dyDescent="0.2">
      <c r="A29" s="15" t="s">
        <v>54</v>
      </c>
      <c r="B29" s="13"/>
      <c r="C29" s="13"/>
      <c r="D29" s="13"/>
      <c r="E29" s="13"/>
      <c r="F29" s="13"/>
      <c r="G29" s="13"/>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row>
    <row r="30" spans="1:61" ht="11.45" customHeight="1" x14ac:dyDescent="0.2">
      <c r="A30" s="12">
        <v>1</v>
      </c>
      <c r="B30" s="13" t="e">
        <f t="shared" ref="B30:AT30" si="6">ROUND(B11*0.9,)+25</f>
        <v>#REF!</v>
      </c>
      <c r="C30" s="13" t="e">
        <f t="shared" si="6"/>
        <v>#REF!</v>
      </c>
      <c r="D30" s="13" t="e">
        <f t="shared" si="6"/>
        <v>#REF!</v>
      </c>
      <c r="E30" s="13" t="e">
        <f t="shared" si="6"/>
        <v>#REF!</v>
      </c>
      <c r="F30" s="13" t="e">
        <f t="shared" si="6"/>
        <v>#REF!</v>
      </c>
      <c r="G30" s="13" t="e">
        <f t="shared" si="6"/>
        <v>#REF!</v>
      </c>
      <c r="H30" s="13" t="e">
        <f t="shared" si="6"/>
        <v>#REF!</v>
      </c>
      <c r="I30" s="13" t="e">
        <f t="shared" si="6"/>
        <v>#REF!</v>
      </c>
      <c r="J30" s="13" t="e">
        <f t="shared" si="6"/>
        <v>#REF!</v>
      </c>
      <c r="K30" s="13" t="e">
        <f t="shared" si="6"/>
        <v>#REF!</v>
      </c>
      <c r="L30" s="13" t="e">
        <f t="shared" si="6"/>
        <v>#REF!</v>
      </c>
      <c r="M30" s="13" t="e">
        <f t="shared" si="6"/>
        <v>#REF!</v>
      </c>
      <c r="N30" s="13" t="e">
        <f t="shared" si="6"/>
        <v>#REF!</v>
      </c>
      <c r="O30" s="13" t="e">
        <f t="shared" si="6"/>
        <v>#REF!</v>
      </c>
      <c r="P30" s="13" t="e">
        <f t="shared" si="6"/>
        <v>#REF!</v>
      </c>
      <c r="Q30" s="13" t="e">
        <f t="shared" si="6"/>
        <v>#REF!</v>
      </c>
      <c r="R30" s="13" t="e">
        <f t="shared" si="6"/>
        <v>#REF!</v>
      </c>
      <c r="S30" s="13" t="e">
        <f t="shared" si="6"/>
        <v>#REF!</v>
      </c>
      <c r="T30" s="13" t="e">
        <f t="shared" si="6"/>
        <v>#REF!</v>
      </c>
      <c r="U30" s="13" t="e">
        <f t="shared" si="6"/>
        <v>#REF!</v>
      </c>
      <c r="V30" s="13" t="e">
        <f t="shared" si="6"/>
        <v>#REF!</v>
      </c>
      <c r="W30" s="13" t="e">
        <f t="shared" si="6"/>
        <v>#REF!</v>
      </c>
      <c r="X30" s="13" t="e">
        <f t="shared" si="6"/>
        <v>#REF!</v>
      </c>
      <c r="Y30" s="13" t="e">
        <f t="shared" si="6"/>
        <v>#REF!</v>
      </c>
      <c r="Z30" s="13" t="e">
        <f t="shared" si="6"/>
        <v>#REF!</v>
      </c>
      <c r="AA30" s="13" t="e">
        <f t="shared" si="6"/>
        <v>#REF!</v>
      </c>
      <c r="AB30" s="13" t="e">
        <f t="shared" si="6"/>
        <v>#REF!</v>
      </c>
      <c r="AC30" s="13" t="e">
        <f t="shared" si="6"/>
        <v>#REF!</v>
      </c>
      <c r="AD30" s="13" t="e">
        <f t="shared" si="6"/>
        <v>#REF!</v>
      </c>
      <c r="AE30" s="13" t="e">
        <f t="shared" si="6"/>
        <v>#REF!</v>
      </c>
      <c r="AF30" s="13" t="e">
        <f t="shared" si="6"/>
        <v>#REF!</v>
      </c>
      <c r="AG30" s="13" t="e">
        <f t="shared" si="6"/>
        <v>#REF!</v>
      </c>
      <c r="AH30" s="13" t="e">
        <f t="shared" si="6"/>
        <v>#REF!</v>
      </c>
      <c r="AI30" s="13" t="e">
        <f t="shared" si="6"/>
        <v>#REF!</v>
      </c>
      <c r="AJ30" s="13" t="e">
        <f t="shared" si="6"/>
        <v>#REF!</v>
      </c>
      <c r="AK30" s="13" t="e">
        <f t="shared" si="6"/>
        <v>#REF!</v>
      </c>
      <c r="AL30" s="13" t="e">
        <f t="shared" si="6"/>
        <v>#REF!</v>
      </c>
      <c r="AM30" s="13" t="e">
        <f t="shared" si="6"/>
        <v>#REF!</v>
      </c>
      <c r="AN30" s="13" t="e">
        <f t="shared" si="6"/>
        <v>#REF!</v>
      </c>
      <c r="AO30" s="13" t="e">
        <f t="shared" si="6"/>
        <v>#REF!</v>
      </c>
      <c r="AP30" s="13" t="e">
        <f t="shared" si="6"/>
        <v>#REF!</v>
      </c>
      <c r="AQ30" s="13" t="e">
        <f t="shared" si="6"/>
        <v>#REF!</v>
      </c>
      <c r="AR30" s="13" t="e">
        <f t="shared" si="6"/>
        <v>#REF!</v>
      </c>
      <c r="AS30" s="13" t="e">
        <f t="shared" si="6"/>
        <v>#REF!</v>
      </c>
      <c r="AT30" s="13" t="e">
        <f t="shared" si="6"/>
        <v>#REF!</v>
      </c>
      <c r="AU30" s="13" t="e">
        <f t="shared" ref="AU30:BI30" si="7">ROUND(AU11*0.9,)+25</f>
        <v>#REF!</v>
      </c>
      <c r="AV30" s="13" t="e">
        <f t="shared" si="7"/>
        <v>#REF!</v>
      </c>
      <c r="AW30" s="13" t="e">
        <f t="shared" si="7"/>
        <v>#REF!</v>
      </c>
      <c r="AX30" s="13" t="e">
        <f t="shared" si="7"/>
        <v>#REF!</v>
      </c>
      <c r="AY30" s="13" t="e">
        <f t="shared" si="7"/>
        <v>#REF!</v>
      </c>
      <c r="AZ30" s="13" t="e">
        <f t="shared" si="7"/>
        <v>#REF!</v>
      </c>
      <c r="BA30" s="13" t="e">
        <f t="shared" si="7"/>
        <v>#REF!</v>
      </c>
      <c r="BB30" s="13" t="e">
        <f t="shared" si="7"/>
        <v>#REF!</v>
      </c>
      <c r="BC30" s="13" t="e">
        <f t="shared" si="7"/>
        <v>#REF!</v>
      </c>
      <c r="BD30" s="13" t="e">
        <f t="shared" si="7"/>
        <v>#REF!</v>
      </c>
      <c r="BE30" s="13" t="e">
        <f t="shared" si="7"/>
        <v>#REF!</v>
      </c>
      <c r="BF30" s="13" t="e">
        <f t="shared" si="7"/>
        <v>#REF!</v>
      </c>
      <c r="BG30" s="13" t="e">
        <f t="shared" si="7"/>
        <v>#REF!</v>
      </c>
      <c r="BH30" s="13" t="e">
        <f t="shared" si="7"/>
        <v>#REF!</v>
      </c>
      <c r="BI30" s="13" t="e">
        <f t="shared" si="7"/>
        <v>#REF!</v>
      </c>
    </row>
    <row r="31" spans="1:61" ht="11.45" customHeight="1" x14ac:dyDescent="0.2">
      <c r="A31" s="12">
        <v>2</v>
      </c>
      <c r="B31" s="13" t="e">
        <f t="shared" ref="B31:AT31" si="8">ROUND(B12*0.9,)+25</f>
        <v>#REF!</v>
      </c>
      <c r="C31" s="13" t="e">
        <f t="shared" si="8"/>
        <v>#REF!</v>
      </c>
      <c r="D31" s="13" t="e">
        <f t="shared" si="8"/>
        <v>#REF!</v>
      </c>
      <c r="E31" s="13" t="e">
        <f t="shared" si="8"/>
        <v>#REF!</v>
      </c>
      <c r="F31" s="13" t="e">
        <f t="shared" si="8"/>
        <v>#REF!</v>
      </c>
      <c r="G31" s="13" t="e">
        <f t="shared" si="8"/>
        <v>#REF!</v>
      </c>
      <c r="H31" s="13" t="e">
        <f t="shared" si="8"/>
        <v>#REF!</v>
      </c>
      <c r="I31" s="13" t="e">
        <f t="shared" si="8"/>
        <v>#REF!</v>
      </c>
      <c r="J31" s="13" t="e">
        <f t="shared" si="8"/>
        <v>#REF!</v>
      </c>
      <c r="K31" s="13" t="e">
        <f t="shared" si="8"/>
        <v>#REF!</v>
      </c>
      <c r="L31" s="13" t="e">
        <f t="shared" si="8"/>
        <v>#REF!</v>
      </c>
      <c r="M31" s="13" t="e">
        <f t="shared" si="8"/>
        <v>#REF!</v>
      </c>
      <c r="N31" s="13" t="e">
        <f t="shared" si="8"/>
        <v>#REF!</v>
      </c>
      <c r="O31" s="13" t="e">
        <f t="shared" si="8"/>
        <v>#REF!</v>
      </c>
      <c r="P31" s="13" t="e">
        <f t="shared" si="8"/>
        <v>#REF!</v>
      </c>
      <c r="Q31" s="13" t="e">
        <f t="shared" si="8"/>
        <v>#REF!</v>
      </c>
      <c r="R31" s="13" t="e">
        <f t="shared" si="8"/>
        <v>#REF!</v>
      </c>
      <c r="S31" s="13" t="e">
        <f t="shared" si="8"/>
        <v>#REF!</v>
      </c>
      <c r="T31" s="13" t="e">
        <f t="shared" si="8"/>
        <v>#REF!</v>
      </c>
      <c r="U31" s="13" t="e">
        <f t="shared" si="8"/>
        <v>#REF!</v>
      </c>
      <c r="V31" s="13" t="e">
        <f t="shared" si="8"/>
        <v>#REF!</v>
      </c>
      <c r="W31" s="13" t="e">
        <f t="shared" si="8"/>
        <v>#REF!</v>
      </c>
      <c r="X31" s="13" t="e">
        <f t="shared" si="8"/>
        <v>#REF!</v>
      </c>
      <c r="Y31" s="13" t="e">
        <f t="shared" si="8"/>
        <v>#REF!</v>
      </c>
      <c r="Z31" s="13" t="e">
        <f t="shared" si="8"/>
        <v>#REF!</v>
      </c>
      <c r="AA31" s="13" t="e">
        <f t="shared" si="8"/>
        <v>#REF!</v>
      </c>
      <c r="AB31" s="13" t="e">
        <f t="shared" si="8"/>
        <v>#REF!</v>
      </c>
      <c r="AC31" s="13" t="e">
        <f t="shared" si="8"/>
        <v>#REF!</v>
      </c>
      <c r="AD31" s="13" t="e">
        <f t="shared" si="8"/>
        <v>#REF!</v>
      </c>
      <c r="AE31" s="13" t="e">
        <f t="shared" si="8"/>
        <v>#REF!</v>
      </c>
      <c r="AF31" s="13" t="e">
        <f t="shared" si="8"/>
        <v>#REF!</v>
      </c>
      <c r="AG31" s="13" t="e">
        <f t="shared" si="8"/>
        <v>#REF!</v>
      </c>
      <c r="AH31" s="13" t="e">
        <f t="shared" si="8"/>
        <v>#REF!</v>
      </c>
      <c r="AI31" s="13" t="e">
        <f t="shared" si="8"/>
        <v>#REF!</v>
      </c>
      <c r="AJ31" s="13" t="e">
        <f t="shared" si="8"/>
        <v>#REF!</v>
      </c>
      <c r="AK31" s="13" t="e">
        <f t="shared" si="8"/>
        <v>#REF!</v>
      </c>
      <c r="AL31" s="13" t="e">
        <f t="shared" si="8"/>
        <v>#REF!</v>
      </c>
      <c r="AM31" s="13" t="e">
        <f t="shared" si="8"/>
        <v>#REF!</v>
      </c>
      <c r="AN31" s="13" t="e">
        <f t="shared" si="8"/>
        <v>#REF!</v>
      </c>
      <c r="AO31" s="13" t="e">
        <f t="shared" si="8"/>
        <v>#REF!</v>
      </c>
      <c r="AP31" s="13" t="e">
        <f t="shared" si="8"/>
        <v>#REF!</v>
      </c>
      <c r="AQ31" s="13" t="e">
        <f t="shared" si="8"/>
        <v>#REF!</v>
      </c>
      <c r="AR31" s="13" t="e">
        <f t="shared" si="8"/>
        <v>#REF!</v>
      </c>
      <c r="AS31" s="13" t="e">
        <f t="shared" si="8"/>
        <v>#REF!</v>
      </c>
      <c r="AT31" s="13" t="e">
        <f t="shared" si="8"/>
        <v>#REF!</v>
      </c>
      <c r="AU31" s="13" t="e">
        <f t="shared" ref="AU31:BI31" si="9">ROUND(AU12*0.9,)+25</f>
        <v>#REF!</v>
      </c>
      <c r="AV31" s="13" t="e">
        <f t="shared" si="9"/>
        <v>#REF!</v>
      </c>
      <c r="AW31" s="13" t="e">
        <f t="shared" si="9"/>
        <v>#REF!</v>
      </c>
      <c r="AX31" s="13" t="e">
        <f t="shared" si="9"/>
        <v>#REF!</v>
      </c>
      <c r="AY31" s="13" t="e">
        <f t="shared" si="9"/>
        <v>#REF!</v>
      </c>
      <c r="AZ31" s="13" t="e">
        <f t="shared" si="9"/>
        <v>#REF!</v>
      </c>
      <c r="BA31" s="13" t="e">
        <f t="shared" si="9"/>
        <v>#REF!</v>
      </c>
      <c r="BB31" s="13" t="e">
        <f t="shared" si="9"/>
        <v>#REF!</v>
      </c>
      <c r="BC31" s="13" t="e">
        <f t="shared" si="9"/>
        <v>#REF!</v>
      </c>
      <c r="BD31" s="13" t="e">
        <f t="shared" si="9"/>
        <v>#REF!</v>
      </c>
      <c r="BE31" s="13" t="e">
        <f t="shared" si="9"/>
        <v>#REF!</v>
      </c>
      <c r="BF31" s="13" t="e">
        <f t="shared" si="9"/>
        <v>#REF!</v>
      </c>
      <c r="BG31" s="13" t="e">
        <f t="shared" si="9"/>
        <v>#REF!</v>
      </c>
      <c r="BH31" s="13" t="e">
        <f t="shared" si="9"/>
        <v>#REF!</v>
      </c>
      <c r="BI31" s="13" t="e">
        <f t="shared" si="9"/>
        <v>#REF!</v>
      </c>
    </row>
    <row r="32" spans="1:61" ht="11.45" customHeight="1" x14ac:dyDescent="0.2">
      <c r="A32" s="15" t="s">
        <v>55</v>
      </c>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row>
    <row r="33" spans="1:61" ht="11.45" customHeight="1" x14ac:dyDescent="0.2">
      <c r="A33" s="12">
        <v>1</v>
      </c>
      <c r="B33" s="13" t="e">
        <f t="shared" ref="B33:AT33" si="10">ROUND(B14*0.9,)+25</f>
        <v>#REF!</v>
      </c>
      <c r="C33" s="13" t="e">
        <f t="shared" si="10"/>
        <v>#REF!</v>
      </c>
      <c r="D33" s="13" t="e">
        <f t="shared" si="10"/>
        <v>#REF!</v>
      </c>
      <c r="E33" s="13" t="e">
        <f t="shared" si="10"/>
        <v>#REF!</v>
      </c>
      <c r="F33" s="13" t="e">
        <f t="shared" si="10"/>
        <v>#REF!</v>
      </c>
      <c r="G33" s="13" t="e">
        <f t="shared" si="10"/>
        <v>#REF!</v>
      </c>
      <c r="H33" s="13" t="e">
        <f t="shared" si="10"/>
        <v>#REF!</v>
      </c>
      <c r="I33" s="13" t="e">
        <f t="shared" si="10"/>
        <v>#REF!</v>
      </c>
      <c r="J33" s="13" t="e">
        <f t="shared" si="10"/>
        <v>#REF!</v>
      </c>
      <c r="K33" s="13" t="e">
        <f t="shared" si="10"/>
        <v>#REF!</v>
      </c>
      <c r="L33" s="13" t="e">
        <f t="shared" si="10"/>
        <v>#REF!</v>
      </c>
      <c r="M33" s="13" t="e">
        <f t="shared" si="10"/>
        <v>#REF!</v>
      </c>
      <c r="N33" s="13" t="e">
        <f t="shared" si="10"/>
        <v>#REF!</v>
      </c>
      <c r="O33" s="13" t="e">
        <f t="shared" si="10"/>
        <v>#REF!</v>
      </c>
      <c r="P33" s="13" t="e">
        <f t="shared" si="10"/>
        <v>#REF!</v>
      </c>
      <c r="Q33" s="13" t="e">
        <f t="shared" si="10"/>
        <v>#REF!</v>
      </c>
      <c r="R33" s="13" t="e">
        <f t="shared" si="10"/>
        <v>#REF!</v>
      </c>
      <c r="S33" s="13" t="e">
        <f t="shared" si="10"/>
        <v>#REF!</v>
      </c>
      <c r="T33" s="13" t="e">
        <f t="shared" si="10"/>
        <v>#REF!</v>
      </c>
      <c r="U33" s="13" t="e">
        <f t="shared" si="10"/>
        <v>#REF!</v>
      </c>
      <c r="V33" s="13" t="e">
        <f t="shared" si="10"/>
        <v>#REF!</v>
      </c>
      <c r="W33" s="13" t="e">
        <f t="shared" si="10"/>
        <v>#REF!</v>
      </c>
      <c r="X33" s="13" t="e">
        <f t="shared" si="10"/>
        <v>#REF!</v>
      </c>
      <c r="Y33" s="13" t="e">
        <f t="shared" si="10"/>
        <v>#REF!</v>
      </c>
      <c r="Z33" s="13" t="e">
        <f t="shared" si="10"/>
        <v>#REF!</v>
      </c>
      <c r="AA33" s="13" t="e">
        <f t="shared" si="10"/>
        <v>#REF!</v>
      </c>
      <c r="AB33" s="13" t="e">
        <f t="shared" si="10"/>
        <v>#REF!</v>
      </c>
      <c r="AC33" s="13" t="e">
        <f t="shared" si="10"/>
        <v>#REF!</v>
      </c>
      <c r="AD33" s="13" t="e">
        <f t="shared" si="10"/>
        <v>#REF!</v>
      </c>
      <c r="AE33" s="13" t="e">
        <f t="shared" si="10"/>
        <v>#REF!</v>
      </c>
      <c r="AF33" s="13" t="e">
        <f t="shared" si="10"/>
        <v>#REF!</v>
      </c>
      <c r="AG33" s="13" t="e">
        <f t="shared" si="10"/>
        <v>#REF!</v>
      </c>
      <c r="AH33" s="13" t="e">
        <f t="shared" si="10"/>
        <v>#REF!</v>
      </c>
      <c r="AI33" s="13" t="e">
        <f t="shared" si="10"/>
        <v>#REF!</v>
      </c>
      <c r="AJ33" s="13" t="e">
        <f t="shared" si="10"/>
        <v>#REF!</v>
      </c>
      <c r="AK33" s="13" t="e">
        <f t="shared" si="10"/>
        <v>#REF!</v>
      </c>
      <c r="AL33" s="13" t="e">
        <f t="shared" si="10"/>
        <v>#REF!</v>
      </c>
      <c r="AM33" s="13" t="e">
        <f t="shared" si="10"/>
        <v>#REF!</v>
      </c>
      <c r="AN33" s="13" t="e">
        <f t="shared" si="10"/>
        <v>#REF!</v>
      </c>
      <c r="AO33" s="13" t="e">
        <f t="shared" si="10"/>
        <v>#REF!</v>
      </c>
      <c r="AP33" s="13" t="e">
        <f t="shared" si="10"/>
        <v>#REF!</v>
      </c>
      <c r="AQ33" s="13" t="e">
        <f t="shared" si="10"/>
        <v>#REF!</v>
      </c>
      <c r="AR33" s="13" t="e">
        <f t="shared" si="10"/>
        <v>#REF!</v>
      </c>
      <c r="AS33" s="13" t="e">
        <f t="shared" si="10"/>
        <v>#REF!</v>
      </c>
      <c r="AT33" s="13" t="e">
        <f t="shared" si="10"/>
        <v>#REF!</v>
      </c>
      <c r="AU33" s="13" t="e">
        <f t="shared" ref="AU33:BI33" si="11">ROUND(AU14*0.9,)+25</f>
        <v>#REF!</v>
      </c>
      <c r="AV33" s="13" t="e">
        <f t="shared" si="11"/>
        <v>#REF!</v>
      </c>
      <c r="AW33" s="13" t="e">
        <f t="shared" si="11"/>
        <v>#REF!</v>
      </c>
      <c r="AX33" s="13" t="e">
        <f t="shared" si="11"/>
        <v>#REF!</v>
      </c>
      <c r="AY33" s="13" t="e">
        <f t="shared" si="11"/>
        <v>#REF!</v>
      </c>
      <c r="AZ33" s="13" t="e">
        <f t="shared" si="11"/>
        <v>#REF!</v>
      </c>
      <c r="BA33" s="13" t="e">
        <f t="shared" si="11"/>
        <v>#REF!</v>
      </c>
      <c r="BB33" s="13" t="e">
        <f t="shared" si="11"/>
        <v>#REF!</v>
      </c>
      <c r="BC33" s="13" t="e">
        <f t="shared" si="11"/>
        <v>#REF!</v>
      </c>
      <c r="BD33" s="13" t="e">
        <f t="shared" si="11"/>
        <v>#REF!</v>
      </c>
      <c r="BE33" s="13" t="e">
        <f t="shared" si="11"/>
        <v>#REF!</v>
      </c>
      <c r="BF33" s="13" t="e">
        <f t="shared" si="11"/>
        <v>#REF!</v>
      </c>
      <c r="BG33" s="13" t="e">
        <f t="shared" si="11"/>
        <v>#REF!</v>
      </c>
      <c r="BH33" s="13" t="e">
        <f t="shared" si="11"/>
        <v>#REF!</v>
      </c>
      <c r="BI33" s="13" t="e">
        <f t="shared" si="11"/>
        <v>#REF!</v>
      </c>
    </row>
    <row r="34" spans="1:61" ht="11.45" customHeight="1" x14ac:dyDescent="0.2">
      <c r="A34" s="12">
        <v>2</v>
      </c>
      <c r="B34" s="13" t="e">
        <f t="shared" ref="B34:AT34" si="12">ROUND(B15*0.9,)+25</f>
        <v>#REF!</v>
      </c>
      <c r="C34" s="13" t="e">
        <f t="shared" si="12"/>
        <v>#REF!</v>
      </c>
      <c r="D34" s="13" t="e">
        <f t="shared" si="12"/>
        <v>#REF!</v>
      </c>
      <c r="E34" s="13" t="e">
        <f t="shared" si="12"/>
        <v>#REF!</v>
      </c>
      <c r="F34" s="13" t="e">
        <f t="shared" si="12"/>
        <v>#REF!</v>
      </c>
      <c r="G34" s="13" t="e">
        <f t="shared" si="12"/>
        <v>#REF!</v>
      </c>
      <c r="H34" s="13" t="e">
        <f t="shared" si="12"/>
        <v>#REF!</v>
      </c>
      <c r="I34" s="13" t="e">
        <f t="shared" si="12"/>
        <v>#REF!</v>
      </c>
      <c r="J34" s="13" t="e">
        <f t="shared" si="12"/>
        <v>#REF!</v>
      </c>
      <c r="K34" s="13" t="e">
        <f t="shared" si="12"/>
        <v>#REF!</v>
      </c>
      <c r="L34" s="13" t="e">
        <f t="shared" si="12"/>
        <v>#REF!</v>
      </c>
      <c r="M34" s="13" t="e">
        <f t="shared" si="12"/>
        <v>#REF!</v>
      </c>
      <c r="N34" s="13" t="e">
        <f t="shared" si="12"/>
        <v>#REF!</v>
      </c>
      <c r="O34" s="13" t="e">
        <f t="shared" si="12"/>
        <v>#REF!</v>
      </c>
      <c r="P34" s="13" t="e">
        <f t="shared" si="12"/>
        <v>#REF!</v>
      </c>
      <c r="Q34" s="13" t="e">
        <f t="shared" si="12"/>
        <v>#REF!</v>
      </c>
      <c r="R34" s="13" t="e">
        <f t="shared" si="12"/>
        <v>#REF!</v>
      </c>
      <c r="S34" s="13" t="e">
        <f t="shared" si="12"/>
        <v>#REF!</v>
      </c>
      <c r="T34" s="13" t="e">
        <f t="shared" si="12"/>
        <v>#REF!</v>
      </c>
      <c r="U34" s="13" t="e">
        <f t="shared" si="12"/>
        <v>#REF!</v>
      </c>
      <c r="V34" s="13" t="e">
        <f t="shared" si="12"/>
        <v>#REF!</v>
      </c>
      <c r="W34" s="13" t="e">
        <f t="shared" si="12"/>
        <v>#REF!</v>
      </c>
      <c r="X34" s="13" t="e">
        <f t="shared" si="12"/>
        <v>#REF!</v>
      </c>
      <c r="Y34" s="13" t="e">
        <f t="shared" si="12"/>
        <v>#REF!</v>
      </c>
      <c r="Z34" s="13" t="e">
        <f t="shared" si="12"/>
        <v>#REF!</v>
      </c>
      <c r="AA34" s="13" t="e">
        <f t="shared" si="12"/>
        <v>#REF!</v>
      </c>
      <c r="AB34" s="13" t="e">
        <f t="shared" si="12"/>
        <v>#REF!</v>
      </c>
      <c r="AC34" s="13" t="e">
        <f t="shared" si="12"/>
        <v>#REF!</v>
      </c>
      <c r="AD34" s="13" t="e">
        <f t="shared" si="12"/>
        <v>#REF!</v>
      </c>
      <c r="AE34" s="13" t="e">
        <f t="shared" si="12"/>
        <v>#REF!</v>
      </c>
      <c r="AF34" s="13" t="e">
        <f t="shared" si="12"/>
        <v>#REF!</v>
      </c>
      <c r="AG34" s="13" t="e">
        <f t="shared" si="12"/>
        <v>#REF!</v>
      </c>
      <c r="AH34" s="13" t="e">
        <f t="shared" si="12"/>
        <v>#REF!</v>
      </c>
      <c r="AI34" s="13" t="e">
        <f t="shared" si="12"/>
        <v>#REF!</v>
      </c>
      <c r="AJ34" s="13" t="e">
        <f t="shared" si="12"/>
        <v>#REF!</v>
      </c>
      <c r="AK34" s="13" t="e">
        <f t="shared" si="12"/>
        <v>#REF!</v>
      </c>
      <c r="AL34" s="13" t="e">
        <f t="shared" si="12"/>
        <v>#REF!</v>
      </c>
      <c r="AM34" s="13" t="e">
        <f t="shared" si="12"/>
        <v>#REF!</v>
      </c>
      <c r="AN34" s="13" t="e">
        <f t="shared" si="12"/>
        <v>#REF!</v>
      </c>
      <c r="AO34" s="13" t="e">
        <f t="shared" si="12"/>
        <v>#REF!</v>
      </c>
      <c r="AP34" s="13" t="e">
        <f t="shared" si="12"/>
        <v>#REF!</v>
      </c>
      <c r="AQ34" s="13" t="e">
        <f t="shared" si="12"/>
        <v>#REF!</v>
      </c>
      <c r="AR34" s="13" t="e">
        <f t="shared" si="12"/>
        <v>#REF!</v>
      </c>
      <c r="AS34" s="13" t="e">
        <f t="shared" si="12"/>
        <v>#REF!</v>
      </c>
      <c r="AT34" s="13" t="e">
        <f t="shared" si="12"/>
        <v>#REF!</v>
      </c>
      <c r="AU34" s="13" t="e">
        <f t="shared" ref="AU34:BI34" si="13">ROUND(AU15*0.9,)+25</f>
        <v>#REF!</v>
      </c>
      <c r="AV34" s="13" t="e">
        <f t="shared" si="13"/>
        <v>#REF!</v>
      </c>
      <c r="AW34" s="13" t="e">
        <f t="shared" si="13"/>
        <v>#REF!</v>
      </c>
      <c r="AX34" s="13" t="e">
        <f t="shared" si="13"/>
        <v>#REF!</v>
      </c>
      <c r="AY34" s="13" t="e">
        <f t="shared" si="13"/>
        <v>#REF!</v>
      </c>
      <c r="AZ34" s="13" t="e">
        <f t="shared" si="13"/>
        <v>#REF!</v>
      </c>
      <c r="BA34" s="13" t="e">
        <f t="shared" si="13"/>
        <v>#REF!</v>
      </c>
      <c r="BB34" s="13" t="e">
        <f t="shared" si="13"/>
        <v>#REF!</v>
      </c>
      <c r="BC34" s="13" t="e">
        <f t="shared" si="13"/>
        <v>#REF!</v>
      </c>
      <c r="BD34" s="13" t="e">
        <f t="shared" si="13"/>
        <v>#REF!</v>
      </c>
      <c r="BE34" s="13" t="e">
        <f t="shared" si="13"/>
        <v>#REF!</v>
      </c>
      <c r="BF34" s="13" t="e">
        <f t="shared" si="13"/>
        <v>#REF!</v>
      </c>
      <c r="BG34" s="13" t="e">
        <f t="shared" si="13"/>
        <v>#REF!</v>
      </c>
      <c r="BH34" s="13" t="e">
        <f t="shared" si="13"/>
        <v>#REF!</v>
      </c>
      <c r="BI34" s="13" t="e">
        <f t="shared" si="13"/>
        <v>#REF!</v>
      </c>
    </row>
    <row r="35" spans="1:61" ht="11.45" customHeight="1" x14ac:dyDescent="0.2">
      <c r="A35" s="16" t="s">
        <v>56</v>
      </c>
      <c r="B35" s="13"/>
      <c r="C35" s="13"/>
      <c r="D35" s="13"/>
      <c r="E35" s="13"/>
      <c r="F35" s="13"/>
      <c r="G35" s="13"/>
      <c r="H35" s="13"/>
      <c r="I35" s="13"/>
      <c r="J35" s="13"/>
      <c r="K35" s="13"/>
      <c r="L35" s="13"/>
      <c r="M35" s="13"/>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row>
    <row r="36" spans="1:61" ht="11.45" customHeight="1" x14ac:dyDescent="0.2">
      <c r="A36" s="12">
        <v>1</v>
      </c>
      <c r="B36" s="13" t="e">
        <f t="shared" ref="B36:AT36" si="14">ROUND(B17*0.9,)+25</f>
        <v>#REF!</v>
      </c>
      <c r="C36" s="13" t="e">
        <f t="shared" si="14"/>
        <v>#REF!</v>
      </c>
      <c r="D36" s="13" t="e">
        <f t="shared" si="14"/>
        <v>#REF!</v>
      </c>
      <c r="E36" s="13" t="e">
        <f t="shared" si="14"/>
        <v>#REF!</v>
      </c>
      <c r="F36" s="13" t="e">
        <f t="shared" si="14"/>
        <v>#REF!</v>
      </c>
      <c r="G36" s="13" t="e">
        <f t="shared" si="14"/>
        <v>#REF!</v>
      </c>
      <c r="H36" s="13" t="e">
        <f t="shared" si="14"/>
        <v>#REF!</v>
      </c>
      <c r="I36" s="13" t="e">
        <f t="shared" si="14"/>
        <v>#REF!</v>
      </c>
      <c r="J36" s="13" t="e">
        <f t="shared" si="14"/>
        <v>#REF!</v>
      </c>
      <c r="K36" s="13" t="e">
        <f t="shared" si="14"/>
        <v>#REF!</v>
      </c>
      <c r="L36" s="13" t="e">
        <f t="shared" si="14"/>
        <v>#REF!</v>
      </c>
      <c r="M36" s="13" t="e">
        <f t="shared" si="14"/>
        <v>#REF!</v>
      </c>
      <c r="N36" s="13" t="e">
        <f t="shared" si="14"/>
        <v>#REF!</v>
      </c>
      <c r="O36" s="13" t="e">
        <f t="shared" si="14"/>
        <v>#REF!</v>
      </c>
      <c r="P36" s="13" t="e">
        <f t="shared" si="14"/>
        <v>#REF!</v>
      </c>
      <c r="Q36" s="13" t="e">
        <f t="shared" si="14"/>
        <v>#REF!</v>
      </c>
      <c r="R36" s="13" t="e">
        <f t="shared" si="14"/>
        <v>#REF!</v>
      </c>
      <c r="S36" s="13" t="e">
        <f t="shared" si="14"/>
        <v>#REF!</v>
      </c>
      <c r="T36" s="13" t="e">
        <f t="shared" si="14"/>
        <v>#REF!</v>
      </c>
      <c r="U36" s="13" t="e">
        <f t="shared" si="14"/>
        <v>#REF!</v>
      </c>
      <c r="V36" s="13" t="e">
        <f t="shared" si="14"/>
        <v>#REF!</v>
      </c>
      <c r="W36" s="13" t="e">
        <f t="shared" si="14"/>
        <v>#REF!</v>
      </c>
      <c r="X36" s="13" t="e">
        <f t="shared" si="14"/>
        <v>#REF!</v>
      </c>
      <c r="Y36" s="13" t="e">
        <f t="shared" si="14"/>
        <v>#REF!</v>
      </c>
      <c r="Z36" s="13" t="e">
        <f t="shared" si="14"/>
        <v>#REF!</v>
      </c>
      <c r="AA36" s="13" t="e">
        <f t="shared" si="14"/>
        <v>#REF!</v>
      </c>
      <c r="AB36" s="13" t="e">
        <f t="shared" si="14"/>
        <v>#REF!</v>
      </c>
      <c r="AC36" s="13" t="e">
        <f t="shared" si="14"/>
        <v>#REF!</v>
      </c>
      <c r="AD36" s="13" t="e">
        <f t="shared" si="14"/>
        <v>#REF!</v>
      </c>
      <c r="AE36" s="13" t="e">
        <f t="shared" si="14"/>
        <v>#REF!</v>
      </c>
      <c r="AF36" s="13" t="e">
        <f t="shared" si="14"/>
        <v>#REF!</v>
      </c>
      <c r="AG36" s="13" t="e">
        <f t="shared" si="14"/>
        <v>#REF!</v>
      </c>
      <c r="AH36" s="13" t="e">
        <f t="shared" si="14"/>
        <v>#REF!</v>
      </c>
      <c r="AI36" s="13" t="e">
        <f t="shared" si="14"/>
        <v>#REF!</v>
      </c>
      <c r="AJ36" s="13" t="e">
        <f t="shared" si="14"/>
        <v>#REF!</v>
      </c>
      <c r="AK36" s="13" t="e">
        <f t="shared" si="14"/>
        <v>#REF!</v>
      </c>
      <c r="AL36" s="13" t="e">
        <f t="shared" si="14"/>
        <v>#REF!</v>
      </c>
      <c r="AM36" s="13" t="e">
        <f t="shared" si="14"/>
        <v>#REF!</v>
      </c>
      <c r="AN36" s="13" t="e">
        <f t="shared" si="14"/>
        <v>#REF!</v>
      </c>
      <c r="AO36" s="13" t="e">
        <f t="shared" si="14"/>
        <v>#REF!</v>
      </c>
      <c r="AP36" s="13" t="e">
        <f t="shared" si="14"/>
        <v>#REF!</v>
      </c>
      <c r="AQ36" s="13" t="e">
        <f t="shared" si="14"/>
        <v>#REF!</v>
      </c>
      <c r="AR36" s="13" t="e">
        <f t="shared" si="14"/>
        <v>#REF!</v>
      </c>
      <c r="AS36" s="13" t="e">
        <f t="shared" si="14"/>
        <v>#REF!</v>
      </c>
      <c r="AT36" s="13" t="e">
        <f t="shared" si="14"/>
        <v>#REF!</v>
      </c>
      <c r="AU36" s="13" t="e">
        <f t="shared" ref="AU36:BI36" si="15">ROUND(AU17*0.9,)+25</f>
        <v>#REF!</v>
      </c>
      <c r="AV36" s="13" t="e">
        <f t="shared" si="15"/>
        <v>#REF!</v>
      </c>
      <c r="AW36" s="13" t="e">
        <f t="shared" si="15"/>
        <v>#REF!</v>
      </c>
      <c r="AX36" s="13" t="e">
        <f t="shared" si="15"/>
        <v>#REF!</v>
      </c>
      <c r="AY36" s="13" t="e">
        <f t="shared" si="15"/>
        <v>#REF!</v>
      </c>
      <c r="AZ36" s="13" t="e">
        <f t="shared" si="15"/>
        <v>#REF!</v>
      </c>
      <c r="BA36" s="13" t="e">
        <f t="shared" si="15"/>
        <v>#REF!</v>
      </c>
      <c r="BB36" s="13" t="e">
        <f t="shared" si="15"/>
        <v>#REF!</v>
      </c>
      <c r="BC36" s="13" t="e">
        <f t="shared" si="15"/>
        <v>#REF!</v>
      </c>
      <c r="BD36" s="13" t="e">
        <f t="shared" si="15"/>
        <v>#REF!</v>
      </c>
      <c r="BE36" s="13" t="e">
        <f t="shared" si="15"/>
        <v>#REF!</v>
      </c>
      <c r="BF36" s="13" t="e">
        <f t="shared" si="15"/>
        <v>#REF!</v>
      </c>
      <c r="BG36" s="13" t="e">
        <f t="shared" si="15"/>
        <v>#REF!</v>
      </c>
      <c r="BH36" s="13" t="e">
        <f t="shared" si="15"/>
        <v>#REF!</v>
      </c>
      <c r="BI36" s="13" t="e">
        <f t="shared" si="15"/>
        <v>#REF!</v>
      </c>
    </row>
    <row r="37" spans="1:61" ht="11.45" customHeight="1" x14ac:dyDescent="0.2">
      <c r="A37" s="12">
        <v>2</v>
      </c>
      <c r="B37" s="13" t="e">
        <f t="shared" ref="B37:AT37" si="16">ROUND(B18*0.9,)+25</f>
        <v>#REF!</v>
      </c>
      <c r="C37" s="13" t="e">
        <f t="shared" si="16"/>
        <v>#REF!</v>
      </c>
      <c r="D37" s="13" t="e">
        <f t="shared" si="16"/>
        <v>#REF!</v>
      </c>
      <c r="E37" s="13" t="e">
        <f t="shared" si="16"/>
        <v>#REF!</v>
      </c>
      <c r="F37" s="13" t="e">
        <f t="shared" si="16"/>
        <v>#REF!</v>
      </c>
      <c r="G37" s="13" t="e">
        <f t="shared" si="16"/>
        <v>#REF!</v>
      </c>
      <c r="H37" s="13" t="e">
        <f t="shared" si="16"/>
        <v>#REF!</v>
      </c>
      <c r="I37" s="13" t="e">
        <f t="shared" si="16"/>
        <v>#REF!</v>
      </c>
      <c r="J37" s="13" t="e">
        <f t="shared" si="16"/>
        <v>#REF!</v>
      </c>
      <c r="K37" s="13" t="e">
        <f t="shared" si="16"/>
        <v>#REF!</v>
      </c>
      <c r="L37" s="13" t="e">
        <f t="shared" si="16"/>
        <v>#REF!</v>
      </c>
      <c r="M37" s="13" t="e">
        <f t="shared" si="16"/>
        <v>#REF!</v>
      </c>
      <c r="N37" s="13" t="e">
        <f t="shared" si="16"/>
        <v>#REF!</v>
      </c>
      <c r="O37" s="13" t="e">
        <f t="shared" si="16"/>
        <v>#REF!</v>
      </c>
      <c r="P37" s="13" t="e">
        <f t="shared" si="16"/>
        <v>#REF!</v>
      </c>
      <c r="Q37" s="13" t="e">
        <f t="shared" si="16"/>
        <v>#REF!</v>
      </c>
      <c r="R37" s="13" t="e">
        <f t="shared" si="16"/>
        <v>#REF!</v>
      </c>
      <c r="S37" s="13" t="e">
        <f t="shared" si="16"/>
        <v>#REF!</v>
      </c>
      <c r="T37" s="13" t="e">
        <f t="shared" si="16"/>
        <v>#REF!</v>
      </c>
      <c r="U37" s="13" t="e">
        <f t="shared" si="16"/>
        <v>#REF!</v>
      </c>
      <c r="V37" s="13" t="e">
        <f t="shared" si="16"/>
        <v>#REF!</v>
      </c>
      <c r="W37" s="13" t="e">
        <f t="shared" si="16"/>
        <v>#REF!</v>
      </c>
      <c r="X37" s="13" t="e">
        <f t="shared" si="16"/>
        <v>#REF!</v>
      </c>
      <c r="Y37" s="13" t="e">
        <f t="shared" si="16"/>
        <v>#REF!</v>
      </c>
      <c r="Z37" s="13" t="e">
        <f t="shared" si="16"/>
        <v>#REF!</v>
      </c>
      <c r="AA37" s="13" t="e">
        <f t="shared" si="16"/>
        <v>#REF!</v>
      </c>
      <c r="AB37" s="13" t="e">
        <f t="shared" si="16"/>
        <v>#REF!</v>
      </c>
      <c r="AC37" s="13" t="e">
        <f t="shared" si="16"/>
        <v>#REF!</v>
      </c>
      <c r="AD37" s="13" t="e">
        <f t="shared" si="16"/>
        <v>#REF!</v>
      </c>
      <c r="AE37" s="13" t="e">
        <f t="shared" si="16"/>
        <v>#REF!</v>
      </c>
      <c r="AF37" s="13" t="e">
        <f t="shared" si="16"/>
        <v>#REF!</v>
      </c>
      <c r="AG37" s="13" t="e">
        <f t="shared" si="16"/>
        <v>#REF!</v>
      </c>
      <c r="AH37" s="13" t="e">
        <f t="shared" si="16"/>
        <v>#REF!</v>
      </c>
      <c r="AI37" s="13" t="e">
        <f t="shared" si="16"/>
        <v>#REF!</v>
      </c>
      <c r="AJ37" s="13" t="e">
        <f t="shared" si="16"/>
        <v>#REF!</v>
      </c>
      <c r="AK37" s="13" t="e">
        <f t="shared" si="16"/>
        <v>#REF!</v>
      </c>
      <c r="AL37" s="13" t="e">
        <f t="shared" si="16"/>
        <v>#REF!</v>
      </c>
      <c r="AM37" s="13" t="e">
        <f t="shared" si="16"/>
        <v>#REF!</v>
      </c>
      <c r="AN37" s="13" t="e">
        <f t="shared" si="16"/>
        <v>#REF!</v>
      </c>
      <c r="AO37" s="13" t="e">
        <f t="shared" si="16"/>
        <v>#REF!</v>
      </c>
      <c r="AP37" s="13" t="e">
        <f t="shared" si="16"/>
        <v>#REF!</v>
      </c>
      <c r="AQ37" s="13" t="e">
        <f t="shared" si="16"/>
        <v>#REF!</v>
      </c>
      <c r="AR37" s="13" t="e">
        <f t="shared" si="16"/>
        <v>#REF!</v>
      </c>
      <c r="AS37" s="13" t="e">
        <f t="shared" si="16"/>
        <v>#REF!</v>
      </c>
      <c r="AT37" s="13" t="e">
        <f t="shared" si="16"/>
        <v>#REF!</v>
      </c>
      <c r="AU37" s="13" t="e">
        <f t="shared" ref="AU37:BI37" si="17">ROUND(AU18*0.9,)+25</f>
        <v>#REF!</v>
      </c>
      <c r="AV37" s="13" t="e">
        <f t="shared" si="17"/>
        <v>#REF!</v>
      </c>
      <c r="AW37" s="13" t="e">
        <f t="shared" si="17"/>
        <v>#REF!</v>
      </c>
      <c r="AX37" s="13" t="e">
        <f t="shared" si="17"/>
        <v>#REF!</v>
      </c>
      <c r="AY37" s="13" t="e">
        <f t="shared" si="17"/>
        <v>#REF!</v>
      </c>
      <c r="AZ37" s="13" t="e">
        <f t="shared" si="17"/>
        <v>#REF!</v>
      </c>
      <c r="BA37" s="13" t="e">
        <f t="shared" si="17"/>
        <v>#REF!</v>
      </c>
      <c r="BB37" s="13" t="e">
        <f t="shared" si="17"/>
        <v>#REF!</v>
      </c>
      <c r="BC37" s="13" t="e">
        <f t="shared" si="17"/>
        <v>#REF!</v>
      </c>
      <c r="BD37" s="13" t="e">
        <f t="shared" si="17"/>
        <v>#REF!</v>
      </c>
      <c r="BE37" s="13" t="e">
        <f t="shared" si="17"/>
        <v>#REF!</v>
      </c>
      <c r="BF37" s="13" t="e">
        <f t="shared" si="17"/>
        <v>#REF!</v>
      </c>
      <c r="BG37" s="13" t="e">
        <f t="shared" si="17"/>
        <v>#REF!</v>
      </c>
      <c r="BH37" s="13" t="e">
        <f t="shared" si="17"/>
        <v>#REF!</v>
      </c>
      <c r="BI37" s="13" t="e">
        <f t="shared" si="17"/>
        <v>#REF!</v>
      </c>
    </row>
    <row r="38" spans="1:61" ht="11.45" customHeight="1" x14ac:dyDescent="0.2">
      <c r="A38" s="17" t="s">
        <v>57</v>
      </c>
      <c r="B38" s="13"/>
      <c r="C38" s="13"/>
      <c r="D38" s="13"/>
      <c r="E38" s="13"/>
      <c r="F38" s="13"/>
      <c r="G38" s="13"/>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13"/>
      <c r="AT38" s="13"/>
      <c r="AU38" s="13"/>
      <c r="AV38" s="13"/>
      <c r="AW38" s="13"/>
      <c r="AX38" s="13"/>
      <c r="AY38" s="13"/>
      <c r="AZ38" s="13"/>
      <c r="BA38" s="13"/>
      <c r="BB38" s="13"/>
      <c r="BC38" s="13"/>
      <c r="BD38" s="13"/>
      <c r="BE38" s="13"/>
      <c r="BF38" s="13"/>
      <c r="BG38" s="13"/>
      <c r="BH38" s="13"/>
      <c r="BI38" s="13"/>
    </row>
    <row r="39" spans="1:61" ht="11.45" customHeight="1" x14ac:dyDescent="0.2">
      <c r="A39" s="12">
        <v>1</v>
      </c>
      <c r="B39" s="13" t="e">
        <f t="shared" ref="B39:AT39" si="18">ROUND(B20*0.9,)+25</f>
        <v>#REF!</v>
      </c>
      <c r="C39" s="13" t="e">
        <f t="shared" si="18"/>
        <v>#REF!</v>
      </c>
      <c r="D39" s="13" t="e">
        <f t="shared" si="18"/>
        <v>#REF!</v>
      </c>
      <c r="E39" s="13" t="e">
        <f t="shared" si="18"/>
        <v>#REF!</v>
      </c>
      <c r="F39" s="13" t="e">
        <f t="shared" si="18"/>
        <v>#REF!</v>
      </c>
      <c r="G39" s="13" t="e">
        <f t="shared" si="18"/>
        <v>#REF!</v>
      </c>
      <c r="H39" s="13" t="e">
        <f t="shared" si="18"/>
        <v>#REF!</v>
      </c>
      <c r="I39" s="13" t="e">
        <f t="shared" si="18"/>
        <v>#REF!</v>
      </c>
      <c r="J39" s="13" t="e">
        <f t="shared" si="18"/>
        <v>#REF!</v>
      </c>
      <c r="K39" s="13" t="e">
        <f t="shared" si="18"/>
        <v>#REF!</v>
      </c>
      <c r="L39" s="13" t="e">
        <f t="shared" si="18"/>
        <v>#REF!</v>
      </c>
      <c r="M39" s="13" t="e">
        <f t="shared" si="18"/>
        <v>#REF!</v>
      </c>
      <c r="N39" s="13" t="e">
        <f t="shared" si="18"/>
        <v>#REF!</v>
      </c>
      <c r="O39" s="13" t="e">
        <f t="shared" si="18"/>
        <v>#REF!</v>
      </c>
      <c r="P39" s="13" t="e">
        <f t="shared" si="18"/>
        <v>#REF!</v>
      </c>
      <c r="Q39" s="13" t="e">
        <f t="shared" si="18"/>
        <v>#REF!</v>
      </c>
      <c r="R39" s="13" t="e">
        <f t="shared" si="18"/>
        <v>#REF!</v>
      </c>
      <c r="S39" s="13" t="e">
        <f t="shared" si="18"/>
        <v>#REF!</v>
      </c>
      <c r="T39" s="13" t="e">
        <f t="shared" si="18"/>
        <v>#REF!</v>
      </c>
      <c r="U39" s="13" t="e">
        <f t="shared" si="18"/>
        <v>#REF!</v>
      </c>
      <c r="V39" s="13" t="e">
        <f t="shared" si="18"/>
        <v>#REF!</v>
      </c>
      <c r="W39" s="13" t="e">
        <f t="shared" si="18"/>
        <v>#REF!</v>
      </c>
      <c r="X39" s="13" t="e">
        <f t="shared" si="18"/>
        <v>#REF!</v>
      </c>
      <c r="Y39" s="13" t="e">
        <f t="shared" si="18"/>
        <v>#REF!</v>
      </c>
      <c r="Z39" s="13" t="e">
        <f t="shared" si="18"/>
        <v>#REF!</v>
      </c>
      <c r="AA39" s="13" t="e">
        <f t="shared" si="18"/>
        <v>#REF!</v>
      </c>
      <c r="AB39" s="13" t="e">
        <f t="shared" si="18"/>
        <v>#REF!</v>
      </c>
      <c r="AC39" s="13" t="e">
        <f t="shared" si="18"/>
        <v>#REF!</v>
      </c>
      <c r="AD39" s="13" t="e">
        <f t="shared" si="18"/>
        <v>#REF!</v>
      </c>
      <c r="AE39" s="13" t="e">
        <f t="shared" si="18"/>
        <v>#REF!</v>
      </c>
      <c r="AF39" s="13" t="e">
        <f t="shared" si="18"/>
        <v>#REF!</v>
      </c>
      <c r="AG39" s="13" t="e">
        <f t="shared" si="18"/>
        <v>#REF!</v>
      </c>
      <c r="AH39" s="13" t="e">
        <f t="shared" si="18"/>
        <v>#REF!</v>
      </c>
      <c r="AI39" s="13" t="e">
        <f t="shared" si="18"/>
        <v>#REF!</v>
      </c>
      <c r="AJ39" s="13" t="e">
        <f t="shared" si="18"/>
        <v>#REF!</v>
      </c>
      <c r="AK39" s="13" t="e">
        <f t="shared" si="18"/>
        <v>#REF!</v>
      </c>
      <c r="AL39" s="13" t="e">
        <f t="shared" si="18"/>
        <v>#REF!</v>
      </c>
      <c r="AM39" s="13" t="e">
        <f t="shared" si="18"/>
        <v>#REF!</v>
      </c>
      <c r="AN39" s="13" t="e">
        <f t="shared" si="18"/>
        <v>#REF!</v>
      </c>
      <c r="AO39" s="13" t="e">
        <f t="shared" si="18"/>
        <v>#REF!</v>
      </c>
      <c r="AP39" s="13" t="e">
        <f t="shared" si="18"/>
        <v>#REF!</v>
      </c>
      <c r="AQ39" s="13" t="e">
        <f t="shared" si="18"/>
        <v>#REF!</v>
      </c>
      <c r="AR39" s="13" t="e">
        <f t="shared" si="18"/>
        <v>#REF!</v>
      </c>
      <c r="AS39" s="13" t="e">
        <f t="shared" si="18"/>
        <v>#REF!</v>
      </c>
      <c r="AT39" s="13" t="e">
        <f t="shared" si="18"/>
        <v>#REF!</v>
      </c>
      <c r="AU39" s="13" t="e">
        <f t="shared" ref="AU39:BI39" si="19">ROUND(AU20*0.9,)+25</f>
        <v>#REF!</v>
      </c>
      <c r="AV39" s="13" t="e">
        <f t="shared" si="19"/>
        <v>#REF!</v>
      </c>
      <c r="AW39" s="13" t="e">
        <f t="shared" si="19"/>
        <v>#REF!</v>
      </c>
      <c r="AX39" s="13" t="e">
        <f t="shared" si="19"/>
        <v>#REF!</v>
      </c>
      <c r="AY39" s="13" t="e">
        <f t="shared" si="19"/>
        <v>#REF!</v>
      </c>
      <c r="AZ39" s="13" t="e">
        <f t="shared" si="19"/>
        <v>#REF!</v>
      </c>
      <c r="BA39" s="13" t="e">
        <f t="shared" si="19"/>
        <v>#REF!</v>
      </c>
      <c r="BB39" s="13" t="e">
        <f t="shared" si="19"/>
        <v>#REF!</v>
      </c>
      <c r="BC39" s="13" t="e">
        <f t="shared" si="19"/>
        <v>#REF!</v>
      </c>
      <c r="BD39" s="13" t="e">
        <f t="shared" si="19"/>
        <v>#REF!</v>
      </c>
      <c r="BE39" s="13" t="e">
        <f t="shared" si="19"/>
        <v>#REF!</v>
      </c>
      <c r="BF39" s="13" t="e">
        <f t="shared" si="19"/>
        <v>#REF!</v>
      </c>
      <c r="BG39" s="13" t="e">
        <f t="shared" si="19"/>
        <v>#REF!</v>
      </c>
      <c r="BH39" s="13" t="e">
        <f t="shared" si="19"/>
        <v>#REF!</v>
      </c>
      <c r="BI39" s="13" t="e">
        <f t="shared" si="19"/>
        <v>#REF!</v>
      </c>
    </row>
    <row r="40" spans="1:61" ht="11.45" customHeight="1" x14ac:dyDescent="0.2">
      <c r="A40" s="12">
        <v>2</v>
      </c>
      <c r="B40" s="13" t="e">
        <f t="shared" ref="B40:AT40" si="20">ROUND(B21*0.9,)+25</f>
        <v>#REF!</v>
      </c>
      <c r="C40" s="13" t="e">
        <f t="shared" si="20"/>
        <v>#REF!</v>
      </c>
      <c r="D40" s="13" t="e">
        <f t="shared" si="20"/>
        <v>#REF!</v>
      </c>
      <c r="E40" s="13" t="e">
        <f t="shared" si="20"/>
        <v>#REF!</v>
      </c>
      <c r="F40" s="13" t="e">
        <f t="shared" si="20"/>
        <v>#REF!</v>
      </c>
      <c r="G40" s="13" t="e">
        <f t="shared" si="20"/>
        <v>#REF!</v>
      </c>
      <c r="H40" s="13" t="e">
        <f t="shared" si="20"/>
        <v>#REF!</v>
      </c>
      <c r="I40" s="13" t="e">
        <f t="shared" si="20"/>
        <v>#REF!</v>
      </c>
      <c r="J40" s="13" t="e">
        <f t="shared" si="20"/>
        <v>#REF!</v>
      </c>
      <c r="K40" s="13" t="e">
        <f t="shared" si="20"/>
        <v>#REF!</v>
      </c>
      <c r="L40" s="13" t="e">
        <f t="shared" si="20"/>
        <v>#REF!</v>
      </c>
      <c r="M40" s="13" t="e">
        <f t="shared" si="20"/>
        <v>#REF!</v>
      </c>
      <c r="N40" s="13" t="e">
        <f t="shared" si="20"/>
        <v>#REF!</v>
      </c>
      <c r="O40" s="13" t="e">
        <f t="shared" si="20"/>
        <v>#REF!</v>
      </c>
      <c r="P40" s="13" t="e">
        <f t="shared" si="20"/>
        <v>#REF!</v>
      </c>
      <c r="Q40" s="13" t="e">
        <f t="shared" si="20"/>
        <v>#REF!</v>
      </c>
      <c r="R40" s="13" t="e">
        <f t="shared" si="20"/>
        <v>#REF!</v>
      </c>
      <c r="S40" s="13" t="e">
        <f t="shared" si="20"/>
        <v>#REF!</v>
      </c>
      <c r="T40" s="13" t="e">
        <f t="shared" si="20"/>
        <v>#REF!</v>
      </c>
      <c r="U40" s="13" t="e">
        <f t="shared" si="20"/>
        <v>#REF!</v>
      </c>
      <c r="V40" s="13" t="e">
        <f t="shared" si="20"/>
        <v>#REF!</v>
      </c>
      <c r="W40" s="13" t="e">
        <f t="shared" si="20"/>
        <v>#REF!</v>
      </c>
      <c r="X40" s="13" t="e">
        <f t="shared" si="20"/>
        <v>#REF!</v>
      </c>
      <c r="Y40" s="13" t="e">
        <f t="shared" si="20"/>
        <v>#REF!</v>
      </c>
      <c r="Z40" s="13" t="e">
        <f t="shared" si="20"/>
        <v>#REF!</v>
      </c>
      <c r="AA40" s="13" t="e">
        <f t="shared" si="20"/>
        <v>#REF!</v>
      </c>
      <c r="AB40" s="13" t="e">
        <f t="shared" si="20"/>
        <v>#REF!</v>
      </c>
      <c r="AC40" s="13" t="e">
        <f t="shared" si="20"/>
        <v>#REF!</v>
      </c>
      <c r="AD40" s="13" t="e">
        <f t="shared" si="20"/>
        <v>#REF!</v>
      </c>
      <c r="AE40" s="13" t="e">
        <f t="shared" si="20"/>
        <v>#REF!</v>
      </c>
      <c r="AF40" s="13" t="e">
        <f t="shared" si="20"/>
        <v>#REF!</v>
      </c>
      <c r="AG40" s="13" t="e">
        <f t="shared" si="20"/>
        <v>#REF!</v>
      </c>
      <c r="AH40" s="13" t="e">
        <f t="shared" si="20"/>
        <v>#REF!</v>
      </c>
      <c r="AI40" s="13" t="e">
        <f t="shared" si="20"/>
        <v>#REF!</v>
      </c>
      <c r="AJ40" s="13" t="e">
        <f t="shared" si="20"/>
        <v>#REF!</v>
      </c>
      <c r="AK40" s="13" t="e">
        <f t="shared" si="20"/>
        <v>#REF!</v>
      </c>
      <c r="AL40" s="13" t="e">
        <f t="shared" si="20"/>
        <v>#REF!</v>
      </c>
      <c r="AM40" s="13" t="e">
        <f t="shared" si="20"/>
        <v>#REF!</v>
      </c>
      <c r="AN40" s="13" t="e">
        <f t="shared" si="20"/>
        <v>#REF!</v>
      </c>
      <c r="AO40" s="13" t="e">
        <f t="shared" si="20"/>
        <v>#REF!</v>
      </c>
      <c r="AP40" s="13" t="e">
        <f t="shared" si="20"/>
        <v>#REF!</v>
      </c>
      <c r="AQ40" s="13" t="e">
        <f t="shared" si="20"/>
        <v>#REF!</v>
      </c>
      <c r="AR40" s="13" t="e">
        <f t="shared" si="20"/>
        <v>#REF!</v>
      </c>
      <c r="AS40" s="13" t="e">
        <f t="shared" si="20"/>
        <v>#REF!</v>
      </c>
      <c r="AT40" s="13" t="e">
        <f t="shared" si="20"/>
        <v>#REF!</v>
      </c>
      <c r="AU40" s="13" t="e">
        <f t="shared" ref="AU40:BI40" si="21">ROUND(AU21*0.9,)+25</f>
        <v>#REF!</v>
      </c>
      <c r="AV40" s="13" t="e">
        <f t="shared" si="21"/>
        <v>#REF!</v>
      </c>
      <c r="AW40" s="13" t="e">
        <f t="shared" si="21"/>
        <v>#REF!</v>
      </c>
      <c r="AX40" s="13" t="e">
        <f t="shared" si="21"/>
        <v>#REF!</v>
      </c>
      <c r="AY40" s="13" t="e">
        <f t="shared" si="21"/>
        <v>#REF!</v>
      </c>
      <c r="AZ40" s="13" t="e">
        <f t="shared" si="21"/>
        <v>#REF!</v>
      </c>
      <c r="BA40" s="13" t="e">
        <f t="shared" si="21"/>
        <v>#REF!</v>
      </c>
      <c r="BB40" s="13" t="e">
        <f t="shared" si="21"/>
        <v>#REF!</v>
      </c>
      <c r="BC40" s="13" t="e">
        <f t="shared" si="21"/>
        <v>#REF!</v>
      </c>
      <c r="BD40" s="13" t="e">
        <f t="shared" si="21"/>
        <v>#REF!</v>
      </c>
      <c r="BE40" s="13" t="e">
        <f t="shared" si="21"/>
        <v>#REF!</v>
      </c>
      <c r="BF40" s="13" t="e">
        <f t="shared" si="21"/>
        <v>#REF!</v>
      </c>
      <c r="BG40" s="13" t="e">
        <f t="shared" si="21"/>
        <v>#REF!</v>
      </c>
      <c r="BH40" s="13" t="e">
        <f t="shared" si="21"/>
        <v>#REF!</v>
      </c>
      <c r="BI40" s="13" t="e">
        <f t="shared" si="21"/>
        <v>#REF!</v>
      </c>
    </row>
    <row r="41" spans="1:61" ht="11.45" customHeight="1" x14ac:dyDescent="0.2">
      <c r="A41" s="18"/>
    </row>
    <row r="42" spans="1:61" customFormat="1" ht="189" x14ac:dyDescent="0.2">
      <c r="A42" s="182" t="s">
        <v>59</v>
      </c>
    </row>
    <row r="44" spans="1:61" x14ac:dyDescent="0.2">
      <c r="A44" s="20" t="s">
        <v>60</v>
      </c>
    </row>
    <row r="45" spans="1:61" x14ac:dyDescent="0.2">
      <c r="A45" s="23" t="s">
        <v>61</v>
      </c>
    </row>
    <row r="46" spans="1:61" x14ac:dyDescent="0.2">
      <c r="A46" s="23" t="s">
        <v>62</v>
      </c>
    </row>
    <row r="47" spans="1:61" ht="12.6" customHeight="1" x14ac:dyDescent="0.2">
      <c r="A47" s="24" t="s">
        <v>63</v>
      </c>
    </row>
    <row r="48" spans="1:61" x14ac:dyDescent="0.2">
      <c r="A48" s="23" t="s">
        <v>64</v>
      </c>
    </row>
    <row r="49" spans="1:1" x14ac:dyDescent="0.2">
      <c r="A49" s="23" t="s">
        <v>65</v>
      </c>
    </row>
    <row r="50" spans="1:1" s="60" customFormat="1" ht="12.75" x14ac:dyDescent="0.2">
      <c r="A50" s="95" t="s">
        <v>66</v>
      </c>
    </row>
    <row r="51" spans="1:1" s="60" customFormat="1" ht="24" x14ac:dyDescent="0.2">
      <c r="A51" s="99" t="s">
        <v>67</v>
      </c>
    </row>
    <row r="53" spans="1:1" x14ac:dyDescent="0.2">
      <c r="A53" s="174" t="s">
        <v>68</v>
      </c>
    </row>
    <row r="54" spans="1:1" x14ac:dyDescent="0.2">
      <c r="A54" s="175" t="s">
        <v>69</v>
      </c>
    </row>
    <row r="55" spans="1:1" ht="24" x14ac:dyDescent="0.2">
      <c r="A55" s="176" t="s">
        <v>70</v>
      </c>
    </row>
    <row r="56" spans="1:1" x14ac:dyDescent="0.2">
      <c r="A56" s="219"/>
    </row>
    <row r="58" spans="1:1" x14ac:dyDescent="0.2">
      <c r="A58" s="220" t="s">
        <v>71</v>
      </c>
    </row>
    <row r="59" spans="1:1" ht="60" x14ac:dyDescent="0.2">
      <c r="A59" s="221" t="s">
        <v>72</v>
      </c>
    </row>
  </sheetData>
  <pageMargins left="0.7" right="0.7" top="0.75" bottom="0.75" header="0.3" footer="0.3"/>
  <pageSetup paperSize="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7" tint="0.39994506668294322"/>
  </sheetPr>
  <dimension ref="A1:AZ29"/>
  <sheetViews>
    <sheetView topLeftCell="A10" workbookViewId="0">
      <pane xSplit="1" topLeftCell="B1" activePane="topRight" state="frozen"/>
      <selection pane="topRight" activeCell="A28" sqref="A28:XFD29"/>
    </sheetView>
  </sheetViews>
  <sheetFormatPr defaultColWidth="8.5703125" defaultRowHeight="12" x14ac:dyDescent="0.2"/>
  <cols>
    <col min="1" max="1" width="61.7109375" style="2" customWidth="1"/>
    <col min="2" max="16384" width="8.5703125" style="2"/>
  </cols>
  <sheetData>
    <row r="1" spans="1:52" ht="15" customHeight="1" x14ac:dyDescent="0.2">
      <c r="A1" s="185" t="s">
        <v>0</v>
      </c>
    </row>
    <row r="2" spans="1:52" ht="15" customHeight="1" x14ac:dyDescent="0.2">
      <c r="A2" s="226" t="s">
        <v>273</v>
      </c>
    </row>
    <row r="3" spans="1:52" ht="15" customHeight="1" x14ac:dyDescent="0.2">
      <c r="A3" s="186" t="s">
        <v>48</v>
      </c>
    </row>
    <row r="4" spans="1:52" s="1" customFormat="1" ht="15" customHeight="1" x14ac:dyDescent="0.2">
      <c r="A4" s="6" t="s">
        <v>3</v>
      </c>
      <c r="B4" s="202">
        <v>46215</v>
      </c>
      <c r="C4" s="202">
        <v>46216</v>
      </c>
      <c r="D4" s="202">
        <v>46217</v>
      </c>
      <c r="E4" s="202">
        <v>46218</v>
      </c>
      <c r="F4" s="202">
        <v>46219</v>
      </c>
      <c r="G4" s="202">
        <v>46220</v>
      </c>
      <c r="H4" s="202">
        <v>46221</v>
      </c>
      <c r="I4" s="202">
        <v>46222</v>
      </c>
      <c r="J4" s="202">
        <v>46223</v>
      </c>
      <c r="K4" s="202">
        <v>46224</v>
      </c>
      <c r="L4" s="202">
        <v>46225</v>
      </c>
      <c r="M4" s="202">
        <v>46226</v>
      </c>
      <c r="N4" s="202">
        <v>46227</v>
      </c>
      <c r="O4" s="202">
        <v>46228</v>
      </c>
      <c r="P4" s="202">
        <v>46229</v>
      </c>
      <c r="Q4" s="202">
        <v>46230</v>
      </c>
      <c r="R4" s="202">
        <v>46231</v>
      </c>
      <c r="S4" s="202">
        <v>46232</v>
      </c>
      <c r="T4" s="202">
        <v>46233</v>
      </c>
      <c r="U4" s="202">
        <v>46234</v>
      </c>
      <c r="V4" s="202">
        <v>46235</v>
      </c>
      <c r="W4" s="202">
        <v>46236</v>
      </c>
      <c r="X4" s="202">
        <v>46237</v>
      </c>
      <c r="Y4" s="202">
        <v>46238</v>
      </c>
      <c r="Z4" s="202">
        <v>46239</v>
      </c>
      <c r="AA4" s="202">
        <v>46240</v>
      </c>
      <c r="AB4" s="202">
        <v>46241</v>
      </c>
      <c r="AC4" s="202">
        <v>46242</v>
      </c>
      <c r="AD4" s="202">
        <v>46243</v>
      </c>
      <c r="AE4" s="202">
        <v>46244</v>
      </c>
      <c r="AF4" s="202">
        <v>46245</v>
      </c>
      <c r="AG4" s="202">
        <v>46246</v>
      </c>
      <c r="AH4" s="202">
        <v>46247</v>
      </c>
      <c r="AI4" s="202">
        <v>46248</v>
      </c>
      <c r="AJ4" s="202">
        <v>46249</v>
      </c>
      <c r="AK4" s="202">
        <v>46250</v>
      </c>
      <c r="AL4" s="202">
        <v>46251</v>
      </c>
      <c r="AM4" s="202">
        <v>46252</v>
      </c>
      <c r="AN4" s="202">
        <v>46253</v>
      </c>
      <c r="AO4" s="202">
        <v>46254</v>
      </c>
      <c r="AP4" s="202">
        <v>46255</v>
      </c>
      <c r="AQ4" s="202">
        <v>46256</v>
      </c>
      <c r="AR4" s="202">
        <v>46257</v>
      </c>
      <c r="AS4" s="202">
        <v>46258</v>
      </c>
      <c r="AT4" s="202">
        <v>46259</v>
      </c>
      <c r="AU4" s="202">
        <v>46260</v>
      </c>
      <c r="AV4" s="202">
        <v>46261</v>
      </c>
      <c r="AW4" s="202">
        <v>46262</v>
      </c>
      <c r="AX4" s="202">
        <v>46263</v>
      </c>
      <c r="AY4" s="202">
        <v>46264</v>
      </c>
      <c r="AZ4" s="202">
        <v>46265</v>
      </c>
    </row>
    <row r="5" spans="1:52" ht="11.45" customHeight="1" x14ac:dyDescent="0.2">
      <c r="A5" s="10" t="s">
        <v>4</v>
      </c>
      <c r="B5" s="17"/>
      <c r="C5" s="17"/>
      <c r="D5" s="17"/>
      <c r="E5" s="17"/>
      <c r="F5" s="17"/>
      <c r="G5" s="17"/>
      <c r="H5" s="17"/>
      <c r="I5" s="17"/>
      <c r="J5" s="17"/>
      <c r="K5" s="17"/>
      <c r="L5" s="17"/>
      <c r="M5" s="17"/>
      <c r="N5" s="17"/>
      <c r="O5" s="17"/>
      <c r="P5" s="17"/>
      <c r="Q5" s="17"/>
      <c r="R5" s="17"/>
      <c r="S5" s="17"/>
      <c r="T5" s="17"/>
      <c r="U5" s="17"/>
      <c r="V5" s="17"/>
      <c r="W5" s="17"/>
      <c r="X5" s="17"/>
      <c r="Y5" s="17"/>
      <c r="Z5" s="17"/>
      <c r="AA5" s="17"/>
      <c r="AB5" s="17"/>
      <c r="AC5" s="17"/>
      <c r="AD5" s="17"/>
      <c r="AE5" s="17"/>
      <c r="AF5" s="17"/>
      <c r="AG5" s="17"/>
      <c r="AH5" s="17"/>
      <c r="AI5" s="17"/>
      <c r="AJ5" s="17"/>
      <c r="AK5" s="17"/>
      <c r="AL5" s="17"/>
      <c r="AM5" s="17"/>
      <c r="AN5" s="17"/>
      <c r="AO5" s="17"/>
      <c r="AP5" s="17"/>
      <c r="AQ5" s="17"/>
      <c r="AR5" s="17"/>
      <c r="AS5" s="17"/>
      <c r="AT5" s="17"/>
      <c r="AU5" s="17"/>
      <c r="AV5" s="17"/>
      <c r="AW5" s="17"/>
      <c r="AX5" s="17"/>
      <c r="AY5" s="17"/>
      <c r="AZ5" s="17"/>
    </row>
    <row r="6" spans="1:52" ht="11.45" customHeight="1" x14ac:dyDescent="0.2">
      <c r="A6" s="12">
        <v>1</v>
      </c>
      <c r="B6" s="231" t="e">
        <f>ТЧК!B6*0.9</f>
        <v>#REF!</v>
      </c>
      <c r="C6" s="231" t="e">
        <f>ТЧК!C6*0.9</f>
        <v>#REF!</v>
      </c>
      <c r="D6" s="231" t="e">
        <f>ТЧК!D6*0.9</f>
        <v>#REF!</v>
      </c>
      <c r="E6" s="231" t="e">
        <f>ТЧК!E6*0.9</f>
        <v>#REF!</v>
      </c>
      <c r="F6" s="231" t="e">
        <f>ТЧК!F6*0.9</f>
        <v>#REF!</v>
      </c>
      <c r="G6" s="231" t="e">
        <f>ТЧК!G6*0.9</f>
        <v>#REF!</v>
      </c>
      <c r="H6" s="231" t="e">
        <f>ТЧК!H6*0.9</f>
        <v>#REF!</v>
      </c>
      <c r="I6" s="231" t="e">
        <f>ТЧК!I6*0.9</f>
        <v>#REF!</v>
      </c>
      <c r="J6" s="231" t="e">
        <f>ТЧК!J6*0.9</f>
        <v>#REF!</v>
      </c>
      <c r="K6" s="231" t="e">
        <f>ТЧК!K6*0.9</f>
        <v>#REF!</v>
      </c>
      <c r="L6" s="231" t="e">
        <f>ТЧК!L6*0.9</f>
        <v>#REF!</v>
      </c>
      <c r="M6" s="231" t="e">
        <f>ТЧК!M6*0.9</f>
        <v>#REF!</v>
      </c>
      <c r="N6" s="231" t="e">
        <f>ТЧК!N6*0.9</f>
        <v>#REF!</v>
      </c>
      <c r="O6" s="231" t="e">
        <f>ТЧК!O6*0.9</f>
        <v>#REF!</v>
      </c>
      <c r="P6" s="231" t="e">
        <f>ТЧК!P6*0.9</f>
        <v>#REF!</v>
      </c>
      <c r="Q6" s="231" t="e">
        <f>ТЧК!Q6*0.9</f>
        <v>#REF!</v>
      </c>
      <c r="R6" s="231" t="e">
        <f>ТЧК!R6*0.9</f>
        <v>#REF!</v>
      </c>
      <c r="S6" s="231" t="e">
        <f>ТЧК!S6*0.9</f>
        <v>#REF!</v>
      </c>
      <c r="T6" s="231" t="e">
        <f>ТЧК!T6*0.9</f>
        <v>#REF!</v>
      </c>
      <c r="U6" s="231" t="e">
        <f>ТЧК!U6*0.9</f>
        <v>#REF!</v>
      </c>
      <c r="V6" s="231" t="e">
        <f>ТЧК!V6*0.9</f>
        <v>#REF!</v>
      </c>
      <c r="W6" s="231" t="e">
        <f>ТЧК!W6*0.9</f>
        <v>#REF!</v>
      </c>
      <c r="X6" s="231" t="e">
        <f>ТЧК!X6*0.9</f>
        <v>#REF!</v>
      </c>
      <c r="Y6" s="231" t="e">
        <f>ТЧК!Y6*0.9</f>
        <v>#REF!</v>
      </c>
      <c r="Z6" s="231" t="e">
        <f>ТЧК!Z6*0.9</f>
        <v>#REF!</v>
      </c>
      <c r="AA6" s="231" t="e">
        <f>ТЧК!AA6*0.9</f>
        <v>#REF!</v>
      </c>
      <c r="AB6" s="231" t="e">
        <f>ТЧК!AB6*0.9</f>
        <v>#REF!</v>
      </c>
      <c r="AC6" s="231" t="e">
        <f>ТЧК!AC6*0.9</f>
        <v>#REF!</v>
      </c>
      <c r="AD6" s="231" t="e">
        <f>ТЧК!AD6*0.9</f>
        <v>#REF!</v>
      </c>
      <c r="AE6" s="231" t="e">
        <f>ТЧК!AE6*0.9</f>
        <v>#REF!</v>
      </c>
      <c r="AF6" s="231" t="e">
        <f>ТЧК!AF6*0.9</f>
        <v>#REF!</v>
      </c>
      <c r="AG6" s="231" t="e">
        <f>ТЧК!AG6*0.9</f>
        <v>#REF!</v>
      </c>
      <c r="AH6" s="231" t="e">
        <f>ТЧК!AH6*0.9</f>
        <v>#REF!</v>
      </c>
      <c r="AI6" s="231" t="e">
        <f>ТЧК!AI6*0.9</f>
        <v>#REF!</v>
      </c>
      <c r="AJ6" s="231" t="e">
        <f>ТЧК!AJ6*0.9</f>
        <v>#REF!</v>
      </c>
      <c r="AK6" s="231" t="e">
        <f>ТЧК!AK6*0.9</f>
        <v>#REF!</v>
      </c>
      <c r="AL6" s="231" t="e">
        <f>ТЧК!AL6*0.9</f>
        <v>#REF!</v>
      </c>
      <c r="AM6" s="231" t="e">
        <f>ТЧК!AM6*0.9</f>
        <v>#REF!</v>
      </c>
      <c r="AN6" s="231" t="e">
        <f>ТЧК!AN6*0.9</f>
        <v>#REF!</v>
      </c>
      <c r="AO6" s="231" t="e">
        <f>ТЧК!AO6*0.9</f>
        <v>#REF!</v>
      </c>
      <c r="AP6" s="231" t="e">
        <f>ТЧК!AP6*0.9</f>
        <v>#REF!</v>
      </c>
      <c r="AQ6" s="231" t="e">
        <f>ТЧК!AQ6*0.9</f>
        <v>#REF!</v>
      </c>
      <c r="AR6" s="231" t="e">
        <f>ТЧК!AR6*0.9</f>
        <v>#REF!</v>
      </c>
      <c r="AS6" s="231" t="e">
        <f>ТЧК!AS6*0.9</f>
        <v>#REF!</v>
      </c>
      <c r="AT6" s="231" t="e">
        <f>ТЧК!AT6*0.9</f>
        <v>#REF!</v>
      </c>
      <c r="AU6" s="231" t="e">
        <f>ТЧК!AU6*0.9</f>
        <v>#REF!</v>
      </c>
      <c r="AV6" s="231" t="e">
        <f>ТЧК!AV6*0.9</f>
        <v>#REF!</v>
      </c>
      <c r="AW6" s="231" t="e">
        <f>ТЧК!AW6*0.9</f>
        <v>#REF!</v>
      </c>
      <c r="AX6" s="231" t="e">
        <f>ТЧК!AX6*0.9</f>
        <v>#REF!</v>
      </c>
      <c r="AY6" s="231" t="e">
        <f>ТЧК!AY6*0.9</f>
        <v>#REF!</v>
      </c>
      <c r="AZ6" s="231" t="e">
        <f>ТЧК!AZ6*0.9</f>
        <v>#REF!</v>
      </c>
    </row>
    <row r="7" spans="1:52" ht="11.45" customHeight="1" x14ac:dyDescent="0.2">
      <c r="A7" s="12">
        <v>2</v>
      </c>
      <c r="B7" s="231" t="e">
        <f>ТЧК!B7*0.9</f>
        <v>#REF!</v>
      </c>
      <c r="C7" s="231" t="e">
        <f>ТЧК!C7*0.9</f>
        <v>#REF!</v>
      </c>
      <c r="D7" s="231" t="e">
        <f>ТЧК!D7*0.9</f>
        <v>#REF!</v>
      </c>
      <c r="E7" s="231" t="e">
        <f>ТЧК!E7*0.9</f>
        <v>#REF!</v>
      </c>
      <c r="F7" s="231" t="e">
        <f>ТЧК!F7*0.9</f>
        <v>#REF!</v>
      </c>
      <c r="G7" s="231" t="e">
        <f>ТЧК!G7*0.9</f>
        <v>#REF!</v>
      </c>
      <c r="H7" s="231" t="e">
        <f>ТЧК!H7*0.9</f>
        <v>#REF!</v>
      </c>
      <c r="I7" s="231" t="e">
        <f>ТЧК!I7*0.9</f>
        <v>#REF!</v>
      </c>
      <c r="J7" s="231" t="e">
        <f>ТЧК!J7*0.9</f>
        <v>#REF!</v>
      </c>
      <c r="K7" s="231" t="e">
        <f>ТЧК!K7*0.9</f>
        <v>#REF!</v>
      </c>
      <c r="L7" s="231" t="e">
        <f>ТЧК!L7*0.9</f>
        <v>#REF!</v>
      </c>
      <c r="M7" s="231" t="e">
        <f>ТЧК!M7*0.9</f>
        <v>#REF!</v>
      </c>
      <c r="N7" s="231" t="e">
        <f>ТЧК!N7*0.9</f>
        <v>#REF!</v>
      </c>
      <c r="O7" s="231" t="e">
        <f>ТЧК!O7*0.9</f>
        <v>#REF!</v>
      </c>
      <c r="P7" s="231" t="e">
        <f>ТЧК!P7*0.9</f>
        <v>#REF!</v>
      </c>
      <c r="Q7" s="231" t="e">
        <f>ТЧК!Q7*0.9</f>
        <v>#REF!</v>
      </c>
      <c r="R7" s="231" t="e">
        <f>ТЧК!R7*0.9</f>
        <v>#REF!</v>
      </c>
      <c r="S7" s="231" t="e">
        <f>ТЧК!S7*0.9</f>
        <v>#REF!</v>
      </c>
      <c r="T7" s="231" t="e">
        <f>ТЧК!T7*0.9</f>
        <v>#REF!</v>
      </c>
      <c r="U7" s="231" t="e">
        <f>ТЧК!U7*0.9</f>
        <v>#REF!</v>
      </c>
      <c r="V7" s="231" t="e">
        <f>ТЧК!V7*0.9</f>
        <v>#REF!</v>
      </c>
      <c r="W7" s="231" t="e">
        <f>ТЧК!W7*0.9</f>
        <v>#REF!</v>
      </c>
      <c r="X7" s="231" t="e">
        <f>ТЧК!X7*0.9</f>
        <v>#REF!</v>
      </c>
      <c r="Y7" s="231" t="e">
        <f>ТЧК!Y7*0.9</f>
        <v>#REF!</v>
      </c>
      <c r="Z7" s="231" t="e">
        <f>ТЧК!Z7*0.9</f>
        <v>#REF!</v>
      </c>
      <c r="AA7" s="231" t="e">
        <f>ТЧК!AA7*0.9</f>
        <v>#REF!</v>
      </c>
      <c r="AB7" s="231" t="e">
        <f>ТЧК!AB7*0.9</f>
        <v>#REF!</v>
      </c>
      <c r="AC7" s="231" t="e">
        <f>ТЧК!AC7*0.9</f>
        <v>#REF!</v>
      </c>
      <c r="AD7" s="231" t="e">
        <f>ТЧК!AD7*0.9</f>
        <v>#REF!</v>
      </c>
      <c r="AE7" s="231" t="e">
        <f>ТЧК!AE7*0.9</f>
        <v>#REF!</v>
      </c>
      <c r="AF7" s="231" t="e">
        <f>ТЧК!AF7*0.9</f>
        <v>#REF!</v>
      </c>
      <c r="AG7" s="231" t="e">
        <f>ТЧК!AG7*0.9</f>
        <v>#REF!</v>
      </c>
      <c r="AH7" s="231" t="e">
        <f>ТЧК!AH7*0.9</f>
        <v>#REF!</v>
      </c>
      <c r="AI7" s="231" t="e">
        <f>ТЧК!AI7*0.9</f>
        <v>#REF!</v>
      </c>
      <c r="AJ7" s="231" t="e">
        <f>ТЧК!AJ7*0.9</f>
        <v>#REF!</v>
      </c>
      <c r="AK7" s="231" t="e">
        <f>ТЧК!AK7*0.9</f>
        <v>#REF!</v>
      </c>
      <c r="AL7" s="231" t="e">
        <f>ТЧК!AL7*0.9</f>
        <v>#REF!</v>
      </c>
      <c r="AM7" s="231" t="e">
        <f>ТЧК!AM7*0.9</f>
        <v>#REF!</v>
      </c>
      <c r="AN7" s="231" t="e">
        <f>ТЧК!AN7*0.9</f>
        <v>#REF!</v>
      </c>
      <c r="AO7" s="231" t="e">
        <f>ТЧК!AO7*0.9</f>
        <v>#REF!</v>
      </c>
      <c r="AP7" s="231" t="e">
        <f>ТЧК!AP7*0.9</f>
        <v>#REF!</v>
      </c>
      <c r="AQ7" s="231" t="e">
        <f>ТЧК!AQ7*0.9</f>
        <v>#REF!</v>
      </c>
      <c r="AR7" s="231" t="e">
        <f>ТЧК!AR7*0.9</f>
        <v>#REF!</v>
      </c>
      <c r="AS7" s="231" t="e">
        <f>ТЧК!AS7*0.9</f>
        <v>#REF!</v>
      </c>
      <c r="AT7" s="231" t="e">
        <f>ТЧК!AT7*0.9</f>
        <v>#REF!</v>
      </c>
      <c r="AU7" s="231" t="e">
        <f>ТЧК!AU7*0.9</f>
        <v>#REF!</v>
      </c>
      <c r="AV7" s="231" t="e">
        <f>ТЧК!AV7*0.9</f>
        <v>#REF!</v>
      </c>
      <c r="AW7" s="231" t="e">
        <f>ТЧК!AW7*0.9</f>
        <v>#REF!</v>
      </c>
      <c r="AX7" s="231" t="e">
        <f>ТЧК!AX7*0.9</f>
        <v>#REF!</v>
      </c>
      <c r="AY7" s="231" t="e">
        <f>ТЧК!AY7*0.9</f>
        <v>#REF!</v>
      </c>
      <c r="AZ7" s="231" t="e">
        <f>ТЧК!AZ7*0.9</f>
        <v>#REF!</v>
      </c>
    </row>
    <row r="8" spans="1:52" ht="11.45" customHeight="1" x14ac:dyDescent="0.2">
      <c r="A8" s="15" t="s">
        <v>5</v>
      </c>
      <c r="B8" s="231"/>
      <c r="C8" s="231"/>
      <c r="D8" s="231"/>
      <c r="E8" s="231"/>
      <c r="F8" s="231"/>
      <c r="G8" s="231"/>
      <c r="H8" s="231"/>
      <c r="I8" s="231"/>
      <c r="J8" s="231"/>
      <c r="K8" s="231"/>
      <c r="L8" s="231"/>
      <c r="M8" s="231"/>
      <c r="N8" s="231"/>
      <c r="O8" s="231"/>
      <c r="P8" s="231"/>
      <c r="Q8" s="231"/>
      <c r="R8" s="231"/>
      <c r="S8" s="231"/>
      <c r="T8" s="231"/>
      <c r="U8" s="231"/>
      <c r="V8" s="231"/>
      <c r="W8" s="231"/>
      <c r="X8" s="231"/>
      <c r="Y8" s="231"/>
      <c r="Z8" s="231"/>
      <c r="AA8" s="231"/>
      <c r="AB8" s="231"/>
      <c r="AC8" s="231"/>
      <c r="AD8" s="231"/>
      <c r="AE8" s="231"/>
      <c r="AF8" s="231"/>
      <c r="AG8" s="231"/>
      <c r="AH8" s="231"/>
      <c r="AI8" s="231"/>
      <c r="AJ8" s="231"/>
      <c r="AK8" s="231"/>
      <c r="AL8" s="231"/>
      <c r="AM8" s="231"/>
      <c r="AN8" s="231"/>
      <c r="AO8" s="231"/>
      <c r="AP8" s="231"/>
      <c r="AQ8" s="231"/>
      <c r="AR8" s="231"/>
      <c r="AS8" s="231"/>
      <c r="AT8" s="231"/>
      <c r="AU8" s="231"/>
      <c r="AV8" s="231"/>
      <c r="AW8" s="231"/>
      <c r="AX8" s="231"/>
      <c r="AY8" s="231"/>
      <c r="AZ8" s="231"/>
    </row>
    <row r="9" spans="1:52" ht="11.45" customHeight="1" x14ac:dyDescent="0.2">
      <c r="A9" s="12">
        <v>1</v>
      </c>
      <c r="B9" s="231" t="e">
        <f>ТЧК!B9*0.9</f>
        <v>#REF!</v>
      </c>
      <c r="C9" s="231" t="e">
        <f>ТЧК!C9*0.9</f>
        <v>#REF!</v>
      </c>
      <c r="D9" s="231" t="e">
        <f>ТЧК!D9*0.9</f>
        <v>#REF!</v>
      </c>
      <c r="E9" s="231" t="e">
        <f>ТЧК!E9*0.9</f>
        <v>#REF!</v>
      </c>
      <c r="F9" s="231" t="e">
        <f>ТЧК!F9*0.9</f>
        <v>#REF!</v>
      </c>
      <c r="G9" s="231" t="e">
        <f>ТЧК!G9*0.9</f>
        <v>#REF!</v>
      </c>
      <c r="H9" s="231" t="e">
        <f>ТЧК!H9*0.9</f>
        <v>#REF!</v>
      </c>
      <c r="I9" s="231" t="e">
        <f>ТЧК!I9*0.9</f>
        <v>#REF!</v>
      </c>
      <c r="J9" s="231" t="e">
        <f>ТЧК!J9*0.9</f>
        <v>#REF!</v>
      </c>
      <c r="K9" s="231" t="e">
        <f>ТЧК!K9*0.9</f>
        <v>#REF!</v>
      </c>
      <c r="L9" s="231" t="e">
        <f>ТЧК!L9*0.9</f>
        <v>#REF!</v>
      </c>
      <c r="M9" s="231" t="e">
        <f>ТЧК!M9*0.9</f>
        <v>#REF!</v>
      </c>
      <c r="N9" s="231" t="e">
        <f>ТЧК!N9*0.9</f>
        <v>#REF!</v>
      </c>
      <c r="O9" s="231" t="e">
        <f>ТЧК!O9*0.9</f>
        <v>#REF!</v>
      </c>
      <c r="P9" s="231" t="e">
        <f>ТЧК!P9*0.9</f>
        <v>#REF!</v>
      </c>
      <c r="Q9" s="231" t="e">
        <f>ТЧК!Q9*0.9</f>
        <v>#REF!</v>
      </c>
      <c r="R9" s="231" t="e">
        <f>ТЧК!R9*0.9</f>
        <v>#REF!</v>
      </c>
      <c r="S9" s="231" t="e">
        <f>ТЧК!S9*0.9</f>
        <v>#REF!</v>
      </c>
      <c r="T9" s="231" t="e">
        <f>ТЧК!T9*0.9</f>
        <v>#REF!</v>
      </c>
      <c r="U9" s="231" t="e">
        <f>ТЧК!U9*0.9</f>
        <v>#REF!</v>
      </c>
      <c r="V9" s="231" t="e">
        <f>ТЧК!V9*0.9</f>
        <v>#REF!</v>
      </c>
      <c r="W9" s="231" t="e">
        <f>ТЧК!W9*0.9</f>
        <v>#REF!</v>
      </c>
      <c r="X9" s="231" t="e">
        <f>ТЧК!X9*0.9</f>
        <v>#REF!</v>
      </c>
      <c r="Y9" s="231" t="e">
        <f>ТЧК!Y9*0.9</f>
        <v>#REF!</v>
      </c>
      <c r="Z9" s="231" t="e">
        <f>ТЧК!Z9*0.9</f>
        <v>#REF!</v>
      </c>
      <c r="AA9" s="231" t="e">
        <f>ТЧК!AA9*0.9</f>
        <v>#REF!</v>
      </c>
      <c r="AB9" s="231" t="e">
        <f>ТЧК!AB9*0.9</f>
        <v>#REF!</v>
      </c>
      <c r="AC9" s="231" t="e">
        <f>ТЧК!AC9*0.9</f>
        <v>#REF!</v>
      </c>
      <c r="AD9" s="231" t="e">
        <f>ТЧК!AD9*0.9</f>
        <v>#REF!</v>
      </c>
      <c r="AE9" s="231" t="e">
        <f>ТЧК!AE9*0.9</f>
        <v>#REF!</v>
      </c>
      <c r="AF9" s="231" t="e">
        <f>ТЧК!AF9*0.9</f>
        <v>#REF!</v>
      </c>
      <c r="AG9" s="231" t="e">
        <f>ТЧК!AG9*0.9</f>
        <v>#REF!</v>
      </c>
      <c r="AH9" s="231" t="e">
        <f>ТЧК!AH9*0.9</f>
        <v>#REF!</v>
      </c>
      <c r="AI9" s="231" t="e">
        <f>ТЧК!AI9*0.9</f>
        <v>#REF!</v>
      </c>
      <c r="AJ9" s="231" t="e">
        <f>ТЧК!AJ9*0.9</f>
        <v>#REF!</v>
      </c>
      <c r="AK9" s="231" t="e">
        <f>ТЧК!AK9*0.9</f>
        <v>#REF!</v>
      </c>
      <c r="AL9" s="231" t="e">
        <f>ТЧК!AL9*0.9</f>
        <v>#REF!</v>
      </c>
      <c r="AM9" s="231" t="e">
        <f>ТЧК!AM9*0.9</f>
        <v>#REF!</v>
      </c>
      <c r="AN9" s="231" t="e">
        <f>ТЧК!AN9*0.9</f>
        <v>#REF!</v>
      </c>
      <c r="AO9" s="231" t="e">
        <f>ТЧК!AO9*0.9</f>
        <v>#REF!</v>
      </c>
      <c r="AP9" s="231" t="e">
        <f>ТЧК!AP9*0.9</f>
        <v>#REF!</v>
      </c>
      <c r="AQ9" s="231" t="e">
        <f>ТЧК!AQ9*0.9</f>
        <v>#REF!</v>
      </c>
      <c r="AR9" s="231" t="e">
        <f>ТЧК!AR9*0.9</f>
        <v>#REF!</v>
      </c>
      <c r="AS9" s="231" t="e">
        <f>ТЧК!AS9*0.9</f>
        <v>#REF!</v>
      </c>
      <c r="AT9" s="231" t="e">
        <f>ТЧК!AT9*0.9</f>
        <v>#REF!</v>
      </c>
      <c r="AU9" s="231" t="e">
        <f>ТЧК!AU9*0.9</f>
        <v>#REF!</v>
      </c>
      <c r="AV9" s="231" t="e">
        <f>ТЧК!AV9*0.9</f>
        <v>#REF!</v>
      </c>
      <c r="AW9" s="231" t="e">
        <f>ТЧК!AW9*0.9</f>
        <v>#REF!</v>
      </c>
      <c r="AX9" s="231" t="e">
        <f>ТЧК!AX9*0.9</f>
        <v>#REF!</v>
      </c>
      <c r="AY9" s="231" t="e">
        <f>ТЧК!AY9*0.9</f>
        <v>#REF!</v>
      </c>
      <c r="AZ9" s="231" t="e">
        <f>ТЧК!AZ9*0.9</f>
        <v>#REF!</v>
      </c>
    </row>
    <row r="10" spans="1:52" ht="11.45" customHeight="1" x14ac:dyDescent="0.2">
      <c r="A10" s="12">
        <v>2</v>
      </c>
      <c r="B10" s="231" t="e">
        <f>ТЧК!B10*0.9</f>
        <v>#REF!</v>
      </c>
      <c r="C10" s="231" t="e">
        <f>ТЧК!C10*0.9</f>
        <v>#REF!</v>
      </c>
      <c r="D10" s="231" t="e">
        <f>ТЧК!D10*0.9</f>
        <v>#REF!</v>
      </c>
      <c r="E10" s="231" t="e">
        <f>ТЧК!E10*0.9</f>
        <v>#REF!</v>
      </c>
      <c r="F10" s="231" t="e">
        <f>ТЧК!F10*0.9</f>
        <v>#REF!</v>
      </c>
      <c r="G10" s="231" t="e">
        <f>ТЧК!G10*0.9</f>
        <v>#REF!</v>
      </c>
      <c r="H10" s="231" t="e">
        <f>ТЧК!H10*0.9</f>
        <v>#REF!</v>
      </c>
      <c r="I10" s="231" t="e">
        <f>ТЧК!I10*0.9</f>
        <v>#REF!</v>
      </c>
      <c r="J10" s="231" t="e">
        <f>ТЧК!J10*0.9</f>
        <v>#REF!</v>
      </c>
      <c r="K10" s="231" t="e">
        <f>ТЧК!K10*0.9</f>
        <v>#REF!</v>
      </c>
      <c r="L10" s="231" t="e">
        <f>ТЧК!L10*0.9</f>
        <v>#REF!</v>
      </c>
      <c r="M10" s="231" t="e">
        <f>ТЧК!M10*0.9</f>
        <v>#REF!</v>
      </c>
      <c r="N10" s="231" t="e">
        <f>ТЧК!N10*0.9</f>
        <v>#REF!</v>
      </c>
      <c r="O10" s="231" t="e">
        <f>ТЧК!O10*0.9</f>
        <v>#REF!</v>
      </c>
      <c r="P10" s="231" t="e">
        <f>ТЧК!P10*0.9</f>
        <v>#REF!</v>
      </c>
      <c r="Q10" s="231" t="e">
        <f>ТЧК!Q10*0.9</f>
        <v>#REF!</v>
      </c>
      <c r="R10" s="231" t="e">
        <f>ТЧК!R10*0.9</f>
        <v>#REF!</v>
      </c>
      <c r="S10" s="231" t="e">
        <f>ТЧК!S10*0.9</f>
        <v>#REF!</v>
      </c>
      <c r="T10" s="231" t="e">
        <f>ТЧК!T10*0.9</f>
        <v>#REF!</v>
      </c>
      <c r="U10" s="231" t="e">
        <f>ТЧК!U10*0.9</f>
        <v>#REF!</v>
      </c>
      <c r="V10" s="231" t="e">
        <f>ТЧК!V10*0.9</f>
        <v>#REF!</v>
      </c>
      <c r="W10" s="231" t="e">
        <f>ТЧК!W10*0.9</f>
        <v>#REF!</v>
      </c>
      <c r="X10" s="231" t="e">
        <f>ТЧК!X10*0.9</f>
        <v>#REF!</v>
      </c>
      <c r="Y10" s="231" t="e">
        <f>ТЧК!Y10*0.9</f>
        <v>#REF!</v>
      </c>
      <c r="Z10" s="231" t="e">
        <f>ТЧК!Z10*0.9</f>
        <v>#REF!</v>
      </c>
      <c r="AA10" s="231" t="e">
        <f>ТЧК!AA10*0.9</f>
        <v>#REF!</v>
      </c>
      <c r="AB10" s="231" t="e">
        <f>ТЧК!AB10*0.9</f>
        <v>#REF!</v>
      </c>
      <c r="AC10" s="231" t="e">
        <f>ТЧК!AC10*0.9</f>
        <v>#REF!</v>
      </c>
      <c r="AD10" s="231" t="e">
        <f>ТЧК!AD10*0.9</f>
        <v>#REF!</v>
      </c>
      <c r="AE10" s="231" t="e">
        <f>ТЧК!AE10*0.9</f>
        <v>#REF!</v>
      </c>
      <c r="AF10" s="231" t="e">
        <f>ТЧК!AF10*0.9</f>
        <v>#REF!</v>
      </c>
      <c r="AG10" s="231" t="e">
        <f>ТЧК!AG10*0.9</f>
        <v>#REF!</v>
      </c>
      <c r="AH10" s="231" t="e">
        <f>ТЧК!AH10*0.9</f>
        <v>#REF!</v>
      </c>
      <c r="AI10" s="231" t="e">
        <f>ТЧК!AI10*0.9</f>
        <v>#REF!</v>
      </c>
      <c r="AJ10" s="231" t="e">
        <f>ТЧК!AJ10*0.9</f>
        <v>#REF!</v>
      </c>
      <c r="AK10" s="231" t="e">
        <f>ТЧК!AK10*0.9</f>
        <v>#REF!</v>
      </c>
      <c r="AL10" s="231" t="e">
        <f>ТЧК!AL10*0.9</f>
        <v>#REF!</v>
      </c>
      <c r="AM10" s="231" t="e">
        <f>ТЧК!AM10*0.9</f>
        <v>#REF!</v>
      </c>
      <c r="AN10" s="231" t="e">
        <f>ТЧК!AN10*0.9</f>
        <v>#REF!</v>
      </c>
      <c r="AO10" s="231" t="e">
        <f>ТЧК!AO10*0.9</f>
        <v>#REF!</v>
      </c>
      <c r="AP10" s="231" t="e">
        <f>ТЧК!AP10*0.9</f>
        <v>#REF!</v>
      </c>
      <c r="AQ10" s="231" t="e">
        <f>ТЧК!AQ10*0.9</f>
        <v>#REF!</v>
      </c>
      <c r="AR10" s="231" t="e">
        <f>ТЧК!AR10*0.9</f>
        <v>#REF!</v>
      </c>
      <c r="AS10" s="231" t="e">
        <f>ТЧК!AS10*0.9</f>
        <v>#REF!</v>
      </c>
      <c r="AT10" s="231" t="e">
        <f>ТЧК!AT10*0.9</f>
        <v>#REF!</v>
      </c>
      <c r="AU10" s="231" t="e">
        <f>ТЧК!AU10*0.9</f>
        <v>#REF!</v>
      </c>
      <c r="AV10" s="231" t="e">
        <f>ТЧК!AV10*0.9</f>
        <v>#REF!</v>
      </c>
      <c r="AW10" s="231" t="e">
        <f>ТЧК!AW10*0.9</f>
        <v>#REF!</v>
      </c>
      <c r="AX10" s="231" t="e">
        <f>ТЧК!AX10*0.9</f>
        <v>#REF!</v>
      </c>
      <c r="AY10" s="231" t="e">
        <f>ТЧК!AY10*0.9</f>
        <v>#REF!</v>
      </c>
      <c r="AZ10" s="231" t="e">
        <f>ТЧК!AZ10*0.9</f>
        <v>#REF!</v>
      </c>
    </row>
    <row r="11" spans="1:52" ht="11.45" customHeight="1" x14ac:dyDescent="0.2">
      <c r="A11" s="15" t="s">
        <v>6</v>
      </c>
      <c r="B11" s="231"/>
      <c r="C11" s="231"/>
      <c r="D11" s="231"/>
      <c r="E11" s="231"/>
      <c r="F11" s="231"/>
      <c r="G11" s="231"/>
      <c r="H11" s="231"/>
      <c r="I11" s="231"/>
      <c r="J11" s="231"/>
      <c r="K11" s="231"/>
      <c r="L11" s="231"/>
      <c r="M11" s="231"/>
      <c r="N11" s="231"/>
      <c r="O11" s="231"/>
      <c r="P11" s="231"/>
      <c r="Q11" s="231"/>
      <c r="R11" s="231"/>
      <c r="S11" s="231"/>
      <c r="T11" s="231"/>
      <c r="U11" s="231"/>
      <c r="V11" s="231"/>
      <c r="W11" s="231"/>
      <c r="X11" s="231"/>
      <c r="Y11" s="231"/>
      <c r="Z11" s="231"/>
      <c r="AA11" s="231"/>
      <c r="AB11" s="231"/>
      <c r="AC11" s="231"/>
      <c r="AD11" s="231"/>
      <c r="AE11" s="231"/>
      <c r="AF11" s="231"/>
      <c r="AG11" s="231"/>
      <c r="AH11" s="231"/>
      <c r="AI11" s="231"/>
      <c r="AJ11" s="231"/>
      <c r="AK11" s="231"/>
      <c r="AL11" s="231"/>
      <c r="AM11" s="231"/>
      <c r="AN11" s="231"/>
      <c r="AO11" s="231"/>
      <c r="AP11" s="231"/>
      <c r="AQ11" s="231"/>
      <c r="AR11" s="231"/>
      <c r="AS11" s="231"/>
      <c r="AT11" s="231"/>
      <c r="AU11" s="231"/>
      <c r="AV11" s="231"/>
      <c r="AW11" s="231"/>
      <c r="AX11" s="231"/>
      <c r="AY11" s="231"/>
      <c r="AZ11" s="231"/>
    </row>
    <row r="12" spans="1:52" ht="11.45" customHeight="1" x14ac:dyDescent="0.2">
      <c r="A12" s="12">
        <v>1</v>
      </c>
      <c r="B12" s="231" t="e">
        <f>ТЧК!B12*0.9</f>
        <v>#REF!</v>
      </c>
      <c r="C12" s="231" t="e">
        <f>ТЧК!C12*0.9</f>
        <v>#REF!</v>
      </c>
      <c r="D12" s="231" t="e">
        <f>ТЧК!D12*0.9</f>
        <v>#REF!</v>
      </c>
      <c r="E12" s="231" t="e">
        <f>ТЧК!E12*0.9</f>
        <v>#REF!</v>
      </c>
      <c r="F12" s="231" t="e">
        <f>ТЧК!F12*0.9</f>
        <v>#REF!</v>
      </c>
      <c r="G12" s="231" t="e">
        <f>ТЧК!G12*0.9</f>
        <v>#REF!</v>
      </c>
      <c r="H12" s="231" t="e">
        <f>ТЧК!H12*0.9</f>
        <v>#REF!</v>
      </c>
      <c r="I12" s="231" t="e">
        <f>ТЧК!I12*0.9</f>
        <v>#REF!</v>
      </c>
      <c r="J12" s="231" t="e">
        <f>ТЧК!J12*0.9</f>
        <v>#REF!</v>
      </c>
      <c r="K12" s="231" t="e">
        <f>ТЧК!K12*0.9</f>
        <v>#REF!</v>
      </c>
      <c r="L12" s="231" t="e">
        <f>ТЧК!L12*0.9</f>
        <v>#REF!</v>
      </c>
      <c r="M12" s="231" t="e">
        <f>ТЧК!M12*0.9</f>
        <v>#REF!</v>
      </c>
      <c r="N12" s="231" t="e">
        <f>ТЧК!N12*0.9</f>
        <v>#REF!</v>
      </c>
      <c r="O12" s="231" t="e">
        <f>ТЧК!O12*0.9</f>
        <v>#REF!</v>
      </c>
      <c r="P12" s="231" t="e">
        <f>ТЧК!P12*0.9</f>
        <v>#REF!</v>
      </c>
      <c r="Q12" s="231" t="e">
        <f>ТЧК!Q12*0.9</f>
        <v>#REF!</v>
      </c>
      <c r="R12" s="231" t="e">
        <f>ТЧК!R12*0.9</f>
        <v>#REF!</v>
      </c>
      <c r="S12" s="231" t="e">
        <f>ТЧК!S12*0.9</f>
        <v>#REF!</v>
      </c>
      <c r="T12" s="231" t="e">
        <f>ТЧК!T12*0.9</f>
        <v>#REF!</v>
      </c>
      <c r="U12" s="231" t="e">
        <f>ТЧК!U12*0.9</f>
        <v>#REF!</v>
      </c>
      <c r="V12" s="231" t="e">
        <f>ТЧК!V12*0.9</f>
        <v>#REF!</v>
      </c>
      <c r="W12" s="231" t="e">
        <f>ТЧК!W12*0.9</f>
        <v>#REF!</v>
      </c>
      <c r="X12" s="231" t="e">
        <f>ТЧК!X12*0.9</f>
        <v>#REF!</v>
      </c>
      <c r="Y12" s="231" t="e">
        <f>ТЧК!Y12*0.9</f>
        <v>#REF!</v>
      </c>
      <c r="Z12" s="231" t="e">
        <f>ТЧК!Z12*0.9</f>
        <v>#REF!</v>
      </c>
      <c r="AA12" s="231" t="e">
        <f>ТЧК!AA12*0.9</f>
        <v>#REF!</v>
      </c>
      <c r="AB12" s="231" t="e">
        <f>ТЧК!AB12*0.9</f>
        <v>#REF!</v>
      </c>
      <c r="AC12" s="231" t="e">
        <f>ТЧК!AC12*0.9</f>
        <v>#REF!</v>
      </c>
      <c r="AD12" s="231" t="e">
        <f>ТЧК!AD12*0.9</f>
        <v>#REF!</v>
      </c>
      <c r="AE12" s="231" t="e">
        <f>ТЧК!AE12*0.9</f>
        <v>#REF!</v>
      </c>
      <c r="AF12" s="231" t="e">
        <f>ТЧК!AF12*0.9</f>
        <v>#REF!</v>
      </c>
      <c r="AG12" s="231" t="e">
        <f>ТЧК!AG12*0.9</f>
        <v>#REF!</v>
      </c>
      <c r="AH12" s="231" t="e">
        <f>ТЧК!AH12*0.9</f>
        <v>#REF!</v>
      </c>
      <c r="AI12" s="231" t="e">
        <f>ТЧК!AI12*0.9</f>
        <v>#REF!</v>
      </c>
      <c r="AJ12" s="231" t="e">
        <f>ТЧК!AJ12*0.9</f>
        <v>#REF!</v>
      </c>
      <c r="AK12" s="231" t="e">
        <f>ТЧК!AK12*0.9</f>
        <v>#REF!</v>
      </c>
      <c r="AL12" s="231" t="e">
        <f>ТЧК!AL12*0.9</f>
        <v>#REF!</v>
      </c>
      <c r="AM12" s="231" t="e">
        <f>ТЧК!AM12*0.9</f>
        <v>#REF!</v>
      </c>
      <c r="AN12" s="231" t="e">
        <f>ТЧК!AN12*0.9</f>
        <v>#REF!</v>
      </c>
      <c r="AO12" s="231" t="e">
        <f>ТЧК!AO12*0.9</f>
        <v>#REF!</v>
      </c>
      <c r="AP12" s="231" t="e">
        <f>ТЧК!AP12*0.9</f>
        <v>#REF!</v>
      </c>
      <c r="AQ12" s="231" t="e">
        <f>ТЧК!AQ12*0.9</f>
        <v>#REF!</v>
      </c>
      <c r="AR12" s="231" t="e">
        <f>ТЧК!AR12*0.9</f>
        <v>#REF!</v>
      </c>
      <c r="AS12" s="231" t="e">
        <f>ТЧК!AS12*0.9</f>
        <v>#REF!</v>
      </c>
      <c r="AT12" s="231" t="e">
        <f>ТЧК!AT12*0.9</f>
        <v>#REF!</v>
      </c>
      <c r="AU12" s="231" t="e">
        <f>ТЧК!AU12*0.9</f>
        <v>#REF!</v>
      </c>
      <c r="AV12" s="231" t="e">
        <f>ТЧК!AV12*0.9</f>
        <v>#REF!</v>
      </c>
      <c r="AW12" s="231" t="e">
        <f>ТЧК!AW12*0.9</f>
        <v>#REF!</v>
      </c>
      <c r="AX12" s="231" t="e">
        <f>ТЧК!AX12*0.9</f>
        <v>#REF!</v>
      </c>
      <c r="AY12" s="231" t="e">
        <f>ТЧК!AY12*0.9</f>
        <v>#REF!</v>
      </c>
      <c r="AZ12" s="231" t="e">
        <f>ТЧК!AZ12*0.9</f>
        <v>#REF!</v>
      </c>
    </row>
    <row r="13" spans="1:52" ht="11.45" customHeight="1" x14ac:dyDescent="0.2">
      <c r="A13" s="12">
        <v>2</v>
      </c>
      <c r="B13" s="231" t="e">
        <f>ТЧК!B13*0.9</f>
        <v>#REF!</v>
      </c>
      <c r="C13" s="231" t="e">
        <f>ТЧК!C13*0.9</f>
        <v>#REF!</v>
      </c>
      <c r="D13" s="231" t="e">
        <f>ТЧК!D13*0.9</f>
        <v>#REF!</v>
      </c>
      <c r="E13" s="231" t="e">
        <f>ТЧК!E13*0.9</f>
        <v>#REF!</v>
      </c>
      <c r="F13" s="231" t="e">
        <f>ТЧК!F13*0.9</f>
        <v>#REF!</v>
      </c>
      <c r="G13" s="231" t="e">
        <f>ТЧК!G13*0.9</f>
        <v>#REF!</v>
      </c>
      <c r="H13" s="231" t="e">
        <f>ТЧК!H13*0.9</f>
        <v>#REF!</v>
      </c>
      <c r="I13" s="231" t="e">
        <f>ТЧК!I13*0.9</f>
        <v>#REF!</v>
      </c>
      <c r="J13" s="231" t="e">
        <f>ТЧК!J13*0.9</f>
        <v>#REF!</v>
      </c>
      <c r="K13" s="231" t="e">
        <f>ТЧК!K13*0.9</f>
        <v>#REF!</v>
      </c>
      <c r="L13" s="231" t="e">
        <f>ТЧК!L13*0.9</f>
        <v>#REF!</v>
      </c>
      <c r="M13" s="231" t="e">
        <f>ТЧК!M13*0.9</f>
        <v>#REF!</v>
      </c>
      <c r="N13" s="231" t="e">
        <f>ТЧК!N13*0.9</f>
        <v>#REF!</v>
      </c>
      <c r="O13" s="231" t="e">
        <f>ТЧК!O13*0.9</f>
        <v>#REF!</v>
      </c>
      <c r="P13" s="231" t="e">
        <f>ТЧК!P13*0.9</f>
        <v>#REF!</v>
      </c>
      <c r="Q13" s="231" t="e">
        <f>ТЧК!Q13*0.9</f>
        <v>#REF!</v>
      </c>
      <c r="R13" s="231" t="e">
        <f>ТЧК!R13*0.9</f>
        <v>#REF!</v>
      </c>
      <c r="S13" s="231" t="e">
        <f>ТЧК!S13*0.9</f>
        <v>#REF!</v>
      </c>
      <c r="T13" s="231" t="e">
        <f>ТЧК!T13*0.9</f>
        <v>#REF!</v>
      </c>
      <c r="U13" s="231" t="e">
        <f>ТЧК!U13*0.9</f>
        <v>#REF!</v>
      </c>
      <c r="V13" s="231" t="e">
        <f>ТЧК!V13*0.9</f>
        <v>#REF!</v>
      </c>
      <c r="W13" s="231" t="e">
        <f>ТЧК!W13*0.9</f>
        <v>#REF!</v>
      </c>
      <c r="X13" s="231" t="e">
        <f>ТЧК!X13*0.9</f>
        <v>#REF!</v>
      </c>
      <c r="Y13" s="231" t="e">
        <f>ТЧК!Y13*0.9</f>
        <v>#REF!</v>
      </c>
      <c r="Z13" s="231" t="e">
        <f>ТЧК!Z13*0.9</f>
        <v>#REF!</v>
      </c>
      <c r="AA13" s="231" t="e">
        <f>ТЧК!AA13*0.9</f>
        <v>#REF!</v>
      </c>
      <c r="AB13" s="231" t="e">
        <f>ТЧК!AB13*0.9</f>
        <v>#REF!</v>
      </c>
      <c r="AC13" s="231" t="e">
        <f>ТЧК!AC13*0.9</f>
        <v>#REF!</v>
      </c>
      <c r="AD13" s="231" t="e">
        <f>ТЧК!AD13*0.9</f>
        <v>#REF!</v>
      </c>
      <c r="AE13" s="231" t="e">
        <f>ТЧК!AE13*0.9</f>
        <v>#REF!</v>
      </c>
      <c r="AF13" s="231" t="e">
        <f>ТЧК!AF13*0.9</f>
        <v>#REF!</v>
      </c>
      <c r="AG13" s="231" t="e">
        <f>ТЧК!AG13*0.9</f>
        <v>#REF!</v>
      </c>
      <c r="AH13" s="231" t="e">
        <f>ТЧК!AH13*0.9</f>
        <v>#REF!</v>
      </c>
      <c r="AI13" s="231" t="e">
        <f>ТЧК!AI13*0.9</f>
        <v>#REF!</v>
      </c>
      <c r="AJ13" s="231" t="e">
        <f>ТЧК!AJ13*0.9</f>
        <v>#REF!</v>
      </c>
      <c r="AK13" s="231" t="e">
        <f>ТЧК!AK13*0.9</f>
        <v>#REF!</v>
      </c>
      <c r="AL13" s="231" t="e">
        <f>ТЧК!AL13*0.9</f>
        <v>#REF!</v>
      </c>
      <c r="AM13" s="231" t="e">
        <f>ТЧК!AM13*0.9</f>
        <v>#REF!</v>
      </c>
      <c r="AN13" s="231" t="e">
        <f>ТЧК!AN13*0.9</f>
        <v>#REF!</v>
      </c>
      <c r="AO13" s="231" t="e">
        <f>ТЧК!AO13*0.9</f>
        <v>#REF!</v>
      </c>
      <c r="AP13" s="231" t="e">
        <f>ТЧК!AP13*0.9</f>
        <v>#REF!</v>
      </c>
      <c r="AQ13" s="231" t="e">
        <f>ТЧК!AQ13*0.9</f>
        <v>#REF!</v>
      </c>
      <c r="AR13" s="231" t="e">
        <f>ТЧК!AR13*0.9</f>
        <v>#REF!</v>
      </c>
      <c r="AS13" s="231" t="e">
        <f>ТЧК!AS13*0.9</f>
        <v>#REF!</v>
      </c>
      <c r="AT13" s="231" t="e">
        <f>ТЧК!AT13*0.9</f>
        <v>#REF!</v>
      </c>
      <c r="AU13" s="231" t="e">
        <f>ТЧК!AU13*0.9</f>
        <v>#REF!</v>
      </c>
      <c r="AV13" s="231" t="e">
        <f>ТЧК!AV13*0.9</f>
        <v>#REF!</v>
      </c>
      <c r="AW13" s="231" t="e">
        <f>ТЧК!AW13*0.9</f>
        <v>#REF!</v>
      </c>
      <c r="AX13" s="231" t="e">
        <f>ТЧК!AX13*0.9</f>
        <v>#REF!</v>
      </c>
      <c r="AY13" s="231" t="e">
        <f>ТЧК!AY13*0.9</f>
        <v>#REF!</v>
      </c>
      <c r="AZ13" s="231" t="e">
        <f>ТЧК!AZ13*0.9</f>
        <v>#REF!</v>
      </c>
    </row>
    <row r="14" spans="1:52" ht="11.45" customHeight="1" x14ac:dyDescent="0.2">
      <c r="A14" s="16" t="s">
        <v>7</v>
      </c>
      <c r="B14" s="231"/>
      <c r="C14" s="231"/>
      <c r="D14" s="231"/>
      <c r="E14" s="231"/>
      <c r="F14" s="231"/>
      <c r="G14" s="231"/>
      <c r="H14" s="231"/>
      <c r="I14" s="231"/>
      <c r="J14" s="231"/>
      <c r="K14" s="231"/>
      <c r="L14" s="231"/>
      <c r="M14" s="231"/>
      <c r="N14" s="231"/>
      <c r="O14" s="231"/>
      <c r="P14" s="231"/>
      <c r="Q14" s="231"/>
      <c r="R14" s="231"/>
      <c r="S14" s="231"/>
      <c r="T14" s="231"/>
      <c r="U14" s="231"/>
      <c r="V14" s="231"/>
      <c r="W14" s="231"/>
      <c r="X14" s="231"/>
      <c r="Y14" s="231"/>
      <c r="Z14" s="231"/>
      <c r="AA14" s="231"/>
      <c r="AB14" s="231"/>
      <c r="AC14" s="231"/>
      <c r="AD14" s="231"/>
      <c r="AE14" s="231"/>
      <c r="AF14" s="231"/>
      <c r="AG14" s="231"/>
      <c r="AH14" s="231"/>
      <c r="AI14" s="231"/>
      <c r="AJ14" s="231"/>
      <c r="AK14" s="231"/>
      <c r="AL14" s="231"/>
      <c r="AM14" s="231"/>
      <c r="AN14" s="231"/>
      <c r="AO14" s="231"/>
      <c r="AP14" s="231"/>
      <c r="AQ14" s="231"/>
      <c r="AR14" s="231"/>
      <c r="AS14" s="231"/>
      <c r="AT14" s="231"/>
      <c r="AU14" s="231"/>
      <c r="AV14" s="231"/>
      <c r="AW14" s="231"/>
      <c r="AX14" s="231"/>
      <c r="AY14" s="231"/>
      <c r="AZ14" s="231"/>
    </row>
    <row r="15" spans="1:52" ht="11.45" customHeight="1" x14ac:dyDescent="0.2">
      <c r="A15" s="12">
        <v>1</v>
      </c>
      <c r="B15" s="231" t="e">
        <f>ТЧК!B15*0.9</f>
        <v>#REF!</v>
      </c>
      <c r="C15" s="231" t="e">
        <f>ТЧК!C15*0.9</f>
        <v>#REF!</v>
      </c>
      <c r="D15" s="231" t="e">
        <f>ТЧК!D15*0.9</f>
        <v>#REF!</v>
      </c>
      <c r="E15" s="231" t="e">
        <f>ТЧК!E15*0.9</f>
        <v>#REF!</v>
      </c>
      <c r="F15" s="231" t="e">
        <f>ТЧК!F15*0.9</f>
        <v>#REF!</v>
      </c>
      <c r="G15" s="231" t="e">
        <f>ТЧК!G15*0.9</f>
        <v>#REF!</v>
      </c>
      <c r="H15" s="231" t="e">
        <f>ТЧК!H15*0.9</f>
        <v>#REF!</v>
      </c>
      <c r="I15" s="231" t="e">
        <f>ТЧК!I15*0.9</f>
        <v>#REF!</v>
      </c>
      <c r="J15" s="231" t="e">
        <f>ТЧК!J15*0.9</f>
        <v>#REF!</v>
      </c>
      <c r="K15" s="231" t="e">
        <f>ТЧК!K15*0.9</f>
        <v>#REF!</v>
      </c>
      <c r="L15" s="231" t="e">
        <f>ТЧК!L15*0.9</f>
        <v>#REF!</v>
      </c>
      <c r="M15" s="231" t="e">
        <f>ТЧК!M15*0.9</f>
        <v>#REF!</v>
      </c>
      <c r="N15" s="231" t="e">
        <f>ТЧК!N15*0.9</f>
        <v>#REF!</v>
      </c>
      <c r="O15" s="231" t="e">
        <f>ТЧК!O15*0.9</f>
        <v>#REF!</v>
      </c>
      <c r="P15" s="231" t="e">
        <f>ТЧК!P15*0.9</f>
        <v>#REF!</v>
      </c>
      <c r="Q15" s="231" t="e">
        <f>ТЧК!Q15*0.9</f>
        <v>#REF!</v>
      </c>
      <c r="R15" s="231" t="e">
        <f>ТЧК!R15*0.9</f>
        <v>#REF!</v>
      </c>
      <c r="S15" s="231" t="e">
        <f>ТЧК!S15*0.9</f>
        <v>#REF!</v>
      </c>
      <c r="T15" s="231" t="e">
        <f>ТЧК!T15*0.9</f>
        <v>#REF!</v>
      </c>
      <c r="U15" s="231" t="e">
        <f>ТЧК!U15*0.9</f>
        <v>#REF!</v>
      </c>
      <c r="V15" s="231" t="e">
        <f>ТЧК!V15*0.9</f>
        <v>#REF!</v>
      </c>
      <c r="W15" s="231" t="e">
        <f>ТЧК!W15*0.9</f>
        <v>#REF!</v>
      </c>
      <c r="X15" s="231" t="e">
        <f>ТЧК!X15*0.9</f>
        <v>#REF!</v>
      </c>
      <c r="Y15" s="231" t="e">
        <f>ТЧК!Y15*0.9</f>
        <v>#REF!</v>
      </c>
      <c r="Z15" s="231" t="e">
        <f>ТЧК!Z15*0.9</f>
        <v>#REF!</v>
      </c>
      <c r="AA15" s="231" t="e">
        <f>ТЧК!AA15*0.9</f>
        <v>#REF!</v>
      </c>
      <c r="AB15" s="231" t="e">
        <f>ТЧК!AB15*0.9</f>
        <v>#REF!</v>
      </c>
      <c r="AC15" s="231" t="e">
        <f>ТЧК!AC15*0.9</f>
        <v>#REF!</v>
      </c>
      <c r="AD15" s="231" t="e">
        <f>ТЧК!AD15*0.9</f>
        <v>#REF!</v>
      </c>
      <c r="AE15" s="231" t="e">
        <f>ТЧК!AE15*0.9</f>
        <v>#REF!</v>
      </c>
      <c r="AF15" s="231" t="e">
        <f>ТЧК!AF15*0.9</f>
        <v>#REF!</v>
      </c>
      <c r="AG15" s="231" t="e">
        <f>ТЧК!AG15*0.9</f>
        <v>#REF!</v>
      </c>
      <c r="AH15" s="231" t="e">
        <f>ТЧК!AH15*0.9</f>
        <v>#REF!</v>
      </c>
      <c r="AI15" s="231" t="e">
        <f>ТЧК!AI15*0.9</f>
        <v>#REF!</v>
      </c>
      <c r="AJ15" s="231" t="e">
        <f>ТЧК!AJ15*0.9</f>
        <v>#REF!</v>
      </c>
      <c r="AK15" s="231" t="e">
        <f>ТЧК!AK15*0.9</f>
        <v>#REF!</v>
      </c>
      <c r="AL15" s="231" t="e">
        <f>ТЧК!AL15*0.9</f>
        <v>#REF!</v>
      </c>
      <c r="AM15" s="231" t="e">
        <f>ТЧК!AM15*0.9</f>
        <v>#REF!</v>
      </c>
      <c r="AN15" s="231" t="e">
        <f>ТЧК!AN15*0.9</f>
        <v>#REF!</v>
      </c>
      <c r="AO15" s="231" t="e">
        <f>ТЧК!AO15*0.9</f>
        <v>#REF!</v>
      </c>
      <c r="AP15" s="231" t="e">
        <f>ТЧК!AP15*0.9</f>
        <v>#REF!</v>
      </c>
      <c r="AQ15" s="231" t="e">
        <f>ТЧК!AQ15*0.9</f>
        <v>#REF!</v>
      </c>
      <c r="AR15" s="231" t="e">
        <f>ТЧК!AR15*0.9</f>
        <v>#REF!</v>
      </c>
      <c r="AS15" s="231" t="e">
        <f>ТЧК!AS15*0.9</f>
        <v>#REF!</v>
      </c>
      <c r="AT15" s="231" t="e">
        <f>ТЧК!AT15*0.9</f>
        <v>#REF!</v>
      </c>
      <c r="AU15" s="231" t="e">
        <f>ТЧК!AU15*0.9</f>
        <v>#REF!</v>
      </c>
      <c r="AV15" s="231" t="e">
        <f>ТЧК!AV15*0.9</f>
        <v>#REF!</v>
      </c>
      <c r="AW15" s="231" t="e">
        <f>ТЧК!AW15*0.9</f>
        <v>#REF!</v>
      </c>
      <c r="AX15" s="231" t="e">
        <f>ТЧК!AX15*0.9</f>
        <v>#REF!</v>
      </c>
      <c r="AY15" s="231" t="e">
        <f>ТЧК!AY15*0.9</f>
        <v>#REF!</v>
      </c>
      <c r="AZ15" s="231" t="e">
        <f>ТЧК!AZ15*0.9</f>
        <v>#REF!</v>
      </c>
    </row>
    <row r="16" spans="1:52" ht="11.45" customHeight="1" x14ac:dyDescent="0.2">
      <c r="A16" s="12">
        <v>2</v>
      </c>
      <c r="B16" s="231" t="e">
        <f>ТЧК!B16*0.9</f>
        <v>#REF!</v>
      </c>
      <c r="C16" s="231" t="e">
        <f>ТЧК!C16*0.9</f>
        <v>#REF!</v>
      </c>
      <c r="D16" s="231" t="e">
        <f>ТЧК!D16*0.9</f>
        <v>#REF!</v>
      </c>
      <c r="E16" s="231" t="e">
        <f>ТЧК!E16*0.9</f>
        <v>#REF!</v>
      </c>
      <c r="F16" s="231" t="e">
        <f>ТЧК!F16*0.9</f>
        <v>#REF!</v>
      </c>
      <c r="G16" s="231" t="e">
        <f>ТЧК!G16*0.9</f>
        <v>#REF!</v>
      </c>
      <c r="H16" s="231" t="e">
        <f>ТЧК!H16*0.9</f>
        <v>#REF!</v>
      </c>
      <c r="I16" s="231" t="e">
        <f>ТЧК!I16*0.9</f>
        <v>#REF!</v>
      </c>
      <c r="J16" s="231" t="e">
        <f>ТЧК!J16*0.9</f>
        <v>#REF!</v>
      </c>
      <c r="K16" s="231" t="e">
        <f>ТЧК!K16*0.9</f>
        <v>#REF!</v>
      </c>
      <c r="L16" s="231" t="e">
        <f>ТЧК!L16*0.9</f>
        <v>#REF!</v>
      </c>
      <c r="M16" s="231" t="e">
        <f>ТЧК!M16*0.9</f>
        <v>#REF!</v>
      </c>
      <c r="N16" s="231" t="e">
        <f>ТЧК!N16*0.9</f>
        <v>#REF!</v>
      </c>
      <c r="O16" s="231" t="e">
        <f>ТЧК!O16*0.9</f>
        <v>#REF!</v>
      </c>
      <c r="P16" s="231" t="e">
        <f>ТЧК!P16*0.9</f>
        <v>#REF!</v>
      </c>
      <c r="Q16" s="231" t="e">
        <f>ТЧК!Q16*0.9</f>
        <v>#REF!</v>
      </c>
      <c r="R16" s="231" t="e">
        <f>ТЧК!R16*0.9</f>
        <v>#REF!</v>
      </c>
      <c r="S16" s="231" t="e">
        <f>ТЧК!S16*0.9</f>
        <v>#REF!</v>
      </c>
      <c r="T16" s="231" t="e">
        <f>ТЧК!T16*0.9</f>
        <v>#REF!</v>
      </c>
      <c r="U16" s="231" t="e">
        <f>ТЧК!U16*0.9</f>
        <v>#REF!</v>
      </c>
      <c r="V16" s="231" t="e">
        <f>ТЧК!V16*0.9</f>
        <v>#REF!</v>
      </c>
      <c r="W16" s="231" t="e">
        <f>ТЧК!W16*0.9</f>
        <v>#REF!</v>
      </c>
      <c r="X16" s="231" t="e">
        <f>ТЧК!X16*0.9</f>
        <v>#REF!</v>
      </c>
      <c r="Y16" s="231" t="e">
        <f>ТЧК!Y16*0.9</f>
        <v>#REF!</v>
      </c>
      <c r="Z16" s="231" t="e">
        <f>ТЧК!Z16*0.9</f>
        <v>#REF!</v>
      </c>
      <c r="AA16" s="231" t="e">
        <f>ТЧК!AA16*0.9</f>
        <v>#REF!</v>
      </c>
      <c r="AB16" s="231" t="e">
        <f>ТЧК!AB16*0.9</f>
        <v>#REF!</v>
      </c>
      <c r="AC16" s="231" t="e">
        <f>ТЧК!AC16*0.9</f>
        <v>#REF!</v>
      </c>
      <c r="AD16" s="231" t="e">
        <f>ТЧК!AD16*0.9</f>
        <v>#REF!</v>
      </c>
      <c r="AE16" s="231" t="e">
        <f>ТЧК!AE16*0.9</f>
        <v>#REF!</v>
      </c>
      <c r="AF16" s="231" t="e">
        <f>ТЧК!AF16*0.9</f>
        <v>#REF!</v>
      </c>
      <c r="AG16" s="231" t="e">
        <f>ТЧК!AG16*0.9</f>
        <v>#REF!</v>
      </c>
      <c r="AH16" s="231" t="e">
        <f>ТЧК!AH16*0.9</f>
        <v>#REF!</v>
      </c>
      <c r="AI16" s="231" t="e">
        <f>ТЧК!AI16*0.9</f>
        <v>#REF!</v>
      </c>
      <c r="AJ16" s="231" t="e">
        <f>ТЧК!AJ16*0.9</f>
        <v>#REF!</v>
      </c>
      <c r="AK16" s="231" t="e">
        <f>ТЧК!AK16*0.9</f>
        <v>#REF!</v>
      </c>
      <c r="AL16" s="231" t="e">
        <f>ТЧК!AL16*0.9</f>
        <v>#REF!</v>
      </c>
      <c r="AM16" s="231" t="e">
        <f>ТЧК!AM16*0.9</f>
        <v>#REF!</v>
      </c>
      <c r="AN16" s="231" t="e">
        <f>ТЧК!AN16*0.9</f>
        <v>#REF!</v>
      </c>
      <c r="AO16" s="231" t="e">
        <f>ТЧК!AO16*0.9</f>
        <v>#REF!</v>
      </c>
      <c r="AP16" s="231" t="e">
        <f>ТЧК!AP16*0.9</f>
        <v>#REF!</v>
      </c>
      <c r="AQ16" s="231" t="e">
        <f>ТЧК!AQ16*0.9</f>
        <v>#REF!</v>
      </c>
      <c r="AR16" s="231" t="e">
        <f>ТЧК!AR16*0.9</f>
        <v>#REF!</v>
      </c>
      <c r="AS16" s="231" t="e">
        <f>ТЧК!AS16*0.9</f>
        <v>#REF!</v>
      </c>
      <c r="AT16" s="231" t="e">
        <f>ТЧК!AT16*0.9</f>
        <v>#REF!</v>
      </c>
      <c r="AU16" s="231" t="e">
        <f>ТЧК!AU16*0.9</f>
        <v>#REF!</v>
      </c>
      <c r="AV16" s="231" t="e">
        <f>ТЧК!AV16*0.9</f>
        <v>#REF!</v>
      </c>
      <c r="AW16" s="231" t="e">
        <f>ТЧК!AW16*0.9</f>
        <v>#REF!</v>
      </c>
      <c r="AX16" s="231" t="e">
        <f>ТЧК!AX16*0.9</f>
        <v>#REF!</v>
      </c>
      <c r="AY16" s="231" t="e">
        <f>ТЧК!AY16*0.9</f>
        <v>#REF!</v>
      </c>
      <c r="AZ16" s="231" t="e">
        <f>ТЧК!AZ16*0.9</f>
        <v>#REF!</v>
      </c>
    </row>
    <row r="17" spans="1:52" ht="11.45" customHeight="1" x14ac:dyDescent="0.2">
      <c r="A17" s="17" t="s">
        <v>8</v>
      </c>
      <c r="B17" s="231"/>
      <c r="C17" s="231"/>
      <c r="D17" s="231"/>
      <c r="E17" s="231"/>
      <c r="F17" s="231"/>
      <c r="G17" s="231"/>
      <c r="H17" s="231"/>
      <c r="I17" s="231"/>
      <c r="J17" s="231"/>
      <c r="K17" s="231"/>
      <c r="L17" s="231"/>
      <c r="M17" s="231"/>
      <c r="N17" s="231"/>
      <c r="O17" s="231"/>
      <c r="P17" s="231"/>
      <c r="Q17" s="231"/>
      <c r="R17" s="231"/>
      <c r="S17" s="231"/>
      <c r="T17" s="231"/>
      <c r="U17" s="231"/>
      <c r="V17" s="231"/>
      <c r="W17" s="231"/>
      <c r="X17" s="231"/>
      <c r="Y17" s="231"/>
      <c r="Z17" s="231"/>
      <c r="AA17" s="231"/>
      <c r="AB17" s="231"/>
      <c r="AC17" s="231"/>
      <c r="AD17" s="231"/>
      <c r="AE17" s="231"/>
      <c r="AF17" s="231"/>
      <c r="AG17" s="231"/>
      <c r="AH17" s="231"/>
      <c r="AI17" s="231"/>
      <c r="AJ17" s="231"/>
      <c r="AK17" s="231"/>
      <c r="AL17" s="231"/>
      <c r="AM17" s="231"/>
      <c r="AN17" s="231"/>
      <c r="AO17" s="231"/>
      <c r="AP17" s="231"/>
      <c r="AQ17" s="231"/>
      <c r="AR17" s="231"/>
      <c r="AS17" s="231"/>
      <c r="AT17" s="231"/>
      <c r="AU17" s="231"/>
      <c r="AV17" s="231"/>
      <c r="AW17" s="231"/>
      <c r="AX17" s="231"/>
      <c r="AY17" s="231"/>
      <c r="AZ17" s="231"/>
    </row>
    <row r="18" spans="1:52" ht="11.45" customHeight="1" x14ac:dyDescent="0.2">
      <c r="A18" s="12">
        <v>1</v>
      </c>
      <c r="B18" s="231" t="e">
        <f>ТЧК!B18*0.9</f>
        <v>#REF!</v>
      </c>
      <c r="C18" s="231" t="e">
        <f>ТЧК!C18*0.9</f>
        <v>#REF!</v>
      </c>
      <c r="D18" s="231" t="e">
        <f>ТЧК!D18*0.9</f>
        <v>#REF!</v>
      </c>
      <c r="E18" s="231" t="e">
        <f>ТЧК!E18*0.9</f>
        <v>#REF!</v>
      </c>
      <c r="F18" s="231" t="e">
        <f>ТЧК!F18*0.9</f>
        <v>#REF!</v>
      </c>
      <c r="G18" s="231" t="e">
        <f>ТЧК!G18*0.9</f>
        <v>#REF!</v>
      </c>
      <c r="H18" s="231" t="e">
        <f>ТЧК!H18*0.9</f>
        <v>#REF!</v>
      </c>
      <c r="I18" s="231" t="e">
        <f>ТЧК!I18*0.9</f>
        <v>#REF!</v>
      </c>
      <c r="J18" s="231" t="e">
        <f>ТЧК!J18*0.9</f>
        <v>#REF!</v>
      </c>
      <c r="K18" s="231" t="e">
        <f>ТЧК!K18*0.9</f>
        <v>#REF!</v>
      </c>
      <c r="L18" s="231" t="e">
        <f>ТЧК!L18*0.9</f>
        <v>#REF!</v>
      </c>
      <c r="M18" s="231" t="e">
        <f>ТЧК!M18*0.9</f>
        <v>#REF!</v>
      </c>
      <c r="N18" s="231" t="e">
        <f>ТЧК!N18*0.9</f>
        <v>#REF!</v>
      </c>
      <c r="O18" s="231" t="e">
        <f>ТЧК!O18*0.9</f>
        <v>#REF!</v>
      </c>
      <c r="P18" s="231" t="e">
        <f>ТЧК!P18*0.9</f>
        <v>#REF!</v>
      </c>
      <c r="Q18" s="231" t="e">
        <f>ТЧК!Q18*0.9</f>
        <v>#REF!</v>
      </c>
      <c r="R18" s="231" t="e">
        <f>ТЧК!R18*0.9</f>
        <v>#REF!</v>
      </c>
      <c r="S18" s="231" t="e">
        <f>ТЧК!S18*0.9</f>
        <v>#REF!</v>
      </c>
      <c r="T18" s="231" t="e">
        <f>ТЧК!T18*0.9</f>
        <v>#REF!</v>
      </c>
      <c r="U18" s="231" t="e">
        <f>ТЧК!U18*0.9</f>
        <v>#REF!</v>
      </c>
      <c r="V18" s="231" t="e">
        <f>ТЧК!V18*0.9</f>
        <v>#REF!</v>
      </c>
      <c r="W18" s="231" t="e">
        <f>ТЧК!W18*0.9</f>
        <v>#REF!</v>
      </c>
      <c r="X18" s="231" t="e">
        <f>ТЧК!X18*0.9</f>
        <v>#REF!</v>
      </c>
      <c r="Y18" s="231" t="e">
        <f>ТЧК!Y18*0.9</f>
        <v>#REF!</v>
      </c>
      <c r="Z18" s="231" t="e">
        <f>ТЧК!Z18*0.9</f>
        <v>#REF!</v>
      </c>
      <c r="AA18" s="231" t="e">
        <f>ТЧК!AA18*0.9</f>
        <v>#REF!</v>
      </c>
      <c r="AB18" s="231" t="e">
        <f>ТЧК!AB18*0.9</f>
        <v>#REF!</v>
      </c>
      <c r="AC18" s="231" t="e">
        <f>ТЧК!AC18*0.9</f>
        <v>#REF!</v>
      </c>
      <c r="AD18" s="231" t="e">
        <f>ТЧК!AD18*0.9</f>
        <v>#REF!</v>
      </c>
      <c r="AE18" s="231" t="e">
        <f>ТЧК!AE18*0.9</f>
        <v>#REF!</v>
      </c>
      <c r="AF18" s="231" t="e">
        <f>ТЧК!AF18*0.9</f>
        <v>#REF!</v>
      </c>
      <c r="AG18" s="231" t="e">
        <f>ТЧК!AG18*0.9</f>
        <v>#REF!</v>
      </c>
      <c r="AH18" s="231" t="e">
        <f>ТЧК!AH18*0.9</f>
        <v>#REF!</v>
      </c>
      <c r="AI18" s="231" t="e">
        <f>ТЧК!AI18*0.9</f>
        <v>#REF!</v>
      </c>
      <c r="AJ18" s="231" t="e">
        <f>ТЧК!AJ18*0.9</f>
        <v>#REF!</v>
      </c>
      <c r="AK18" s="231" t="e">
        <f>ТЧК!AK18*0.9</f>
        <v>#REF!</v>
      </c>
      <c r="AL18" s="231" t="e">
        <f>ТЧК!AL18*0.9</f>
        <v>#REF!</v>
      </c>
      <c r="AM18" s="231" t="e">
        <f>ТЧК!AM18*0.9</f>
        <v>#REF!</v>
      </c>
      <c r="AN18" s="231" t="e">
        <f>ТЧК!AN18*0.9</f>
        <v>#REF!</v>
      </c>
      <c r="AO18" s="231" t="e">
        <f>ТЧК!AO18*0.9</f>
        <v>#REF!</v>
      </c>
      <c r="AP18" s="231" t="e">
        <f>ТЧК!AP18*0.9</f>
        <v>#REF!</v>
      </c>
      <c r="AQ18" s="231" t="e">
        <f>ТЧК!AQ18*0.9</f>
        <v>#REF!</v>
      </c>
      <c r="AR18" s="231" t="e">
        <f>ТЧК!AR18*0.9</f>
        <v>#REF!</v>
      </c>
      <c r="AS18" s="231" t="e">
        <f>ТЧК!AS18*0.9</f>
        <v>#REF!</v>
      </c>
      <c r="AT18" s="231" t="e">
        <f>ТЧК!AT18*0.9</f>
        <v>#REF!</v>
      </c>
      <c r="AU18" s="231" t="e">
        <f>ТЧК!AU18*0.9</f>
        <v>#REF!</v>
      </c>
      <c r="AV18" s="231" t="e">
        <f>ТЧК!AV18*0.9</f>
        <v>#REF!</v>
      </c>
      <c r="AW18" s="231" t="e">
        <f>ТЧК!AW18*0.9</f>
        <v>#REF!</v>
      </c>
      <c r="AX18" s="231" t="e">
        <f>ТЧК!AX18*0.9</f>
        <v>#REF!</v>
      </c>
      <c r="AY18" s="231" t="e">
        <f>ТЧК!AY18*0.9</f>
        <v>#REF!</v>
      </c>
      <c r="AZ18" s="231" t="e">
        <f>ТЧК!AZ18*0.9</f>
        <v>#REF!</v>
      </c>
    </row>
    <row r="19" spans="1:52" ht="11.45" customHeight="1" x14ac:dyDescent="0.2">
      <c r="A19" s="12">
        <v>2</v>
      </c>
      <c r="B19" s="231" t="e">
        <f>ТЧК!B19*0.9</f>
        <v>#REF!</v>
      </c>
      <c r="C19" s="231" t="e">
        <f>ТЧК!C19*0.9</f>
        <v>#REF!</v>
      </c>
      <c r="D19" s="231" t="e">
        <f>ТЧК!D19*0.9</f>
        <v>#REF!</v>
      </c>
      <c r="E19" s="231" t="e">
        <f>ТЧК!E19*0.9</f>
        <v>#REF!</v>
      </c>
      <c r="F19" s="231" t="e">
        <f>ТЧК!F19*0.9</f>
        <v>#REF!</v>
      </c>
      <c r="G19" s="231" t="e">
        <f>ТЧК!G19*0.9</f>
        <v>#REF!</v>
      </c>
      <c r="H19" s="231" t="e">
        <f>ТЧК!H19*0.9</f>
        <v>#REF!</v>
      </c>
      <c r="I19" s="231" t="e">
        <f>ТЧК!I19*0.9</f>
        <v>#REF!</v>
      </c>
      <c r="J19" s="231" t="e">
        <f>ТЧК!J19*0.9</f>
        <v>#REF!</v>
      </c>
      <c r="K19" s="231" t="e">
        <f>ТЧК!K19*0.9</f>
        <v>#REF!</v>
      </c>
      <c r="L19" s="231" t="e">
        <f>ТЧК!L19*0.9</f>
        <v>#REF!</v>
      </c>
      <c r="M19" s="231" t="e">
        <f>ТЧК!M19*0.9</f>
        <v>#REF!</v>
      </c>
      <c r="N19" s="231" t="e">
        <f>ТЧК!N19*0.9</f>
        <v>#REF!</v>
      </c>
      <c r="O19" s="231" t="e">
        <f>ТЧК!O19*0.9</f>
        <v>#REF!</v>
      </c>
      <c r="P19" s="231" t="e">
        <f>ТЧК!P19*0.9</f>
        <v>#REF!</v>
      </c>
      <c r="Q19" s="231" t="e">
        <f>ТЧК!Q19*0.9</f>
        <v>#REF!</v>
      </c>
      <c r="R19" s="231" t="e">
        <f>ТЧК!R19*0.9</f>
        <v>#REF!</v>
      </c>
      <c r="S19" s="231" t="e">
        <f>ТЧК!S19*0.9</f>
        <v>#REF!</v>
      </c>
      <c r="T19" s="231" t="e">
        <f>ТЧК!T19*0.9</f>
        <v>#REF!</v>
      </c>
      <c r="U19" s="231" t="e">
        <f>ТЧК!U19*0.9</f>
        <v>#REF!</v>
      </c>
      <c r="V19" s="231" t="e">
        <f>ТЧК!V19*0.9</f>
        <v>#REF!</v>
      </c>
      <c r="W19" s="231" t="e">
        <f>ТЧК!W19*0.9</f>
        <v>#REF!</v>
      </c>
      <c r="X19" s="231" t="e">
        <f>ТЧК!X19*0.9</f>
        <v>#REF!</v>
      </c>
      <c r="Y19" s="231" t="e">
        <f>ТЧК!Y19*0.9</f>
        <v>#REF!</v>
      </c>
      <c r="Z19" s="231" t="e">
        <f>ТЧК!Z19*0.9</f>
        <v>#REF!</v>
      </c>
      <c r="AA19" s="231" t="e">
        <f>ТЧК!AA19*0.9</f>
        <v>#REF!</v>
      </c>
      <c r="AB19" s="231" t="e">
        <f>ТЧК!AB19*0.9</f>
        <v>#REF!</v>
      </c>
      <c r="AC19" s="231" t="e">
        <f>ТЧК!AC19*0.9</f>
        <v>#REF!</v>
      </c>
      <c r="AD19" s="231" t="e">
        <f>ТЧК!AD19*0.9</f>
        <v>#REF!</v>
      </c>
      <c r="AE19" s="231" t="e">
        <f>ТЧК!AE19*0.9</f>
        <v>#REF!</v>
      </c>
      <c r="AF19" s="231" t="e">
        <f>ТЧК!AF19*0.9</f>
        <v>#REF!</v>
      </c>
      <c r="AG19" s="231" t="e">
        <f>ТЧК!AG19*0.9</f>
        <v>#REF!</v>
      </c>
      <c r="AH19" s="231" t="e">
        <f>ТЧК!AH19*0.9</f>
        <v>#REF!</v>
      </c>
      <c r="AI19" s="231" t="e">
        <f>ТЧК!AI19*0.9</f>
        <v>#REF!</v>
      </c>
      <c r="AJ19" s="231" t="e">
        <f>ТЧК!AJ19*0.9</f>
        <v>#REF!</v>
      </c>
      <c r="AK19" s="231" t="e">
        <f>ТЧК!AK19*0.9</f>
        <v>#REF!</v>
      </c>
      <c r="AL19" s="231" t="e">
        <f>ТЧК!AL19*0.9</f>
        <v>#REF!</v>
      </c>
      <c r="AM19" s="231" t="e">
        <f>ТЧК!AM19*0.9</f>
        <v>#REF!</v>
      </c>
      <c r="AN19" s="231" t="e">
        <f>ТЧК!AN19*0.9</f>
        <v>#REF!</v>
      </c>
      <c r="AO19" s="231" t="e">
        <f>ТЧК!AO19*0.9</f>
        <v>#REF!</v>
      </c>
      <c r="AP19" s="231" t="e">
        <f>ТЧК!AP19*0.9</f>
        <v>#REF!</v>
      </c>
      <c r="AQ19" s="231" t="e">
        <f>ТЧК!AQ19*0.9</f>
        <v>#REF!</v>
      </c>
      <c r="AR19" s="231" t="e">
        <f>ТЧК!AR19*0.9</f>
        <v>#REF!</v>
      </c>
      <c r="AS19" s="231" t="e">
        <f>ТЧК!AS19*0.9</f>
        <v>#REF!</v>
      </c>
      <c r="AT19" s="231" t="e">
        <f>ТЧК!AT19*0.9</f>
        <v>#REF!</v>
      </c>
      <c r="AU19" s="231" t="e">
        <f>ТЧК!AU19*0.9</f>
        <v>#REF!</v>
      </c>
      <c r="AV19" s="231" t="e">
        <f>ТЧК!AV19*0.9</f>
        <v>#REF!</v>
      </c>
      <c r="AW19" s="231" t="e">
        <f>ТЧК!AW19*0.9</f>
        <v>#REF!</v>
      </c>
      <c r="AX19" s="231" t="e">
        <f>ТЧК!AX19*0.9</f>
        <v>#REF!</v>
      </c>
      <c r="AY19" s="231" t="e">
        <f>ТЧК!AY19*0.9</f>
        <v>#REF!</v>
      </c>
      <c r="AZ19" s="231" t="e">
        <f>ТЧК!AZ19*0.9</f>
        <v>#REF!</v>
      </c>
    </row>
    <row r="20" spans="1:52" ht="11.45" customHeight="1" x14ac:dyDescent="0.2">
      <c r="A20" s="189" t="s">
        <v>42</v>
      </c>
    </row>
    <row r="21" spans="1:52" ht="24" x14ac:dyDescent="0.2">
      <c r="A21" s="190" t="s">
        <v>274</v>
      </c>
    </row>
    <row r="22" spans="1:52" s="22" customFormat="1" ht="15" customHeight="1" x14ac:dyDescent="0.2">
      <c r="A22" s="232" t="s">
        <v>275</v>
      </c>
      <c r="G22" s="104"/>
      <c r="H22" s="104"/>
      <c r="I22" s="104"/>
      <c r="J22" s="104"/>
    </row>
    <row r="23" spans="1:52" s="22" customFormat="1" ht="12.75" x14ac:dyDescent="0.2">
      <c r="A23" s="215" t="s">
        <v>276</v>
      </c>
      <c r="G23" s="104"/>
      <c r="H23" s="104"/>
      <c r="I23" s="104"/>
      <c r="J23" s="104"/>
    </row>
    <row r="24" spans="1:52" ht="15" customHeight="1" x14ac:dyDescent="0.2">
      <c r="A24" s="191" t="s">
        <v>9</v>
      </c>
    </row>
    <row r="25" spans="1:52" ht="120" x14ac:dyDescent="0.2">
      <c r="A25" s="192" t="s">
        <v>277</v>
      </c>
    </row>
    <row r="26" spans="1:52" ht="15" customHeight="1" x14ac:dyDescent="0.2">
      <c r="A26" s="189" t="s">
        <v>11</v>
      </c>
    </row>
    <row r="27" spans="1:52" ht="24" x14ac:dyDescent="0.2">
      <c r="A27" s="184" t="s">
        <v>12</v>
      </c>
    </row>
    <row r="28" spans="1:52" x14ac:dyDescent="0.2">
      <c r="A28" s="191" t="s">
        <v>15</v>
      </c>
    </row>
    <row r="29" spans="1:52" ht="108" x14ac:dyDescent="0.2">
      <c r="A29" s="227" t="s">
        <v>16</v>
      </c>
    </row>
  </sheetData>
  <pageMargins left="0.7" right="0.7" top="0.75" bottom="0.75" header="0.3" footer="0.3"/>
  <pageSetup paperSize="9"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92D050"/>
  </sheetPr>
  <dimension ref="A1:A33"/>
  <sheetViews>
    <sheetView workbookViewId="0">
      <pane xSplit="1" topLeftCell="B1" activePane="topRight" state="frozen"/>
      <selection pane="topRight" activeCell="B1" sqref="B1:L1048576"/>
    </sheetView>
  </sheetViews>
  <sheetFormatPr defaultColWidth="8.5703125" defaultRowHeight="12" x14ac:dyDescent="0.2"/>
  <cols>
    <col min="1" max="1" width="70.5703125" style="2" customWidth="1"/>
    <col min="2" max="2" width="10.28515625" style="2" customWidth="1"/>
    <col min="3" max="16384" width="8.5703125" style="2"/>
  </cols>
  <sheetData>
    <row r="1" spans="1:1" ht="15" customHeight="1" x14ac:dyDescent="0.2">
      <c r="A1" s="185" t="s">
        <v>0</v>
      </c>
    </row>
    <row r="2" spans="1:1" ht="15" customHeight="1" x14ac:dyDescent="0.2">
      <c r="A2" s="200" t="s">
        <v>29</v>
      </c>
    </row>
    <row r="3" spans="1:1" ht="15" customHeight="1" x14ac:dyDescent="0.2">
      <c r="A3" s="186" t="s">
        <v>48</v>
      </c>
    </row>
    <row r="4" spans="1:1" ht="15" customHeight="1" x14ac:dyDescent="0.2">
      <c r="A4" s="187" t="s">
        <v>3</v>
      </c>
    </row>
    <row r="5" spans="1:1" ht="11.45" customHeight="1" x14ac:dyDescent="0.2">
      <c r="A5" s="10" t="s">
        <v>4</v>
      </c>
    </row>
    <row r="6" spans="1:1" ht="11.45" customHeight="1" x14ac:dyDescent="0.2">
      <c r="A6" s="12">
        <v>1</v>
      </c>
    </row>
    <row r="7" spans="1:1" ht="11.45" customHeight="1" x14ac:dyDescent="0.2">
      <c r="A7" s="12">
        <v>2</v>
      </c>
    </row>
    <row r="8" spans="1:1" ht="11.45" customHeight="1" x14ac:dyDescent="0.2">
      <c r="A8" s="15" t="s">
        <v>5</v>
      </c>
    </row>
    <row r="9" spans="1:1" ht="11.45" customHeight="1" x14ac:dyDescent="0.2">
      <c r="A9" s="12">
        <v>1</v>
      </c>
    </row>
    <row r="10" spans="1:1" ht="11.45" customHeight="1" x14ac:dyDescent="0.2">
      <c r="A10" s="12">
        <v>2</v>
      </c>
    </row>
    <row r="11" spans="1:1" ht="11.45" customHeight="1" x14ac:dyDescent="0.2">
      <c r="A11" s="15" t="s">
        <v>6</v>
      </c>
    </row>
    <row r="12" spans="1:1" ht="11.45" customHeight="1" x14ac:dyDescent="0.2">
      <c r="A12" s="12">
        <v>1</v>
      </c>
    </row>
    <row r="13" spans="1:1" ht="11.45" customHeight="1" x14ac:dyDescent="0.2">
      <c r="A13" s="12">
        <v>2</v>
      </c>
    </row>
    <row r="14" spans="1:1" ht="11.45" customHeight="1" x14ac:dyDescent="0.2">
      <c r="A14" s="16" t="s">
        <v>7</v>
      </c>
    </row>
    <row r="15" spans="1:1" ht="11.45" customHeight="1" x14ac:dyDescent="0.2">
      <c r="A15" s="12">
        <v>1</v>
      </c>
    </row>
    <row r="16" spans="1:1" ht="11.45" customHeight="1" x14ac:dyDescent="0.2">
      <c r="A16" s="12">
        <v>2</v>
      </c>
    </row>
    <row r="17" spans="1:1" ht="11.45" customHeight="1" x14ac:dyDescent="0.2">
      <c r="A17" s="17" t="s">
        <v>8</v>
      </c>
    </row>
    <row r="18" spans="1:1" ht="11.45" customHeight="1" x14ac:dyDescent="0.2">
      <c r="A18" s="12">
        <v>1</v>
      </c>
    </row>
    <row r="19" spans="1:1" ht="11.45" customHeight="1" x14ac:dyDescent="0.2">
      <c r="A19" s="12">
        <v>2</v>
      </c>
    </row>
    <row r="20" spans="1:1" ht="15" customHeight="1" x14ac:dyDescent="0.2">
      <c r="A20" s="191" t="s">
        <v>25</v>
      </c>
    </row>
    <row r="21" spans="1:1" ht="96" x14ac:dyDescent="0.2">
      <c r="A21" s="197" t="s">
        <v>30</v>
      </c>
    </row>
    <row r="22" spans="1:1" ht="48" x14ac:dyDescent="0.2">
      <c r="A22" s="211" t="s">
        <v>31</v>
      </c>
    </row>
    <row r="23" spans="1:1" ht="60" x14ac:dyDescent="0.2">
      <c r="A23" s="99" t="s">
        <v>32</v>
      </c>
    </row>
    <row r="24" spans="1:1" ht="15" customHeight="1" x14ac:dyDescent="0.2">
      <c r="A24" s="189" t="s">
        <v>20</v>
      </c>
    </row>
    <row r="25" spans="1:1" ht="24" x14ac:dyDescent="0.2">
      <c r="A25" s="16" t="s">
        <v>33</v>
      </c>
    </row>
    <row r="26" spans="1:1" ht="15" customHeight="1" x14ac:dyDescent="0.2">
      <c r="A26" s="191" t="s">
        <v>9</v>
      </c>
    </row>
    <row r="27" spans="1:1" ht="132" x14ac:dyDescent="0.2">
      <c r="A27" s="192" t="s">
        <v>34</v>
      </c>
    </row>
    <row r="28" spans="1:1" ht="15" customHeight="1" x14ac:dyDescent="0.2">
      <c r="A28" s="191" t="s">
        <v>35</v>
      </c>
    </row>
    <row r="29" spans="1:1" ht="228" x14ac:dyDescent="0.2">
      <c r="A29" s="192" t="s">
        <v>36</v>
      </c>
    </row>
    <row r="30" spans="1:1" ht="15" customHeight="1" x14ac:dyDescent="0.2">
      <c r="A30" s="189" t="s">
        <v>11</v>
      </c>
    </row>
    <row r="31" spans="1:1" ht="24" x14ac:dyDescent="0.2">
      <c r="A31" s="197" t="s">
        <v>12</v>
      </c>
    </row>
    <row r="32" spans="1:1" ht="15" customHeight="1" x14ac:dyDescent="0.2">
      <c r="A32" s="191" t="s">
        <v>13</v>
      </c>
    </row>
    <row r="33" spans="1:1" ht="120" x14ac:dyDescent="0.2">
      <c r="A33" s="193" t="s">
        <v>14</v>
      </c>
    </row>
  </sheetData>
  <pageMargins left="0.7" right="0.7" top="0.75" bottom="0.75" header="0.3" footer="0.3"/>
  <pageSetup paperSize="9"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92D050"/>
  </sheetPr>
  <dimension ref="A1:AZ29"/>
  <sheetViews>
    <sheetView topLeftCell="A7" workbookViewId="0">
      <pane xSplit="1" topLeftCell="B1" activePane="topRight" state="frozen"/>
      <selection pane="topRight" activeCell="A29" sqref="A29"/>
    </sheetView>
  </sheetViews>
  <sheetFormatPr defaultColWidth="8.5703125" defaultRowHeight="12" x14ac:dyDescent="0.2"/>
  <cols>
    <col min="1" max="1" width="61.7109375" style="2" customWidth="1"/>
    <col min="2" max="16384" width="8.5703125" style="2"/>
  </cols>
  <sheetData>
    <row r="1" spans="1:52" ht="15" customHeight="1" x14ac:dyDescent="0.2">
      <c r="A1" s="185" t="s">
        <v>0</v>
      </c>
    </row>
    <row r="2" spans="1:52" ht="15" customHeight="1" x14ac:dyDescent="0.2">
      <c r="A2" s="226" t="s">
        <v>273</v>
      </c>
    </row>
    <row r="3" spans="1:52" ht="15" customHeight="1" x14ac:dyDescent="0.2">
      <c r="A3" s="186" t="s">
        <v>48</v>
      </c>
    </row>
    <row r="4" spans="1:52" s="1" customFormat="1" ht="15" customHeight="1" x14ac:dyDescent="0.2">
      <c r="A4" s="6" t="s">
        <v>3</v>
      </c>
      <c r="B4" s="202">
        <v>46215</v>
      </c>
      <c r="C4" s="202">
        <v>46216</v>
      </c>
      <c r="D4" s="202">
        <v>46217</v>
      </c>
      <c r="E4" s="202">
        <v>46218</v>
      </c>
      <c r="F4" s="202">
        <v>46219</v>
      </c>
      <c r="G4" s="202">
        <v>46220</v>
      </c>
      <c r="H4" s="202">
        <v>46221</v>
      </c>
      <c r="I4" s="202">
        <v>46222</v>
      </c>
      <c r="J4" s="202">
        <v>46223</v>
      </c>
      <c r="K4" s="202">
        <v>46224</v>
      </c>
      <c r="L4" s="202">
        <v>46225</v>
      </c>
      <c r="M4" s="202">
        <v>46226</v>
      </c>
      <c r="N4" s="202">
        <v>46227</v>
      </c>
      <c r="O4" s="202">
        <v>46228</v>
      </c>
      <c r="P4" s="202">
        <v>46229</v>
      </c>
      <c r="Q4" s="202">
        <v>46230</v>
      </c>
      <c r="R4" s="202">
        <v>46231</v>
      </c>
      <c r="S4" s="202">
        <v>46232</v>
      </c>
      <c r="T4" s="202">
        <v>46233</v>
      </c>
      <c r="U4" s="202">
        <v>46234</v>
      </c>
      <c r="V4" s="202">
        <v>46235</v>
      </c>
      <c r="W4" s="202">
        <v>46236</v>
      </c>
      <c r="X4" s="202">
        <v>46237</v>
      </c>
      <c r="Y4" s="202">
        <v>46238</v>
      </c>
      <c r="Z4" s="202">
        <v>46239</v>
      </c>
      <c r="AA4" s="202">
        <v>46240</v>
      </c>
      <c r="AB4" s="202">
        <v>46241</v>
      </c>
      <c r="AC4" s="202">
        <v>46242</v>
      </c>
      <c r="AD4" s="202">
        <v>46243</v>
      </c>
      <c r="AE4" s="202">
        <v>46244</v>
      </c>
      <c r="AF4" s="202">
        <v>46245</v>
      </c>
      <c r="AG4" s="202">
        <v>46246</v>
      </c>
      <c r="AH4" s="202">
        <v>46247</v>
      </c>
      <c r="AI4" s="202">
        <v>46248</v>
      </c>
      <c r="AJ4" s="202">
        <v>46249</v>
      </c>
      <c r="AK4" s="202">
        <v>46250</v>
      </c>
      <c r="AL4" s="202">
        <v>46251</v>
      </c>
      <c r="AM4" s="202">
        <v>46252</v>
      </c>
      <c r="AN4" s="202">
        <v>46253</v>
      </c>
      <c r="AO4" s="202">
        <v>46254</v>
      </c>
      <c r="AP4" s="202">
        <v>46255</v>
      </c>
      <c r="AQ4" s="202">
        <v>46256</v>
      </c>
      <c r="AR4" s="202">
        <v>46257</v>
      </c>
      <c r="AS4" s="202">
        <v>46258</v>
      </c>
      <c r="AT4" s="202">
        <v>46259</v>
      </c>
      <c r="AU4" s="202">
        <v>46260</v>
      </c>
      <c r="AV4" s="202">
        <v>46261</v>
      </c>
      <c r="AW4" s="202">
        <v>46262</v>
      </c>
      <c r="AX4" s="202">
        <v>46263</v>
      </c>
      <c r="AY4" s="202">
        <v>46264</v>
      </c>
      <c r="AZ4" s="202">
        <v>46265</v>
      </c>
    </row>
    <row r="5" spans="1:52" ht="11.45" customHeight="1" x14ac:dyDescent="0.2">
      <c r="A5" s="10" t="s">
        <v>4</v>
      </c>
      <c r="B5" s="17"/>
      <c r="C5" s="17"/>
      <c r="D5" s="17"/>
      <c r="E5" s="17"/>
      <c r="F5" s="17"/>
      <c r="G5" s="17"/>
      <c r="H5" s="17"/>
      <c r="I5" s="17"/>
      <c r="J5" s="17"/>
      <c r="K5" s="17"/>
      <c r="L5" s="17"/>
      <c r="M5" s="17"/>
      <c r="N5" s="17"/>
      <c r="O5" s="17"/>
      <c r="P5" s="17"/>
      <c r="Q5" s="17"/>
      <c r="R5" s="17"/>
      <c r="S5" s="17"/>
      <c r="T5" s="17"/>
      <c r="U5" s="17"/>
      <c r="V5" s="17"/>
      <c r="W5" s="17"/>
      <c r="X5" s="17"/>
      <c r="Y5" s="17"/>
      <c r="Z5" s="17"/>
      <c r="AA5" s="17"/>
      <c r="AB5" s="17"/>
      <c r="AC5" s="17"/>
      <c r="AD5" s="17"/>
      <c r="AE5" s="17"/>
      <c r="AF5" s="17"/>
      <c r="AG5" s="17"/>
      <c r="AH5" s="17"/>
      <c r="AI5" s="17"/>
      <c r="AJ5" s="17"/>
      <c r="AK5" s="17"/>
      <c r="AL5" s="17"/>
      <c r="AM5" s="17"/>
      <c r="AN5" s="17"/>
      <c r="AO5" s="17"/>
      <c r="AP5" s="17"/>
      <c r="AQ5" s="17"/>
      <c r="AR5" s="17"/>
      <c r="AS5" s="17"/>
      <c r="AT5" s="17"/>
      <c r="AU5" s="17"/>
      <c r="AV5" s="17"/>
      <c r="AW5" s="17"/>
      <c r="AX5" s="17"/>
      <c r="AY5" s="17"/>
      <c r="AZ5" s="17"/>
    </row>
    <row r="6" spans="1:52" ht="11.45" customHeight="1" x14ac:dyDescent="0.2">
      <c r="A6" s="228">
        <v>1</v>
      </c>
      <c r="B6" s="231" t="e">
        <f>ТЧК!B6*0.87</f>
        <v>#REF!</v>
      </c>
      <c r="C6" s="231" t="e">
        <f>ТЧК!C6*0.87</f>
        <v>#REF!</v>
      </c>
      <c r="D6" s="231" t="e">
        <f>ТЧК!D6*0.87</f>
        <v>#REF!</v>
      </c>
      <c r="E6" s="231" t="e">
        <f>ТЧК!E6*0.87</f>
        <v>#REF!</v>
      </c>
      <c r="F6" s="231" t="e">
        <f>ТЧК!F6*0.87</f>
        <v>#REF!</v>
      </c>
      <c r="G6" s="231" t="e">
        <f>ТЧК!G6*0.87</f>
        <v>#REF!</v>
      </c>
      <c r="H6" s="231" t="e">
        <f>ТЧК!H6*0.87</f>
        <v>#REF!</v>
      </c>
      <c r="I6" s="231" t="e">
        <f>ТЧК!I6*0.87</f>
        <v>#REF!</v>
      </c>
      <c r="J6" s="231" t="e">
        <f>ТЧК!J6*0.87</f>
        <v>#REF!</v>
      </c>
      <c r="K6" s="231" t="e">
        <f>ТЧК!K6*0.87</f>
        <v>#REF!</v>
      </c>
      <c r="L6" s="231" t="e">
        <f>ТЧК!L6*0.87</f>
        <v>#REF!</v>
      </c>
      <c r="M6" s="231" t="e">
        <f>ТЧК!M6*0.87</f>
        <v>#REF!</v>
      </c>
      <c r="N6" s="231" t="e">
        <f>ТЧК!N6*0.87</f>
        <v>#REF!</v>
      </c>
      <c r="O6" s="231" t="e">
        <f>ТЧК!O6*0.87</f>
        <v>#REF!</v>
      </c>
      <c r="P6" s="231" t="e">
        <f>ТЧК!P6*0.87</f>
        <v>#REF!</v>
      </c>
      <c r="Q6" s="231" t="e">
        <f>ТЧК!Q6*0.87</f>
        <v>#REF!</v>
      </c>
      <c r="R6" s="231" t="e">
        <f>ТЧК!R6*0.87</f>
        <v>#REF!</v>
      </c>
      <c r="S6" s="231" t="e">
        <f>ТЧК!S6*0.87</f>
        <v>#REF!</v>
      </c>
      <c r="T6" s="231" t="e">
        <f>ТЧК!T6*0.87</f>
        <v>#REF!</v>
      </c>
      <c r="U6" s="231" t="e">
        <f>ТЧК!U6*0.87</f>
        <v>#REF!</v>
      </c>
      <c r="V6" s="231" t="e">
        <f>ТЧК!V6*0.87</f>
        <v>#REF!</v>
      </c>
      <c r="W6" s="231" t="e">
        <f>ТЧК!W6*0.87</f>
        <v>#REF!</v>
      </c>
      <c r="X6" s="231" t="e">
        <f>ТЧК!X6*0.87</f>
        <v>#REF!</v>
      </c>
      <c r="Y6" s="231" t="e">
        <f>ТЧК!Y6*0.87</f>
        <v>#REF!</v>
      </c>
      <c r="Z6" s="231" t="e">
        <f>ТЧК!Z6*0.87</f>
        <v>#REF!</v>
      </c>
      <c r="AA6" s="231" t="e">
        <f>ТЧК!AA6*0.87</f>
        <v>#REF!</v>
      </c>
      <c r="AB6" s="231" t="e">
        <f>ТЧК!AB6*0.87</f>
        <v>#REF!</v>
      </c>
      <c r="AC6" s="231" t="e">
        <f>ТЧК!AC6*0.87</f>
        <v>#REF!</v>
      </c>
      <c r="AD6" s="231" t="e">
        <f>ТЧК!AD6*0.87</f>
        <v>#REF!</v>
      </c>
      <c r="AE6" s="231" t="e">
        <f>ТЧК!AE6*0.87</f>
        <v>#REF!</v>
      </c>
      <c r="AF6" s="231" t="e">
        <f>ТЧК!AF6*0.87</f>
        <v>#REF!</v>
      </c>
      <c r="AG6" s="231" t="e">
        <f>ТЧК!AG6*0.87</f>
        <v>#REF!</v>
      </c>
      <c r="AH6" s="231" t="e">
        <f>ТЧК!AH6*0.87</f>
        <v>#REF!</v>
      </c>
      <c r="AI6" s="231" t="e">
        <f>ТЧК!AI6*0.87</f>
        <v>#REF!</v>
      </c>
      <c r="AJ6" s="231" t="e">
        <f>ТЧК!AJ6*0.87</f>
        <v>#REF!</v>
      </c>
      <c r="AK6" s="231" t="e">
        <f>ТЧК!AK6*0.87</f>
        <v>#REF!</v>
      </c>
      <c r="AL6" s="231" t="e">
        <f>ТЧК!AL6*0.87</f>
        <v>#REF!</v>
      </c>
      <c r="AM6" s="231" t="e">
        <f>ТЧК!AM6*0.87</f>
        <v>#REF!</v>
      </c>
      <c r="AN6" s="231" t="e">
        <f>ТЧК!AN6*0.87</f>
        <v>#REF!</v>
      </c>
      <c r="AO6" s="231" t="e">
        <f>ТЧК!AO6*0.87</f>
        <v>#REF!</v>
      </c>
      <c r="AP6" s="231" t="e">
        <f>ТЧК!AP6*0.87</f>
        <v>#REF!</v>
      </c>
      <c r="AQ6" s="231" t="e">
        <f>ТЧК!AQ6*0.87</f>
        <v>#REF!</v>
      </c>
      <c r="AR6" s="231" t="e">
        <f>ТЧК!AR6*0.87</f>
        <v>#REF!</v>
      </c>
      <c r="AS6" s="231" t="e">
        <f>ТЧК!AS6*0.87</f>
        <v>#REF!</v>
      </c>
      <c r="AT6" s="231" t="e">
        <f>ТЧК!AT6*0.87</f>
        <v>#REF!</v>
      </c>
      <c r="AU6" s="231" t="e">
        <f>ТЧК!AU6*0.87</f>
        <v>#REF!</v>
      </c>
      <c r="AV6" s="231" t="e">
        <f>ТЧК!AV6*0.87</f>
        <v>#REF!</v>
      </c>
      <c r="AW6" s="231" t="e">
        <f>ТЧК!AW6*0.87</f>
        <v>#REF!</v>
      </c>
      <c r="AX6" s="231" t="e">
        <f>ТЧК!AX6*0.87</f>
        <v>#REF!</v>
      </c>
      <c r="AY6" s="231" t="e">
        <f>ТЧК!AY6*0.87</f>
        <v>#REF!</v>
      </c>
      <c r="AZ6" s="231" t="e">
        <f>ТЧК!AZ6*0.87</f>
        <v>#REF!</v>
      </c>
    </row>
    <row r="7" spans="1:52" ht="11.45" customHeight="1" x14ac:dyDescent="0.2">
      <c r="A7" s="228">
        <v>2</v>
      </c>
      <c r="B7" s="231" t="e">
        <f>ТЧК!B7*0.87</f>
        <v>#REF!</v>
      </c>
      <c r="C7" s="231" t="e">
        <f>ТЧК!C7*0.87</f>
        <v>#REF!</v>
      </c>
      <c r="D7" s="231" t="e">
        <f>ТЧК!D7*0.87</f>
        <v>#REF!</v>
      </c>
      <c r="E7" s="231" t="e">
        <f>ТЧК!E7*0.87</f>
        <v>#REF!</v>
      </c>
      <c r="F7" s="231" t="e">
        <f>ТЧК!F7*0.87</f>
        <v>#REF!</v>
      </c>
      <c r="G7" s="231" t="e">
        <f>ТЧК!G7*0.87</f>
        <v>#REF!</v>
      </c>
      <c r="H7" s="231" t="e">
        <f>ТЧК!H7*0.87</f>
        <v>#REF!</v>
      </c>
      <c r="I7" s="231" t="e">
        <f>ТЧК!I7*0.87</f>
        <v>#REF!</v>
      </c>
      <c r="J7" s="231" t="e">
        <f>ТЧК!J7*0.87</f>
        <v>#REF!</v>
      </c>
      <c r="K7" s="231" t="e">
        <f>ТЧК!K7*0.87</f>
        <v>#REF!</v>
      </c>
      <c r="L7" s="231" t="e">
        <f>ТЧК!L7*0.87</f>
        <v>#REF!</v>
      </c>
      <c r="M7" s="231" t="e">
        <f>ТЧК!M7*0.87</f>
        <v>#REF!</v>
      </c>
      <c r="N7" s="231" t="e">
        <f>ТЧК!N7*0.87</f>
        <v>#REF!</v>
      </c>
      <c r="O7" s="231" t="e">
        <f>ТЧК!O7*0.87</f>
        <v>#REF!</v>
      </c>
      <c r="P7" s="231" t="e">
        <f>ТЧК!P7*0.87</f>
        <v>#REF!</v>
      </c>
      <c r="Q7" s="231" t="e">
        <f>ТЧК!Q7*0.87</f>
        <v>#REF!</v>
      </c>
      <c r="R7" s="231" t="e">
        <f>ТЧК!R7*0.87</f>
        <v>#REF!</v>
      </c>
      <c r="S7" s="231" t="e">
        <f>ТЧК!S7*0.87</f>
        <v>#REF!</v>
      </c>
      <c r="T7" s="231" t="e">
        <f>ТЧК!T7*0.87</f>
        <v>#REF!</v>
      </c>
      <c r="U7" s="231" t="e">
        <f>ТЧК!U7*0.87</f>
        <v>#REF!</v>
      </c>
      <c r="V7" s="231" t="e">
        <f>ТЧК!V7*0.87</f>
        <v>#REF!</v>
      </c>
      <c r="W7" s="231" t="e">
        <f>ТЧК!W7*0.87</f>
        <v>#REF!</v>
      </c>
      <c r="X7" s="231" t="e">
        <f>ТЧК!X7*0.87</f>
        <v>#REF!</v>
      </c>
      <c r="Y7" s="231" t="e">
        <f>ТЧК!Y7*0.87</f>
        <v>#REF!</v>
      </c>
      <c r="Z7" s="231" t="e">
        <f>ТЧК!Z7*0.87</f>
        <v>#REF!</v>
      </c>
      <c r="AA7" s="231" t="e">
        <f>ТЧК!AA7*0.87</f>
        <v>#REF!</v>
      </c>
      <c r="AB7" s="231" t="e">
        <f>ТЧК!AB7*0.87</f>
        <v>#REF!</v>
      </c>
      <c r="AC7" s="231" t="e">
        <f>ТЧК!AC7*0.87</f>
        <v>#REF!</v>
      </c>
      <c r="AD7" s="231" t="e">
        <f>ТЧК!AD7*0.87</f>
        <v>#REF!</v>
      </c>
      <c r="AE7" s="231" t="e">
        <f>ТЧК!AE7*0.87</f>
        <v>#REF!</v>
      </c>
      <c r="AF7" s="231" t="e">
        <f>ТЧК!AF7*0.87</f>
        <v>#REF!</v>
      </c>
      <c r="AG7" s="231" t="e">
        <f>ТЧК!AG7*0.87</f>
        <v>#REF!</v>
      </c>
      <c r="AH7" s="231" t="e">
        <f>ТЧК!AH7*0.87</f>
        <v>#REF!</v>
      </c>
      <c r="AI7" s="231" t="e">
        <f>ТЧК!AI7*0.87</f>
        <v>#REF!</v>
      </c>
      <c r="AJ7" s="231" t="e">
        <f>ТЧК!AJ7*0.87</f>
        <v>#REF!</v>
      </c>
      <c r="AK7" s="231" t="e">
        <f>ТЧК!AK7*0.87</f>
        <v>#REF!</v>
      </c>
      <c r="AL7" s="231" t="e">
        <f>ТЧК!AL7*0.87</f>
        <v>#REF!</v>
      </c>
      <c r="AM7" s="231" t="e">
        <f>ТЧК!AM7*0.87</f>
        <v>#REF!</v>
      </c>
      <c r="AN7" s="231" t="e">
        <f>ТЧК!AN7*0.87</f>
        <v>#REF!</v>
      </c>
      <c r="AO7" s="231" t="e">
        <f>ТЧК!AO7*0.87</f>
        <v>#REF!</v>
      </c>
      <c r="AP7" s="231" t="e">
        <f>ТЧК!AP7*0.87</f>
        <v>#REF!</v>
      </c>
      <c r="AQ7" s="231" t="e">
        <f>ТЧК!AQ7*0.87</f>
        <v>#REF!</v>
      </c>
      <c r="AR7" s="231" t="e">
        <f>ТЧК!AR7*0.87</f>
        <v>#REF!</v>
      </c>
      <c r="AS7" s="231" t="e">
        <f>ТЧК!AS7*0.87</f>
        <v>#REF!</v>
      </c>
      <c r="AT7" s="231" t="e">
        <f>ТЧК!AT7*0.87</f>
        <v>#REF!</v>
      </c>
      <c r="AU7" s="231" t="e">
        <f>ТЧК!AU7*0.87</f>
        <v>#REF!</v>
      </c>
      <c r="AV7" s="231" t="e">
        <f>ТЧК!AV7*0.87</f>
        <v>#REF!</v>
      </c>
      <c r="AW7" s="231" t="e">
        <f>ТЧК!AW7*0.87</f>
        <v>#REF!</v>
      </c>
      <c r="AX7" s="231" t="e">
        <f>ТЧК!AX7*0.87</f>
        <v>#REF!</v>
      </c>
      <c r="AY7" s="231" t="e">
        <f>ТЧК!AY7*0.87</f>
        <v>#REF!</v>
      </c>
      <c r="AZ7" s="231" t="e">
        <f>ТЧК!AZ7*0.87</f>
        <v>#REF!</v>
      </c>
    </row>
    <row r="8" spans="1:52" ht="11.45" customHeight="1" x14ac:dyDescent="0.2">
      <c r="A8" s="15" t="s">
        <v>5</v>
      </c>
      <c r="B8" s="231"/>
      <c r="C8" s="231"/>
      <c r="D8" s="231"/>
      <c r="E8" s="231"/>
      <c r="F8" s="231"/>
      <c r="G8" s="231"/>
      <c r="H8" s="231"/>
      <c r="I8" s="231"/>
      <c r="J8" s="231"/>
      <c r="K8" s="231"/>
      <c r="L8" s="231"/>
      <c r="M8" s="231"/>
      <c r="N8" s="231"/>
      <c r="O8" s="231"/>
      <c r="P8" s="231"/>
      <c r="Q8" s="231"/>
      <c r="R8" s="231"/>
      <c r="S8" s="231"/>
      <c r="T8" s="231"/>
      <c r="U8" s="231"/>
      <c r="V8" s="231"/>
      <c r="W8" s="231"/>
      <c r="X8" s="231"/>
      <c r="Y8" s="231"/>
      <c r="Z8" s="231"/>
      <c r="AA8" s="231"/>
      <c r="AB8" s="231"/>
      <c r="AC8" s="231"/>
      <c r="AD8" s="231"/>
      <c r="AE8" s="231"/>
      <c r="AF8" s="231"/>
      <c r="AG8" s="231"/>
      <c r="AH8" s="231"/>
      <c r="AI8" s="231"/>
      <c r="AJ8" s="231"/>
      <c r="AK8" s="231"/>
      <c r="AL8" s="231"/>
      <c r="AM8" s="231"/>
      <c r="AN8" s="231"/>
      <c r="AO8" s="231"/>
      <c r="AP8" s="231"/>
      <c r="AQ8" s="231"/>
      <c r="AR8" s="231"/>
      <c r="AS8" s="231"/>
      <c r="AT8" s="231"/>
      <c r="AU8" s="231"/>
      <c r="AV8" s="231"/>
      <c r="AW8" s="231"/>
      <c r="AX8" s="231"/>
      <c r="AY8" s="231"/>
      <c r="AZ8" s="231"/>
    </row>
    <row r="9" spans="1:52" ht="11.45" customHeight="1" x14ac:dyDescent="0.2">
      <c r="A9" s="228">
        <v>1</v>
      </c>
      <c r="B9" s="231" t="e">
        <f>ТЧК!B9*0.87</f>
        <v>#REF!</v>
      </c>
      <c r="C9" s="231" t="e">
        <f>ТЧК!C9*0.87</f>
        <v>#REF!</v>
      </c>
      <c r="D9" s="231" t="e">
        <f>ТЧК!D9*0.87</f>
        <v>#REF!</v>
      </c>
      <c r="E9" s="231" t="e">
        <f>ТЧК!E9*0.87</f>
        <v>#REF!</v>
      </c>
      <c r="F9" s="231" t="e">
        <f>ТЧК!F9*0.87</f>
        <v>#REF!</v>
      </c>
      <c r="G9" s="231" t="e">
        <f>ТЧК!G9*0.87</f>
        <v>#REF!</v>
      </c>
      <c r="H9" s="231" t="e">
        <f>ТЧК!H9*0.87</f>
        <v>#REF!</v>
      </c>
      <c r="I9" s="231" t="e">
        <f>ТЧК!I9*0.87</f>
        <v>#REF!</v>
      </c>
      <c r="J9" s="231" t="e">
        <f>ТЧК!J9*0.87</f>
        <v>#REF!</v>
      </c>
      <c r="K9" s="231" t="e">
        <f>ТЧК!K9*0.87</f>
        <v>#REF!</v>
      </c>
      <c r="L9" s="231" t="e">
        <f>ТЧК!L9*0.87</f>
        <v>#REF!</v>
      </c>
      <c r="M9" s="231" t="e">
        <f>ТЧК!M9*0.87</f>
        <v>#REF!</v>
      </c>
      <c r="N9" s="231" t="e">
        <f>ТЧК!N9*0.87</f>
        <v>#REF!</v>
      </c>
      <c r="O9" s="231" t="e">
        <f>ТЧК!O9*0.87</f>
        <v>#REF!</v>
      </c>
      <c r="P9" s="231" t="e">
        <f>ТЧК!P9*0.87</f>
        <v>#REF!</v>
      </c>
      <c r="Q9" s="231" t="e">
        <f>ТЧК!Q9*0.87</f>
        <v>#REF!</v>
      </c>
      <c r="R9" s="231" t="e">
        <f>ТЧК!R9*0.87</f>
        <v>#REF!</v>
      </c>
      <c r="S9" s="231" t="e">
        <f>ТЧК!S9*0.87</f>
        <v>#REF!</v>
      </c>
      <c r="T9" s="231" t="e">
        <f>ТЧК!T9*0.87</f>
        <v>#REF!</v>
      </c>
      <c r="U9" s="231" t="e">
        <f>ТЧК!U9*0.87</f>
        <v>#REF!</v>
      </c>
      <c r="V9" s="231" t="e">
        <f>ТЧК!V9*0.87</f>
        <v>#REF!</v>
      </c>
      <c r="W9" s="231" t="e">
        <f>ТЧК!W9*0.87</f>
        <v>#REF!</v>
      </c>
      <c r="X9" s="231" t="e">
        <f>ТЧК!X9*0.87</f>
        <v>#REF!</v>
      </c>
      <c r="Y9" s="231" t="e">
        <f>ТЧК!Y9*0.87</f>
        <v>#REF!</v>
      </c>
      <c r="Z9" s="231" t="e">
        <f>ТЧК!Z9*0.87</f>
        <v>#REF!</v>
      </c>
      <c r="AA9" s="231" t="e">
        <f>ТЧК!AA9*0.87</f>
        <v>#REF!</v>
      </c>
      <c r="AB9" s="231" t="e">
        <f>ТЧК!AB9*0.87</f>
        <v>#REF!</v>
      </c>
      <c r="AC9" s="231" t="e">
        <f>ТЧК!AC9*0.87</f>
        <v>#REF!</v>
      </c>
      <c r="AD9" s="231" t="e">
        <f>ТЧК!AD9*0.87</f>
        <v>#REF!</v>
      </c>
      <c r="AE9" s="231" t="e">
        <f>ТЧК!AE9*0.87</f>
        <v>#REF!</v>
      </c>
      <c r="AF9" s="231" t="e">
        <f>ТЧК!AF9*0.87</f>
        <v>#REF!</v>
      </c>
      <c r="AG9" s="231" t="e">
        <f>ТЧК!AG9*0.87</f>
        <v>#REF!</v>
      </c>
      <c r="AH9" s="231" t="e">
        <f>ТЧК!AH9*0.87</f>
        <v>#REF!</v>
      </c>
      <c r="AI9" s="231" t="e">
        <f>ТЧК!AI9*0.87</f>
        <v>#REF!</v>
      </c>
      <c r="AJ9" s="231" t="e">
        <f>ТЧК!AJ9*0.87</f>
        <v>#REF!</v>
      </c>
      <c r="AK9" s="231" t="e">
        <f>ТЧК!AK9*0.87</f>
        <v>#REF!</v>
      </c>
      <c r="AL9" s="231" t="e">
        <f>ТЧК!AL9*0.87</f>
        <v>#REF!</v>
      </c>
      <c r="AM9" s="231" t="e">
        <f>ТЧК!AM9*0.87</f>
        <v>#REF!</v>
      </c>
      <c r="AN9" s="231" t="e">
        <f>ТЧК!AN9*0.87</f>
        <v>#REF!</v>
      </c>
      <c r="AO9" s="231" t="e">
        <f>ТЧК!AO9*0.87</f>
        <v>#REF!</v>
      </c>
      <c r="AP9" s="231" t="e">
        <f>ТЧК!AP9*0.87</f>
        <v>#REF!</v>
      </c>
      <c r="AQ9" s="231" t="e">
        <f>ТЧК!AQ9*0.87</f>
        <v>#REF!</v>
      </c>
      <c r="AR9" s="231" t="e">
        <f>ТЧК!AR9*0.87</f>
        <v>#REF!</v>
      </c>
      <c r="AS9" s="231" t="e">
        <f>ТЧК!AS9*0.87</f>
        <v>#REF!</v>
      </c>
      <c r="AT9" s="231" t="e">
        <f>ТЧК!AT9*0.87</f>
        <v>#REF!</v>
      </c>
      <c r="AU9" s="231" t="e">
        <f>ТЧК!AU9*0.87</f>
        <v>#REF!</v>
      </c>
      <c r="AV9" s="231" t="e">
        <f>ТЧК!AV9*0.87</f>
        <v>#REF!</v>
      </c>
      <c r="AW9" s="231" t="e">
        <f>ТЧК!AW9*0.87</f>
        <v>#REF!</v>
      </c>
      <c r="AX9" s="231" t="e">
        <f>ТЧК!AX9*0.87</f>
        <v>#REF!</v>
      </c>
      <c r="AY9" s="231" t="e">
        <f>ТЧК!AY9*0.87</f>
        <v>#REF!</v>
      </c>
      <c r="AZ9" s="231" t="e">
        <f>ТЧК!AZ9*0.87</f>
        <v>#REF!</v>
      </c>
    </row>
    <row r="10" spans="1:52" ht="11.45" customHeight="1" x14ac:dyDescent="0.2">
      <c r="A10" s="228">
        <v>2</v>
      </c>
      <c r="B10" s="231" t="e">
        <f>ТЧК!B10*0.87</f>
        <v>#REF!</v>
      </c>
      <c r="C10" s="231" t="e">
        <f>ТЧК!C10*0.87</f>
        <v>#REF!</v>
      </c>
      <c r="D10" s="231" t="e">
        <f>ТЧК!D10*0.87</f>
        <v>#REF!</v>
      </c>
      <c r="E10" s="231" t="e">
        <f>ТЧК!E10*0.87</f>
        <v>#REF!</v>
      </c>
      <c r="F10" s="231" t="e">
        <f>ТЧК!F10*0.87</f>
        <v>#REF!</v>
      </c>
      <c r="G10" s="231" t="e">
        <f>ТЧК!G10*0.87</f>
        <v>#REF!</v>
      </c>
      <c r="H10" s="231" t="e">
        <f>ТЧК!H10*0.87</f>
        <v>#REF!</v>
      </c>
      <c r="I10" s="231" t="e">
        <f>ТЧК!I10*0.87</f>
        <v>#REF!</v>
      </c>
      <c r="J10" s="231" t="e">
        <f>ТЧК!J10*0.87</f>
        <v>#REF!</v>
      </c>
      <c r="K10" s="231" t="e">
        <f>ТЧК!K10*0.87</f>
        <v>#REF!</v>
      </c>
      <c r="L10" s="231" t="e">
        <f>ТЧК!L10*0.87</f>
        <v>#REF!</v>
      </c>
      <c r="M10" s="231" t="e">
        <f>ТЧК!M10*0.87</f>
        <v>#REF!</v>
      </c>
      <c r="N10" s="231" t="e">
        <f>ТЧК!N10*0.87</f>
        <v>#REF!</v>
      </c>
      <c r="O10" s="231" t="e">
        <f>ТЧК!O10*0.87</f>
        <v>#REF!</v>
      </c>
      <c r="P10" s="231" t="e">
        <f>ТЧК!P10*0.87</f>
        <v>#REF!</v>
      </c>
      <c r="Q10" s="231" t="e">
        <f>ТЧК!Q10*0.87</f>
        <v>#REF!</v>
      </c>
      <c r="R10" s="231" t="e">
        <f>ТЧК!R10*0.87</f>
        <v>#REF!</v>
      </c>
      <c r="S10" s="231" t="e">
        <f>ТЧК!S10*0.87</f>
        <v>#REF!</v>
      </c>
      <c r="T10" s="231" t="e">
        <f>ТЧК!T10*0.87</f>
        <v>#REF!</v>
      </c>
      <c r="U10" s="231" t="e">
        <f>ТЧК!U10*0.87</f>
        <v>#REF!</v>
      </c>
      <c r="V10" s="231" t="e">
        <f>ТЧК!V10*0.87</f>
        <v>#REF!</v>
      </c>
      <c r="W10" s="231" t="e">
        <f>ТЧК!W10*0.87</f>
        <v>#REF!</v>
      </c>
      <c r="X10" s="231" t="e">
        <f>ТЧК!X10*0.87</f>
        <v>#REF!</v>
      </c>
      <c r="Y10" s="231" t="e">
        <f>ТЧК!Y10*0.87</f>
        <v>#REF!</v>
      </c>
      <c r="Z10" s="231" t="e">
        <f>ТЧК!Z10*0.87</f>
        <v>#REF!</v>
      </c>
      <c r="AA10" s="231" t="e">
        <f>ТЧК!AA10*0.87</f>
        <v>#REF!</v>
      </c>
      <c r="AB10" s="231" t="e">
        <f>ТЧК!AB10*0.87</f>
        <v>#REF!</v>
      </c>
      <c r="AC10" s="231" t="e">
        <f>ТЧК!AC10*0.87</f>
        <v>#REF!</v>
      </c>
      <c r="AD10" s="231" t="e">
        <f>ТЧК!AD10*0.87</f>
        <v>#REF!</v>
      </c>
      <c r="AE10" s="231" t="e">
        <f>ТЧК!AE10*0.87</f>
        <v>#REF!</v>
      </c>
      <c r="AF10" s="231" t="e">
        <f>ТЧК!AF10*0.87</f>
        <v>#REF!</v>
      </c>
      <c r="AG10" s="231" t="e">
        <f>ТЧК!AG10*0.87</f>
        <v>#REF!</v>
      </c>
      <c r="AH10" s="231" t="e">
        <f>ТЧК!AH10*0.87</f>
        <v>#REF!</v>
      </c>
      <c r="AI10" s="231" t="e">
        <f>ТЧК!AI10*0.87</f>
        <v>#REF!</v>
      </c>
      <c r="AJ10" s="231" t="e">
        <f>ТЧК!AJ10*0.87</f>
        <v>#REF!</v>
      </c>
      <c r="AK10" s="231" t="e">
        <f>ТЧК!AK10*0.87</f>
        <v>#REF!</v>
      </c>
      <c r="AL10" s="231" t="e">
        <f>ТЧК!AL10*0.87</f>
        <v>#REF!</v>
      </c>
      <c r="AM10" s="231" t="e">
        <f>ТЧК!AM10*0.87</f>
        <v>#REF!</v>
      </c>
      <c r="AN10" s="231" t="e">
        <f>ТЧК!AN10*0.87</f>
        <v>#REF!</v>
      </c>
      <c r="AO10" s="231" t="e">
        <f>ТЧК!AO10*0.87</f>
        <v>#REF!</v>
      </c>
      <c r="AP10" s="231" t="e">
        <f>ТЧК!AP10*0.87</f>
        <v>#REF!</v>
      </c>
      <c r="AQ10" s="231" t="e">
        <f>ТЧК!AQ10*0.87</f>
        <v>#REF!</v>
      </c>
      <c r="AR10" s="231" t="e">
        <f>ТЧК!AR10*0.87</f>
        <v>#REF!</v>
      </c>
      <c r="AS10" s="231" t="e">
        <f>ТЧК!AS10*0.87</f>
        <v>#REF!</v>
      </c>
      <c r="AT10" s="231" t="e">
        <f>ТЧК!AT10*0.87</f>
        <v>#REF!</v>
      </c>
      <c r="AU10" s="231" t="e">
        <f>ТЧК!AU10*0.87</f>
        <v>#REF!</v>
      </c>
      <c r="AV10" s="231" t="e">
        <f>ТЧК!AV10*0.87</f>
        <v>#REF!</v>
      </c>
      <c r="AW10" s="231" t="e">
        <f>ТЧК!AW10*0.87</f>
        <v>#REF!</v>
      </c>
      <c r="AX10" s="231" t="e">
        <f>ТЧК!AX10*0.87</f>
        <v>#REF!</v>
      </c>
      <c r="AY10" s="231" t="e">
        <f>ТЧК!AY10*0.87</f>
        <v>#REF!</v>
      </c>
      <c r="AZ10" s="231" t="e">
        <f>ТЧК!AZ10*0.87</f>
        <v>#REF!</v>
      </c>
    </row>
    <row r="11" spans="1:52" ht="11.45" customHeight="1" x14ac:dyDescent="0.2">
      <c r="A11" s="15" t="s">
        <v>6</v>
      </c>
      <c r="B11" s="231"/>
      <c r="C11" s="231"/>
      <c r="D11" s="231"/>
      <c r="E11" s="231"/>
      <c r="F11" s="231"/>
      <c r="G11" s="231"/>
      <c r="H11" s="231"/>
      <c r="I11" s="231"/>
      <c r="J11" s="231"/>
      <c r="K11" s="231"/>
      <c r="L11" s="231"/>
      <c r="M11" s="231"/>
      <c r="N11" s="231"/>
      <c r="O11" s="231"/>
      <c r="P11" s="231"/>
      <c r="Q11" s="231"/>
      <c r="R11" s="231"/>
      <c r="S11" s="231"/>
      <c r="T11" s="231"/>
      <c r="U11" s="231"/>
      <c r="V11" s="231"/>
      <c r="W11" s="231"/>
      <c r="X11" s="231"/>
      <c r="Y11" s="231"/>
      <c r="Z11" s="231"/>
      <c r="AA11" s="231"/>
      <c r="AB11" s="231"/>
      <c r="AC11" s="231"/>
      <c r="AD11" s="231"/>
      <c r="AE11" s="231"/>
      <c r="AF11" s="231"/>
      <c r="AG11" s="231"/>
      <c r="AH11" s="231"/>
      <c r="AI11" s="231"/>
      <c r="AJ11" s="231"/>
      <c r="AK11" s="231"/>
      <c r="AL11" s="231"/>
      <c r="AM11" s="231"/>
      <c r="AN11" s="231"/>
      <c r="AO11" s="231"/>
      <c r="AP11" s="231"/>
      <c r="AQ11" s="231"/>
      <c r="AR11" s="231"/>
      <c r="AS11" s="231"/>
      <c r="AT11" s="231"/>
      <c r="AU11" s="231"/>
      <c r="AV11" s="231"/>
      <c r="AW11" s="231"/>
      <c r="AX11" s="231"/>
      <c r="AY11" s="231"/>
      <c r="AZ11" s="231"/>
    </row>
    <row r="12" spans="1:52" ht="11.45" customHeight="1" x14ac:dyDescent="0.2">
      <c r="A12" s="228">
        <v>1</v>
      </c>
      <c r="B12" s="231" t="e">
        <f>ТЧК!B12*0.87</f>
        <v>#REF!</v>
      </c>
      <c r="C12" s="231" t="e">
        <f>ТЧК!C12*0.87</f>
        <v>#REF!</v>
      </c>
      <c r="D12" s="231" t="e">
        <f>ТЧК!D12*0.87</f>
        <v>#REF!</v>
      </c>
      <c r="E12" s="231" t="e">
        <f>ТЧК!E12*0.87</f>
        <v>#REF!</v>
      </c>
      <c r="F12" s="231" t="e">
        <f>ТЧК!F12*0.87</f>
        <v>#REF!</v>
      </c>
      <c r="G12" s="231" t="e">
        <f>ТЧК!G12*0.87</f>
        <v>#REF!</v>
      </c>
      <c r="H12" s="231" t="e">
        <f>ТЧК!H12*0.87</f>
        <v>#REF!</v>
      </c>
      <c r="I12" s="231" t="e">
        <f>ТЧК!I12*0.87</f>
        <v>#REF!</v>
      </c>
      <c r="J12" s="231" t="e">
        <f>ТЧК!J12*0.87</f>
        <v>#REF!</v>
      </c>
      <c r="K12" s="231" t="e">
        <f>ТЧК!K12*0.87</f>
        <v>#REF!</v>
      </c>
      <c r="L12" s="231" t="e">
        <f>ТЧК!L12*0.87</f>
        <v>#REF!</v>
      </c>
      <c r="M12" s="231" t="e">
        <f>ТЧК!M12*0.87</f>
        <v>#REF!</v>
      </c>
      <c r="N12" s="231" t="e">
        <f>ТЧК!N12*0.87</f>
        <v>#REF!</v>
      </c>
      <c r="O12" s="231" t="e">
        <f>ТЧК!O12*0.87</f>
        <v>#REF!</v>
      </c>
      <c r="P12" s="231" t="e">
        <f>ТЧК!P12*0.87</f>
        <v>#REF!</v>
      </c>
      <c r="Q12" s="231" t="e">
        <f>ТЧК!Q12*0.87</f>
        <v>#REF!</v>
      </c>
      <c r="R12" s="231" t="e">
        <f>ТЧК!R12*0.87</f>
        <v>#REF!</v>
      </c>
      <c r="S12" s="231" t="e">
        <f>ТЧК!S12*0.87</f>
        <v>#REF!</v>
      </c>
      <c r="T12" s="231" t="e">
        <f>ТЧК!T12*0.87</f>
        <v>#REF!</v>
      </c>
      <c r="U12" s="231" t="e">
        <f>ТЧК!U12*0.87</f>
        <v>#REF!</v>
      </c>
      <c r="V12" s="231" t="e">
        <f>ТЧК!V12*0.87</f>
        <v>#REF!</v>
      </c>
      <c r="W12" s="231" t="e">
        <f>ТЧК!W12*0.87</f>
        <v>#REF!</v>
      </c>
      <c r="X12" s="231" t="e">
        <f>ТЧК!X12*0.87</f>
        <v>#REF!</v>
      </c>
      <c r="Y12" s="231" t="e">
        <f>ТЧК!Y12*0.87</f>
        <v>#REF!</v>
      </c>
      <c r="Z12" s="231" t="e">
        <f>ТЧК!Z12*0.87</f>
        <v>#REF!</v>
      </c>
      <c r="AA12" s="231" t="e">
        <f>ТЧК!AA12*0.87</f>
        <v>#REF!</v>
      </c>
      <c r="AB12" s="231" t="e">
        <f>ТЧК!AB12*0.87</f>
        <v>#REF!</v>
      </c>
      <c r="AC12" s="231" t="e">
        <f>ТЧК!AC12*0.87</f>
        <v>#REF!</v>
      </c>
      <c r="AD12" s="231" t="e">
        <f>ТЧК!AD12*0.87</f>
        <v>#REF!</v>
      </c>
      <c r="AE12" s="231" t="e">
        <f>ТЧК!AE12*0.87</f>
        <v>#REF!</v>
      </c>
      <c r="AF12" s="231" t="e">
        <f>ТЧК!AF12*0.87</f>
        <v>#REF!</v>
      </c>
      <c r="AG12" s="231" t="e">
        <f>ТЧК!AG12*0.87</f>
        <v>#REF!</v>
      </c>
      <c r="AH12" s="231" t="e">
        <f>ТЧК!AH12*0.87</f>
        <v>#REF!</v>
      </c>
      <c r="AI12" s="231" t="e">
        <f>ТЧК!AI12*0.87</f>
        <v>#REF!</v>
      </c>
      <c r="AJ12" s="231" t="e">
        <f>ТЧК!AJ12*0.87</f>
        <v>#REF!</v>
      </c>
      <c r="AK12" s="231" t="e">
        <f>ТЧК!AK12*0.87</f>
        <v>#REF!</v>
      </c>
      <c r="AL12" s="231" t="e">
        <f>ТЧК!AL12*0.87</f>
        <v>#REF!</v>
      </c>
      <c r="AM12" s="231" t="e">
        <f>ТЧК!AM12*0.87</f>
        <v>#REF!</v>
      </c>
      <c r="AN12" s="231" t="e">
        <f>ТЧК!AN12*0.87</f>
        <v>#REF!</v>
      </c>
      <c r="AO12" s="231" t="e">
        <f>ТЧК!AO12*0.87</f>
        <v>#REF!</v>
      </c>
      <c r="AP12" s="231" t="e">
        <f>ТЧК!AP12*0.87</f>
        <v>#REF!</v>
      </c>
      <c r="AQ12" s="231" t="e">
        <f>ТЧК!AQ12*0.87</f>
        <v>#REF!</v>
      </c>
      <c r="AR12" s="231" t="e">
        <f>ТЧК!AR12*0.87</f>
        <v>#REF!</v>
      </c>
      <c r="AS12" s="231" t="e">
        <f>ТЧК!AS12*0.87</f>
        <v>#REF!</v>
      </c>
      <c r="AT12" s="231" t="e">
        <f>ТЧК!AT12*0.87</f>
        <v>#REF!</v>
      </c>
      <c r="AU12" s="231" t="e">
        <f>ТЧК!AU12*0.87</f>
        <v>#REF!</v>
      </c>
      <c r="AV12" s="231" t="e">
        <f>ТЧК!AV12*0.87</f>
        <v>#REF!</v>
      </c>
      <c r="AW12" s="231" t="e">
        <f>ТЧК!AW12*0.87</f>
        <v>#REF!</v>
      </c>
      <c r="AX12" s="231" t="e">
        <f>ТЧК!AX12*0.87</f>
        <v>#REF!</v>
      </c>
      <c r="AY12" s="231" t="e">
        <f>ТЧК!AY12*0.87</f>
        <v>#REF!</v>
      </c>
      <c r="AZ12" s="231" t="e">
        <f>ТЧК!AZ12*0.87</f>
        <v>#REF!</v>
      </c>
    </row>
    <row r="13" spans="1:52" ht="11.45" customHeight="1" x14ac:dyDescent="0.2">
      <c r="A13" s="228">
        <v>2</v>
      </c>
      <c r="B13" s="231" t="e">
        <f>ТЧК!B13*0.87</f>
        <v>#REF!</v>
      </c>
      <c r="C13" s="231" t="e">
        <f>ТЧК!C13*0.87</f>
        <v>#REF!</v>
      </c>
      <c r="D13" s="231" t="e">
        <f>ТЧК!D13*0.87</f>
        <v>#REF!</v>
      </c>
      <c r="E13" s="231" t="e">
        <f>ТЧК!E13*0.87</f>
        <v>#REF!</v>
      </c>
      <c r="F13" s="231" t="e">
        <f>ТЧК!F13*0.87</f>
        <v>#REF!</v>
      </c>
      <c r="G13" s="231" t="e">
        <f>ТЧК!G13*0.87</f>
        <v>#REF!</v>
      </c>
      <c r="H13" s="231" t="e">
        <f>ТЧК!H13*0.87</f>
        <v>#REF!</v>
      </c>
      <c r="I13" s="231" t="e">
        <f>ТЧК!I13*0.87</f>
        <v>#REF!</v>
      </c>
      <c r="J13" s="231" t="e">
        <f>ТЧК!J13*0.87</f>
        <v>#REF!</v>
      </c>
      <c r="K13" s="231" t="e">
        <f>ТЧК!K13*0.87</f>
        <v>#REF!</v>
      </c>
      <c r="L13" s="231" t="e">
        <f>ТЧК!L13*0.87</f>
        <v>#REF!</v>
      </c>
      <c r="M13" s="231" t="e">
        <f>ТЧК!M13*0.87</f>
        <v>#REF!</v>
      </c>
      <c r="N13" s="231" t="e">
        <f>ТЧК!N13*0.87</f>
        <v>#REF!</v>
      </c>
      <c r="O13" s="231" t="e">
        <f>ТЧК!O13*0.87</f>
        <v>#REF!</v>
      </c>
      <c r="P13" s="231" t="e">
        <f>ТЧК!P13*0.87</f>
        <v>#REF!</v>
      </c>
      <c r="Q13" s="231" t="e">
        <f>ТЧК!Q13*0.87</f>
        <v>#REF!</v>
      </c>
      <c r="R13" s="231" t="e">
        <f>ТЧК!R13*0.87</f>
        <v>#REF!</v>
      </c>
      <c r="S13" s="231" t="e">
        <f>ТЧК!S13*0.87</f>
        <v>#REF!</v>
      </c>
      <c r="T13" s="231" t="e">
        <f>ТЧК!T13*0.87</f>
        <v>#REF!</v>
      </c>
      <c r="U13" s="231" t="e">
        <f>ТЧК!U13*0.87</f>
        <v>#REF!</v>
      </c>
      <c r="V13" s="231" t="e">
        <f>ТЧК!V13*0.87</f>
        <v>#REF!</v>
      </c>
      <c r="W13" s="231" t="e">
        <f>ТЧК!W13*0.87</f>
        <v>#REF!</v>
      </c>
      <c r="X13" s="231" t="e">
        <f>ТЧК!X13*0.87</f>
        <v>#REF!</v>
      </c>
      <c r="Y13" s="231" t="e">
        <f>ТЧК!Y13*0.87</f>
        <v>#REF!</v>
      </c>
      <c r="Z13" s="231" t="e">
        <f>ТЧК!Z13*0.87</f>
        <v>#REF!</v>
      </c>
      <c r="AA13" s="231" t="e">
        <f>ТЧК!AA13*0.87</f>
        <v>#REF!</v>
      </c>
      <c r="AB13" s="231" t="e">
        <f>ТЧК!AB13*0.87</f>
        <v>#REF!</v>
      </c>
      <c r="AC13" s="231" t="e">
        <f>ТЧК!AC13*0.87</f>
        <v>#REF!</v>
      </c>
      <c r="AD13" s="231" t="e">
        <f>ТЧК!AD13*0.87</f>
        <v>#REF!</v>
      </c>
      <c r="AE13" s="231" t="e">
        <f>ТЧК!AE13*0.87</f>
        <v>#REF!</v>
      </c>
      <c r="AF13" s="231" t="e">
        <f>ТЧК!AF13*0.87</f>
        <v>#REF!</v>
      </c>
      <c r="AG13" s="231" t="e">
        <f>ТЧК!AG13*0.87</f>
        <v>#REF!</v>
      </c>
      <c r="AH13" s="231" t="e">
        <f>ТЧК!AH13*0.87</f>
        <v>#REF!</v>
      </c>
      <c r="AI13" s="231" t="e">
        <f>ТЧК!AI13*0.87</f>
        <v>#REF!</v>
      </c>
      <c r="AJ13" s="231" t="e">
        <f>ТЧК!AJ13*0.87</f>
        <v>#REF!</v>
      </c>
      <c r="AK13" s="231" t="e">
        <f>ТЧК!AK13*0.87</f>
        <v>#REF!</v>
      </c>
      <c r="AL13" s="231" t="e">
        <f>ТЧК!AL13*0.87</f>
        <v>#REF!</v>
      </c>
      <c r="AM13" s="231" t="e">
        <f>ТЧК!AM13*0.87</f>
        <v>#REF!</v>
      </c>
      <c r="AN13" s="231" t="e">
        <f>ТЧК!AN13*0.87</f>
        <v>#REF!</v>
      </c>
      <c r="AO13" s="231" t="e">
        <f>ТЧК!AO13*0.87</f>
        <v>#REF!</v>
      </c>
      <c r="AP13" s="231" t="e">
        <f>ТЧК!AP13*0.87</f>
        <v>#REF!</v>
      </c>
      <c r="AQ13" s="231" t="e">
        <f>ТЧК!AQ13*0.87</f>
        <v>#REF!</v>
      </c>
      <c r="AR13" s="231" t="e">
        <f>ТЧК!AR13*0.87</f>
        <v>#REF!</v>
      </c>
      <c r="AS13" s="231" t="e">
        <f>ТЧК!AS13*0.87</f>
        <v>#REF!</v>
      </c>
      <c r="AT13" s="231" t="e">
        <f>ТЧК!AT13*0.87</f>
        <v>#REF!</v>
      </c>
      <c r="AU13" s="231" t="e">
        <f>ТЧК!AU13*0.87</f>
        <v>#REF!</v>
      </c>
      <c r="AV13" s="231" t="e">
        <f>ТЧК!AV13*0.87</f>
        <v>#REF!</v>
      </c>
      <c r="AW13" s="231" t="e">
        <f>ТЧК!AW13*0.87</f>
        <v>#REF!</v>
      </c>
      <c r="AX13" s="231" t="e">
        <f>ТЧК!AX13*0.87</f>
        <v>#REF!</v>
      </c>
      <c r="AY13" s="231" t="e">
        <f>ТЧК!AY13*0.87</f>
        <v>#REF!</v>
      </c>
      <c r="AZ13" s="231" t="e">
        <f>ТЧК!AZ13*0.87</f>
        <v>#REF!</v>
      </c>
    </row>
    <row r="14" spans="1:52" ht="11.45" customHeight="1" x14ac:dyDescent="0.2">
      <c r="A14" s="229" t="s">
        <v>7</v>
      </c>
      <c r="B14" s="231"/>
      <c r="C14" s="231"/>
      <c r="D14" s="231"/>
      <c r="E14" s="231"/>
      <c r="F14" s="231"/>
      <c r="G14" s="231"/>
      <c r="H14" s="231"/>
      <c r="I14" s="231"/>
      <c r="J14" s="231"/>
      <c r="K14" s="231"/>
      <c r="L14" s="231"/>
      <c r="M14" s="231"/>
      <c r="N14" s="231"/>
      <c r="O14" s="231"/>
      <c r="P14" s="231"/>
      <c r="Q14" s="231"/>
      <c r="R14" s="231"/>
      <c r="S14" s="231"/>
      <c r="T14" s="231"/>
      <c r="U14" s="231"/>
      <c r="V14" s="231"/>
      <c r="W14" s="231"/>
      <c r="X14" s="231"/>
      <c r="Y14" s="231"/>
      <c r="Z14" s="231"/>
      <c r="AA14" s="231"/>
      <c r="AB14" s="231"/>
      <c r="AC14" s="231"/>
      <c r="AD14" s="231"/>
      <c r="AE14" s="231"/>
      <c r="AF14" s="231"/>
      <c r="AG14" s="231"/>
      <c r="AH14" s="231"/>
      <c r="AI14" s="231"/>
      <c r="AJ14" s="231"/>
      <c r="AK14" s="231"/>
      <c r="AL14" s="231"/>
      <c r="AM14" s="231"/>
      <c r="AN14" s="231"/>
      <c r="AO14" s="231"/>
      <c r="AP14" s="231"/>
      <c r="AQ14" s="231"/>
      <c r="AR14" s="231"/>
      <c r="AS14" s="231"/>
      <c r="AT14" s="231"/>
      <c r="AU14" s="231"/>
      <c r="AV14" s="231"/>
      <c r="AW14" s="231"/>
      <c r="AX14" s="231"/>
      <c r="AY14" s="231"/>
      <c r="AZ14" s="231"/>
    </row>
    <row r="15" spans="1:52" ht="11.45" customHeight="1" x14ac:dyDescent="0.2">
      <c r="A15" s="228">
        <v>1</v>
      </c>
      <c r="B15" s="231" t="e">
        <f>ТЧК!B15*0.87</f>
        <v>#REF!</v>
      </c>
      <c r="C15" s="231" t="e">
        <f>ТЧК!C15*0.87</f>
        <v>#REF!</v>
      </c>
      <c r="D15" s="231" t="e">
        <f>ТЧК!D15*0.87</f>
        <v>#REF!</v>
      </c>
      <c r="E15" s="231" t="e">
        <f>ТЧК!E15*0.87</f>
        <v>#REF!</v>
      </c>
      <c r="F15" s="231" t="e">
        <f>ТЧК!F15*0.87</f>
        <v>#REF!</v>
      </c>
      <c r="G15" s="231" t="e">
        <f>ТЧК!G15*0.87</f>
        <v>#REF!</v>
      </c>
      <c r="H15" s="231" t="e">
        <f>ТЧК!H15*0.87</f>
        <v>#REF!</v>
      </c>
      <c r="I15" s="231" t="e">
        <f>ТЧК!I15*0.87</f>
        <v>#REF!</v>
      </c>
      <c r="J15" s="231" t="e">
        <f>ТЧК!J15*0.87</f>
        <v>#REF!</v>
      </c>
      <c r="K15" s="231" t="e">
        <f>ТЧК!K15*0.87</f>
        <v>#REF!</v>
      </c>
      <c r="L15" s="231" t="e">
        <f>ТЧК!L15*0.87</f>
        <v>#REF!</v>
      </c>
      <c r="M15" s="231" t="e">
        <f>ТЧК!M15*0.87</f>
        <v>#REF!</v>
      </c>
      <c r="N15" s="231" t="e">
        <f>ТЧК!N15*0.87</f>
        <v>#REF!</v>
      </c>
      <c r="O15" s="231" t="e">
        <f>ТЧК!O15*0.87</f>
        <v>#REF!</v>
      </c>
      <c r="P15" s="231" t="e">
        <f>ТЧК!P15*0.87</f>
        <v>#REF!</v>
      </c>
      <c r="Q15" s="231" t="e">
        <f>ТЧК!Q15*0.87</f>
        <v>#REF!</v>
      </c>
      <c r="R15" s="231" t="e">
        <f>ТЧК!R15*0.87</f>
        <v>#REF!</v>
      </c>
      <c r="S15" s="231" t="e">
        <f>ТЧК!S15*0.87</f>
        <v>#REF!</v>
      </c>
      <c r="T15" s="231" t="e">
        <f>ТЧК!T15*0.87</f>
        <v>#REF!</v>
      </c>
      <c r="U15" s="231" t="e">
        <f>ТЧК!U15*0.87</f>
        <v>#REF!</v>
      </c>
      <c r="V15" s="231" t="e">
        <f>ТЧК!V15*0.87</f>
        <v>#REF!</v>
      </c>
      <c r="W15" s="231" t="e">
        <f>ТЧК!W15*0.87</f>
        <v>#REF!</v>
      </c>
      <c r="X15" s="231" t="e">
        <f>ТЧК!X15*0.87</f>
        <v>#REF!</v>
      </c>
      <c r="Y15" s="231" t="e">
        <f>ТЧК!Y15*0.87</f>
        <v>#REF!</v>
      </c>
      <c r="Z15" s="231" t="e">
        <f>ТЧК!Z15*0.87</f>
        <v>#REF!</v>
      </c>
      <c r="AA15" s="231" t="e">
        <f>ТЧК!AA15*0.87</f>
        <v>#REF!</v>
      </c>
      <c r="AB15" s="231" t="e">
        <f>ТЧК!AB15*0.87</f>
        <v>#REF!</v>
      </c>
      <c r="AC15" s="231" t="e">
        <f>ТЧК!AC15*0.87</f>
        <v>#REF!</v>
      </c>
      <c r="AD15" s="231" t="e">
        <f>ТЧК!AD15*0.87</f>
        <v>#REF!</v>
      </c>
      <c r="AE15" s="231" t="e">
        <f>ТЧК!AE15*0.87</f>
        <v>#REF!</v>
      </c>
      <c r="AF15" s="231" t="e">
        <f>ТЧК!AF15*0.87</f>
        <v>#REF!</v>
      </c>
      <c r="AG15" s="231" t="e">
        <f>ТЧК!AG15*0.87</f>
        <v>#REF!</v>
      </c>
      <c r="AH15" s="231" t="e">
        <f>ТЧК!AH15*0.87</f>
        <v>#REF!</v>
      </c>
      <c r="AI15" s="231" t="e">
        <f>ТЧК!AI15*0.87</f>
        <v>#REF!</v>
      </c>
      <c r="AJ15" s="231" t="e">
        <f>ТЧК!AJ15*0.87</f>
        <v>#REF!</v>
      </c>
      <c r="AK15" s="231" t="e">
        <f>ТЧК!AK15*0.87</f>
        <v>#REF!</v>
      </c>
      <c r="AL15" s="231" t="e">
        <f>ТЧК!AL15*0.87</f>
        <v>#REF!</v>
      </c>
      <c r="AM15" s="231" t="e">
        <f>ТЧК!AM15*0.87</f>
        <v>#REF!</v>
      </c>
      <c r="AN15" s="231" t="e">
        <f>ТЧК!AN15*0.87</f>
        <v>#REF!</v>
      </c>
      <c r="AO15" s="231" t="e">
        <f>ТЧК!AO15*0.87</f>
        <v>#REF!</v>
      </c>
      <c r="AP15" s="231" t="e">
        <f>ТЧК!AP15*0.87</f>
        <v>#REF!</v>
      </c>
      <c r="AQ15" s="231" t="e">
        <f>ТЧК!AQ15*0.87</f>
        <v>#REF!</v>
      </c>
      <c r="AR15" s="231" t="e">
        <f>ТЧК!AR15*0.87</f>
        <v>#REF!</v>
      </c>
      <c r="AS15" s="231" t="e">
        <f>ТЧК!AS15*0.87</f>
        <v>#REF!</v>
      </c>
      <c r="AT15" s="231" t="e">
        <f>ТЧК!AT15*0.87</f>
        <v>#REF!</v>
      </c>
      <c r="AU15" s="231" t="e">
        <f>ТЧК!AU15*0.87</f>
        <v>#REF!</v>
      </c>
      <c r="AV15" s="231" t="e">
        <f>ТЧК!AV15*0.87</f>
        <v>#REF!</v>
      </c>
      <c r="AW15" s="231" t="e">
        <f>ТЧК!AW15*0.87</f>
        <v>#REF!</v>
      </c>
      <c r="AX15" s="231" t="e">
        <f>ТЧК!AX15*0.87</f>
        <v>#REF!</v>
      </c>
      <c r="AY15" s="231" t="e">
        <f>ТЧК!AY15*0.87</f>
        <v>#REF!</v>
      </c>
      <c r="AZ15" s="231" t="e">
        <f>ТЧК!AZ15*0.87</f>
        <v>#REF!</v>
      </c>
    </row>
    <row r="16" spans="1:52" ht="11.45" customHeight="1" x14ac:dyDescent="0.2">
      <c r="A16" s="228">
        <v>2</v>
      </c>
      <c r="B16" s="231" t="e">
        <f>ТЧК!B16*0.87</f>
        <v>#REF!</v>
      </c>
      <c r="C16" s="231" t="e">
        <f>ТЧК!C16*0.87</f>
        <v>#REF!</v>
      </c>
      <c r="D16" s="231" t="e">
        <f>ТЧК!D16*0.87</f>
        <v>#REF!</v>
      </c>
      <c r="E16" s="231" t="e">
        <f>ТЧК!E16*0.87</f>
        <v>#REF!</v>
      </c>
      <c r="F16" s="231" t="e">
        <f>ТЧК!F16*0.87</f>
        <v>#REF!</v>
      </c>
      <c r="G16" s="231" t="e">
        <f>ТЧК!G16*0.87</f>
        <v>#REF!</v>
      </c>
      <c r="H16" s="231" t="e">
        <f>ТЧК!H16*0.87</f>
        <v>#REF!</v>
      </c>
      <c r="I16" s="231" t="e">
        <f>ТЧК!I16*0.87</f>
        <v>#REF!</v>
      </c>
      <c r="J16" s="231" t="e">
        <f>ТЧК!J16*0.87</f>
        <v>#REF!</v>
      </c>
      <c r="K16" s="231" t="e">
        <f>ТЧК!K16*0.87</f>
        <v>#REF!</v>
      </c>
      <c r="L16" s="231" t="e">
        <f>ТЧК!L16*0.87</f>
        <v>#REF!</v>
      </c>
      <c r="M16" s="231" t="e">
        <f>ТЧК!M16*0.87</f>
        <v>#REF!</v>
      </c>
      <c r="N16" s="231" t="e">
        <f>ТЧК!N16*0.87</f>
        <v>#REF!</v>
      </c>
      <c r="O16" s="231" t="e">
        <f>ТЧК!O16*0.87</f>
        <v>#REF!</v>
      </c>
      <c r="P16" s="231" t="e">
        <f>ТЧК!P16*0.87</f>
        <v>#REF!</v>
      </c>
      <c r="Q16" s="231" t="e">
        <f>ТЧК!Q16*0.87</f>
        <v>#REF!</v>
      </c>
      <c r="R16" s="231" t="e">
        <f>ТЧК!R16*0.87</f>
        <v>#REF!</v>
      </c>
      <c r="S16" s="231" t="e">
        <f>ТЧК!S16*0.87</f>
        <v>#REF!</v>
      </c>
      <c r="T16" s="231" t="e">
        <f>ТЧК!T16*0.87</f>
        <v>#REF!</v>
      </c>
      <c r="U16" s="231" t="e">
        <f>ТЧК!U16*0.87</f>
        <v>#REF!</v>
      </c>
      <c r="V16" s="231" t="e">
        <f>ТЧК!V16*0.87</f>
        <v>#REF!</v>
      </c>
      <c r="W16" s="231" t="e">
        <f>ТЧК!W16*0.87</f>
        <v>#REF!</v>
      </c>
      <c r="X16" s="231" t="e">
        <f>ТЧК!X16*0.87</f>
        <v>#REF!</v>
      </c>
      <c r="Y16" s="231" t="e">
        <f>ТЧК!Y16*0.87</f>
        <v>#REF!</v>
      </c>
      <c r="Z16" s="231" t="e">
        <f>ТЧК!Z16*0.87</f>
        <v>#REF!</v>
      </c>
      <c r="AA16" s="231" t="e">
        <f>ТЧК!AA16*0.87</f>
        <v>#REF!</v>
      </c>
      <c r="AB16" s="231" t="e">
        <f>ТЧК!AB16*0.87</f>
        <v>#REF!</v>
      </c>
      <c r="AC16" s="231" t="e">
        <f>ТЧК!AC16*0.87</f>
        <v>#REF!</v>
      </c>
      <c r="AD16" s="231" t="e">
        <f>ТЧК!AD16*0.87</f>
        <v>#REF!</v>
      </c>
      <c r="AE16" s="231" t="e">
        <f>ТЧК!AE16*0.87</f>
        <v>#REF!</v>
      </c>
      <c r="AF16" s="231" t="e">
        <f>ТЧК!AF16*0.87</f>
        <v>#REF!</v>
      </c>
      <c r="AG16" s="231" t="e">
        <f>ТЧК!AG16*0.87</f>
        <v>#REF!</v>
      </c>
      <c r="AH16" s="231" t="e">
        <f>ТЧК!AH16*0.87</f>
        <v>#REF!</v>
      </c>
      <c r="AI16" s="231" t="e">
        <f>ТЧК!AI16*0.87</f>
        <v>#REF!</v>
      </c>
      <c r="AJ16" s="231" t="e">
        <f>ТЧК!AJ16*0.87</f>
        <v>#REF!</v>
      </c>
      <c r="AK16" s="231" t="e">
        <f>ТЧК!AK16*0.87</f>
        <v>#REF!</v>
      </c>
      <c r="AL16" s="231" t="e">
        <f>ТЧК!AL16*0.87</f>
        <v>#REF!</v>
      </c>
      <c r="AM16" s="231" t="e">
        <f>ТЧК!AM16*0.87</f>
        <v>#REF!</v>
      </c>
      <c r="AN16" s="231" t="e">
        <f>ТЧК!AN16*0.87</f>
        <v>#REF!</v>
      </c>
      <c r="AO16" s="231" t="e">
        <f>ТЧК!AO16*0.87</f>
        <v>#REF!</v>
      </c>
      <c r="AP16" s="231" t="e">
        <f>ТЧК!AP16*0.87</f>
        <v>#REF!</v>
      </c>
      <c r="AQ16" s="231" t="e">
        <f>ТЧК!AQ16*0.87</f>
        <v>#REF!</v>
      </c>
      <c r="AR16" s="231" t="e">
        <f>ТЧК!AR16*0.87</f>
        <v>#REF!</v>
      </c>
      <c r="AS16" s="231" t="e">
        <f>ТЧК!AS16*0.87</f>
        <v>#REF!</v>
      </c>
      <c r="AT16" s="231" t="e">
        <f>ТЧК!AT16*0.87</f>
        <v>#REF!</v>
      </c>
      <c r="AU16" s="231" t="e">
        <f>ТЧК!AU16*0.87</f>
        <v>#REF!</v>
      </c>
      <c r="AV16" s="231" t="e">
        <f>ТЧК!AV16*0.87</f>
        <v>#REF!</v>
      </c>
      <c r="AW16" s="231" t="e">
        <f>ТЧК!AW16*0.87</f>
        <v>#REF!</v>
      </c>
      <c r="AX16" s="231" t="e">
        <f>ТЧК!AX16*0.87</f>
        <v>#REF!</v>
      </c>
      <c r="AY16" s="231" t="e">
        <f>ТЧК!AY16*0.87</f>
        <v>#REF!</v>
      </c>
      <c r="AZ16" s="231" t="e">
        <f>ТЧК!AZ16*0.87</f>
        <v>#REF!</v>
      </c>
    </row>
    <row r="17" spans="1:52" ht="11.45" customHeight="1" x14ac:dyDescent="0.2">
      <c r="A17" s="230" t="s">
        <v>8</v>
      </c>
      <c r="B17" s="231"/>
      <c r="C17" s="231"/>
      <c r="D17" s="231"/>
      <c r="E17" s="231"/>
      <c r="F17" s="231"/>
      <c r="G17" s="231"/>
      <c r="H17" s="231"/>
      <c r="I17" s="231"/>
      <c r="J17" s="231"/>
      <c r="K17" s="231"/>
      <c r="L17" s="231"/>
      <c r="M17" s="231"/>
      <c r="N17" s="231"/>
      <c r="O17" s="231"/>
      <c r="P17" s="231"/>
      <c r="Q17" s="231"/>
      <c r="R17" s="231"/>
      <c r="S17" s="231"/>
      <c r="T17" s="231"/>
      <c r="U17" s="231"/>
      <c r="V17" s="231"/>
      <c r="W17" s="231"/>
      <c r="X17" s="231"/>
      <c r="Y17" s="231"/>
      <c r="Z17" s="231"/>
      <c r="AA17" s="231"/>
      <c r="AB17" s="231"/>
      <c r="AC17" s="231"/>
      <c r="AD17" s="231"/>
      <c r="AE17" s="231"/>
      <c r="AF17" s="231"/>
      <c r="AG17" s="231"/>
      <c r="AH17" s="231"/>
      <c r="AI17" s="231"/>
      <c r="AJ17" s="231"/>
      <c r="AK17" s="231"/>
      <c r="AL17" s="231"/>
      <c r="AM17" s="231"/>
      <c r="AN17" s="231"/>
      <c r="AO17" s="231"/>
      <c r="AP17" s="231"/>
      <c r="AQ17" s="231"/>
      <c r="AR17" s="231"/>
      <c r="AS17" s="231"/>
      <c r="AT17" s="231"/>
      <c r="AU17" s="231"/>
      <c r="AV17" s="231"/>
      <c r="AW17" s="231"/>
      <c r="AX17" s="231"/>
      <c r="AY17" s="231"/>
      <c r="AZ17" s="231"/>
    </row>
    <row r="18" spans="1:52" ht="11.45" customHeight="1" x14ac:dyDescent="0.2">
      <c r="A18" s="228">
        <v>1</v>
      </c>
      <c r="B18" s="231" t="e">
        <f>ТЧК!B18*0.87</f>
        <v>#REF!</v>
      </c>
      <c r="C18" s="231" t="e">
        <f>ТЧК!C18*0.87</f>
        <v>#REF!</v>
      </c>
      <c r="D18" s="231" t="e">
        <f>ТЧК!D18*0.87</f>
        <v>#REF!</v>
      </c>
      <c r="E18" s="231" t="e">
        <f>ТЧК!E18*0.87</f>
        <v>#REF!</v>
      </c>
      <c r="F18" s="231" t="e">
        <f>ТЧК!F18*0.87</f>
        <v>#REF!</v>
      </c>
      <c r="G18" s="231" t="e">
        <f>ТЧК!G18*0.87</f>
        <v>#REF!</v>
      </c>
      <c r="H18" s="231" t="e">
        <f>ТЧК!H18*0.87</f>
        <v>#REF!</v>
      </c>
      <c r="I18" s="231" t="e">
        <f>ТЧК!I18*0.87</f>
        <v>#REF!</v>
      </c>
      <c r="J18" s="231" t="e">
        <f>ТЧК!J18*0.87</f>
        <v>#REF!</v>
      </c>
      <c r="K18" s="231" t="e">
        <f>ТЧК!K18*0.87</f>
        <v>#REF!</v>
      </c>
      <c r="L18" s="231" t="e">
        <f>ТЧК!L18*0.87</f>
        <v>#REF!</v>
      </c>
      <c r="M18" s="231" t="e">
        <f>ТЧК!M18*0.87</f>
        <v>#REF!</v>
      </c>
      <c r="N18" s="231" t="e">
        <f>ТЧК!N18*0.87</f>
        <v>#REF!</v>
      </c>
      <c r="O18" s="231" t="e">
        <f>ТЧК!O18*0.87</f>
        <v>#REF!</v>
      </c>
      <c r="P18" s="231" t="e">
        <f>ТЧК!P18*0.87</f>
        <v>#REF!</v>
      </c>
      <c r="Q18" s="231" t="e">
        <f>ТЧК!Q18*0.87</f>
        <v>#REF!</v>
      </c>
      <c r="R18" s="231" t="e">
        <f>ТЧК!R18*0.87</f>
        <v>#REF!</v>
      </c>
      <c r="S18" s="231" t="e">
        <f>ТЧК!S18*0.87</f>
        <v>#REF!</v>
      </c>
      <c r="T18" s="231" t="e">
        <f>ТЧК!T18*0.87</f>
        <v>#REF!</v>
      </c>
      <c r="U18" s="231" t="e">
        <f>ТЧК!U18*0.87</f>
        <v>#REF!</v>
      </c>
      <c r="V18" s="231" t="e">
        <f>ТЧК!V18*0.87</f>
        <v>#REF!</v>
      </c>
      <c r="W18" s="231" t="e">
        <f>ТЧК!W18*0.87</f>
        <v>#REF!</v>
      </c>
      <c r="X18" s="231" t="e">
        <f>ТЧК!X18*0.87</f>
        <v>#REF!</v>
      </c>
      <c r="Y18" s="231" t="e">
        <f>ТЧК!Y18*0.87</f>
        <v>#REF!</v>
      </c>
      <c r="Z18" s="231" t="e">
        <f>ТЧК!Z18*0.87</f>
        <v>#REF!</v>
      </c>
      <c r="AA18" s="231" t="e">
        <f>ТЧК!AA18*0.87</f>
        <v>#REF!</v>
      </c>
      <c r="AB18" s="231" t="e">
        <f>ТЧК!AB18*0.87</f>
        <v>#REF!</v>
      </c>
      <c r="AC18" s="231" t="e">
        <f>ТЧК!AC18*0.87</f>
        <v>#REF!</v>
      </c>
      <c r="AD18" s="231" t="e">
        <f>ТЧК!AD18*0.87</f>
        <v>#REF!</v>
      </c>
      <c r="AE18" s="231" t="e">
        <f>ТЧК!AE18*0.87</f>
        <v>#REF!</v>
      </c>
      <c r="AF18" s="231" t="e">
        <f>ТЧК!AF18*0.87</f>
        <v>#REF!</v>
      </c>
      <c r="AG18" s="231" t="e">
        <f>ТЧК!AG18*0.87</f>
        <v>#REF!</v>
      </c>
      <c r="AH18" s="231" t="e">
        <f>ТЧК!AH18*0.87</f>
        <v>#REF!</v>
      </c>
      <c r="AI18" s="231" t="e">
        <f>ТЧК!AI18*0.87</f>
        <v>#REF!</v>
      </c>
      <c r="AJ18" s="231" t="e">
        <f>ТЧК!AJ18*0.87</f>
        <v>#REF!</v>
      </c>
      <c r="AK18" s="231" t="e">
        <f>ТЧК!AK18*0.87</f>
        <v>#REF!</v>
      </c>
      <c r="AL18" s="231" t="e">
        <f>ТЧК!AL18*0.87</f>
        <v>#REF!</v>
      </c>
      <c r="AM18" s="231" t="e">
        <f>ТЧК!AM18*0.87</f>
        <v>#REF!</v>
      </c>
      <c r="AN18" s="231" t="e">
        <f>ТЧК!AN18*0.87</f>
        <v>#REF!</v>
      </c>
      <c r="AO18" s="231" t="e">
        <f>ТЧК!AO18*0.87</f>
        <v>#REF!</v>
      </c>
      <c r="AP18" s="231" t="e">
        <f>ТЧК!AP18*0.87</f>
        <v>#REF!</v>
      </c>
      <c r="AQ18" s="231" t="e">
        <f>ТЧК!AQ18*0.87</f>
        <v>#REF!</v>
      </c>
      <c r="AR18" s="231" t="e">
        <f>ТЧК!AR18*0.87</f>
        <v>#REF!</v>
      </c>
      <c r="AS18" s="231" t="e">
        <f>ТЧК!AS18*0.87</f>
        <v>#REF!</v>
      </c>
      <c r="AT18" s="231" t="e">
        <f>ТЧК!AT18*0.87</f>
        <v>#REF!</v>
      </c>
      <c r="AU18" s="231" t="e">
        <f>ТЧК!AU18*0.87</f>
        <v>#REF!</v>
      </c>
      <c r="AV18" s="231" t="e">
        <f>ТЧК!AV18*0.87</f>
        <v>#REF!</v>
      </c>
      <c r="AW18" s="231" t="e">
        <f>ТЧК!AW18*0.87</f>
        <v>#REF!</v>
      </c>
      <c r="AX18" s="231" t="e">
        <f>ТЧК!AX18*0.87</f>
        <v>#REF!</v>
      </c>
      <c r="AY18" s="231" t="e">
        <f>ТЧК!AY18*0.87</f>
        <v>#REF!</v>
      </c>
      <c r="AZ18" s="231" t="e">
        <f>ТЧК!AZ18*0.87</f>
        <v>#REF!</v>
      </c>
    </row>
    <row r="19" spans="1:52" ht="11.45" customHeight="1" x14ac:dyDescent="0.2">
      <c r="A19" s="228">
        <v>2</v>
      </c>
      <c r="B19" s="231" t="e">
        <f>ТЧК!B19*0.87</f>
        <v>#REF!</v>
      </c>
      <c r="C19" s="231" t="e">
        <f>ТЧК!C19*0.87</f>
        <v>#REF!</v>
      </c>
      <c r="D19" s="231" t="e">
        <f>ТЧК!D19*0.87</f>
        <v>#REF!</v>
      </c>
      <c r="E19" s="231" t="e">
        <f>ТЧК!E19*0.87</f>
        <v>#REF!</v>
      </c>
      <c r="F19" s="231" t="e">
        <f>ТЧК!F19*0.87</f>
        <v>#REF!</v>
      </c>
      <c r="G19" s="231" t="e">
        <f>ТЧК!G19*0.87</f>
        <v>#REF!</v>
      </c>
      <c r="H19" s="231" t="e">
        <f>ТЧК!H19*0.87</f>
        <v>#REF!</v>
      </c>
      <c r="I19" s="231" t="e">
        <f>ТЧК!I19*0.87</f>
        <v>#REF!</v>
      </c>
      <c r="J19" s="231" t="e">
        <f>ТЧК!J19*0.87</f>
        <v>#REF!</v>
      </c>
      <c r="K19" s="231" t="e">
        <f>ТЧК!K19*0.87</f>
        <v>#REF!</v>
      </c>
      <c r="L19" s="231" t="e">
        <f>ТЧК!L19*0.87</f>
        <v>#REF!</v>
      </c>
      <c r="M19" s="231" t="e">
        <f>ТЧК!M19*0.87</f>
        <v>#REF!</v>
      </c>
      <c r="N19" s="231" t="e">
        <f>ТЧК!N19*0.87</f>
        <v>#REF!</v>
      </c>
      <c r="O19" s="231" t="e">
        <f>ТЧК!O19*0.87</f>
        <v>#REF!</v>
      </c>
      <c r="P19" s="231" t="e">
        <f>ТЧК!P19*0.87</f>
        <v>#REF!</v>
      </c>
      <c r="Q19" s="231" t="e">
        <f>ТЧК!Q19*0.87</f>
        <v>#REF!</v>
      </c>
      <c r="R19" s="231" t="e">
        <f>ТЧК!R19*0.87</f>
        <v>#REF!</v>
      </c>
      <c r="S19" s="231" t="e">
        <f>ТЧК!S19*0.87</f>
        <v>#REF!</v>
      </c>
      <c r="T19" s="231" t="e">
        <f>ТЧК!T19*0.87</f>
        <v>#REF!</v>
      </c>
      <c r="U19" s="231" t="e">
        <f>ТЧК!U19*0.87</f>
        <v>#REF!</v>
      </c>
      <c r="V19" s="231" t="e">
        <f>ТЧК!V19*0.87</f>
        <v>#REF!</v>
      </c>
      <c r="W19" s="231" t="e">
        <f>ТЧК!W19*0.87</f>
        <v>#REF!</v>
      </c>
      <c r="X19" s="231" t="e">
        <f>ТЧК!X19*0.87</f>
        <v>#REF!</v>
      </c>
      <c r="Y19" s="231" t="e">
        <f>ТЧК!Y19*0.87</f>
        <v>#REF!</v>
      </c>
      <c r="Z19" s="231" t="e">
        <f>ТЧК!Z19*0.87</f>
        <v>#REF!</v>
      </c>
      <c r="AA19" s="231" t="e">
        <f>ТЧК!AA19*0.87</f>
        <v>#REF!</v>
      </c>
      <c r="AB19" s="231" t="e">
        <f>ТЧК!AB19*0.87</f>
        <v>#REF!</v>
      </c>
      <c r="AC19" s="231" t="e">
        <f>ТЧК!AC19*0.87</f>
        <v>#REF!</v>
      </c>
      <c r="AD19" s="231" t="e">
        <f>ТЧК!AD19*0.87</f>
        <v>#REF!</v>
      </c>
      <c r="AE19" s="231" t="e">
        <f>ТЧК!AE19*0.87</f>
        <v>#REF!</v>
      </c>
      <c r="AF19" s="231" t="e">
        <f>ТЧК!AF19*0.87</f>
        <v>#REF!</v>
      </c>
      <c r="AG19" s="231" t="e">
        <f>ТЧК!AG19*0.87</f>
        <v>#REF!</v>
      </c>
      <c r="AH19" s="231" t="e">
        <f>ТЧК!AH19*0.87</f>
        <v>#REF!</v>
      </c>
      <c r="AI19" s="231" t="e">
        <f>ТЧК!AI19*0.87</f>
        <v>#REF!</v>
      </c>
      <c r="AJ19" s="231" t="e">
        <f>ТЧК!AJ19*0.87</f>
        <v>#REF!</v>
      </c>
      <c r="AK19" s="231" t="e">
        <f>ТЧК!AK19*0.87</f>
        <v>#REF!</v>
      </c>
      <c r="AL19" s="231" t="e">
        <f>ТЧК!AL19*0.87</f>
        <v>#REF!</v>
      </c>
      <c r="AM19" s="231" t="e">
        <f>ТЧК!AM19*0.87</f>
        <v>#REF!</v>
      </c>
      <c r="AN19" s="231" t="e">
        <f>ТЧК!AN19*0.87</f>
        <v>#REF!</v>
      </c>
      <c r="AO19" s="231" t="e">
        <f>ТЧК!AO19*0.87</f>
        <v>#REF!</v>
      </c>
      <c r="AP19" s="231" t="e">
        <f>ТЧК!AP19*0.87</f>
        <v>#REF!</v>
      </c>
      <c r="AQ19" s="231" t="e">
        <f>ТЧК!AQ19*0.87</f>
        <v>#REF!</v>
      </c>
      <c r="AR19" s="231" t="e">
        <f>ТЧК!AR19*0.87</f>
        <v>#REF!</v>
      </c>
      <c r="AS19" s="231" t="e">
        <f>ТЧК!AS19*0.87</f>
        <v>#REF!</v>
      </c>
      <c r="AT19" s="231" t="e">
        <f>ТЧК!AT19*0.87</f>
        <v>#REF!</v>
      </c>
      <c r="AU19" s="231" t="e">
        <f>ТЧК!AU19*0.87</f>
        <v>#REF!</v>
      </c>
      <c r="AV19" s="231" t="e">
        <f>ТЧК!AV19*0.87</f>
        <v>#REF!</v>
      </c>
      <c r="AW19" s="231" t="e">
        <f>ТЧК!AW19*0.87</f>
        <v>#REF!</v>
      </c>
      <c r="AX19" s="231" t="e">
        <f>ТЧК!AX19*0.87</f>
        <v>#REF!</v>
      </c>
      <c r="AY19" s="231" t="e">
        <f>ТЧК!AY19*0.87</f>
        <v>#REF!</v>
      </c>
      <c r="AZ19" s="231" t="e">
        <f>ТЧК!AZ19*0.87</f>
        <v>#REF!</v>
      </c>
    </row>
    <row r="20" spans="1:52" ht="11.45" customHeight="1" x14ac:dyDescent="0.2">
      <c r="A20" s="189" t="s">
        <v>42</v>
      </c>
    </row>
    <row r="21" spans="1:52" ht="24" x14ac:dyDescent="0.2">
      <c r="A21" s="190" t="s">
        <v>274</v>
      </c>
    </row>
    <row r="22" spans="1:52" s="22" customFormat="1" ht="15" customHeight="1" x14ac:dyDescent="0.2">
      <c r="A22" s="232" t="s">
        <v>275</v>
      </c>
      <c r="G22" s="104"/>
      <c r="H22" s="104"/>
      <c r="I22" s="104"/>
      <c r="J22" s="104"/>
    </row>
    <row r="23" spans="1:52" s="22" customFormat="1" ht="12.75" x14ac:dyDescent="0.2">
      <c r="A23" s="215" t="s">
        <v>276</v>
      </c>
      <c r="G23" s="104"/>
      <c r="H23" s="104"/>
      <c r="I23" s="104"/>
      <c r="J23" s="104"/>
    </row>
    <row r="24" spans="1:52" ht="15" customHeight="1" x14ac:dyDescent="0.2">
      <c r="A24" s="191" t="s">
        <v>9</v>
      </c>
    </row>
    <row r="25" spans="1:52" ht="120" x14ac:dyDescent="0.2">
      <c r="A25" s="192" t="s">
        <v>277</v>
      </c>
    </row>
    <row r="26" spans="1:52" ht="15" customHeight="1" x14ac:dyDescent="0.2">
      <c r="A26" s="189" t="s">
        <v>11</v>
      </c>
    </row>
    <row r="27" spans="1:52" ht="24" x14ac:dyDescent="0.2">
      <c r="A27" s="184" t="s">
        <v>12</v>
      </c>
    </row>
    <row r="28" spans="1:52" x14ac:dyDescent="0.2">
      <c r="A28" s="191" t="s">
        <v>15</v>
      </c>
    </row>
    <row r="29" spans="1:52" ht="108" x14ac:dyDescent="0.2">
      <c r="A29" s="227" t="s">
        <v>16</v>
      </c>
    </row>
  </sheetData>
  <pageMargins left="0.7" right="0.7" top="0.75" bottom="0.75" header="0.3" footer="0.3"/>
  <pageSetup paperSize="9"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6" tint="-0.249977111117893"/>
  </sheetPr>
  <dimension ref="A1:A33"/>
  <sheetViews>
    <sheetView workbookViewId="0">
      <pane xSplit="1" topLeftCell="B1" activePane="topRight" state="frozen"/>
      <selection pane="topRight" activeCell="B1" sqref="B1:M1048576"/>
    </sheetView>
  </sheetViews>
  <sheetFormatPr defaultColWidth="8.5703125" defaultRowHeight="12" x14ac:dyDescent="0.2"/>
  <cols>
    <col min="1" max="1" width="73.28515625" style="2" customWidth="1"/>
    <col min="2" max="16384" width="8.5703125" style="2"/>
  </cols>
  <sheetData>
    <row r="1" spans="1:1" ht="15" customHeight="1" x14ac:dyDescent="0.2">
      <c r="A1" s="185" t="s">
        <v>0</v>
      </c>
    </row>
    <row r="2" spans="1:1" ht="15" customHeight="1" x14ac:dyDescent="0.2">
      <c r="A2" s="200" t="s">
        <v>29</v>
      </c>
    </row>
    <row r="3" spans="1:1" ht="15" customHeight="1" x14ac:dyDescent="0.2">
      <c r="A3" s="186" t="s">
        <v>48</v>
      </c>
    </row>
    <row r="4" spans="1:1" ht="15" customHeight="1" x14ac:dyDescent="0.2">
      <c r="A4" s="187" t="s">
        <v>3</v>
      </c>
    </row>
    <row r="5" spans="1:1" ht="11.45" customHeight="1" x14ac:dyDescent="0.2">
      <c r="A5" s="10" t="s">
        <v>4</v>
      </c>
    </row>
    <row r="6" spans="1:1" ht="11.45" customHeight="1" x14ac:dyDescent="0.2">
      <c r="A6" s="12">
        <v>1</v>
      </c>
    </row>
    <row r="7" spans="1:1" ht="11.45" customHeight="1" x14ac:dyDescent="0.2">
      <c r="A7" s="12">
        <v>2</v>
      </c>
    </row>
    <row r="8" spans="1:1" ht="11.45" customHeight="1" x14ac:dyDescent="0.2">
      <c r="A8" s="15" t="s">
        <v>5</v>
      </c>
    </row>
    <row r="9" spans="1:1" ht="11.45" customHeight="1" x14ac:dyDescent="0.2">
      <c r="A9" s="12">
        <v>1</v>
      </c>
    </row>
    <row r="10" spans="1:1" ht="11.45" customHeight="1" x14ac:dyDescent="0.2">
      <c r="A10" s="12">
        <v>2</v>
      </c>
    </row>
    <row r="11" spans="1:1" ht="11.45" customHeight="1" x14ac:dyDescent="0.2">
      <c r="A11" s="15" t="s">
        <v>6</v>
      </c>
    </row>
    <row r="12" spans="1:1" ht="11.45" customHeight="1" x14ac:dyDescent="0.2">
      <c r="A12" s="12">
        <v>1</v>
      </c>
    </row>
    <row r="13" spans="1:1" ht="11.45" customHeight="1" x14ac:dyDescent="0.2">
      <c r="A13" s="12">
        <v>2</v>
      </c>
    </row>
    <row r="14" spans="1:1" ht="11.45" customHeight="1" x14ac:dyDescent="0.2">
      <c r="A14" s="16" t="s">
        <v>7</v>
      </c>
    </row>
    <row r="15" spans="1:1" ht="11.45" customHeight="1" x14ac:dyDescent="0.2">
      <c r="A15" s="12">
        <v>1</v>
      </c>
    </row>
    <row r="16" spans="1:1" ht="11.45" customHeight="1" x14ac:dyDescent="0.2">
      <c r="A16" s="12">
        <v>2</v>
      </c>
    </row>
    <row r="17" spans="1:1" ht="11.45" customHeight="1" x14ac:dyDescent="0.2">
      <c r="A17" s="17" t="s">
        <v>8</v>
      </c>
    </row>
    <row r="18" spans="1:1" ht="11.45" customHeight="1" x14ac:dyDescent="0.2">
      <c r="A18" s="12">
        <v>1</v>
      </c>
    </row>
    <row r="19" spans="1:1" ht="11.45" customHeight="1" x14ac:dyDescent="0.2">
      <c r="A19" s="12">
        <v>2</v>
      </c>
    </row>
    <row r="20" spans="1:1" ht="15" customHeight="1" x14ac:dyDescent="0.2">
      <c r="A20" s="191" t="s">
        <v>25</v>
      </c>
    </row>
    <row r="21" spans="1:1" ht="96" x14ac:dyDescent="0.2">
      <c r="A21" s="197" t="s">
        <v>30</v>
      </c>
    </row>
    <row r="22" spans="1:1" ht="36" x14ac:dyDescent="0.2">
      <c r="A22" s="211" t="s">
        <v>31</v>
      </c>
    </row>
    <row r="23" spans="1:1" ht="60" x14ac:dyDescent="0.2">
      <c r="A23" s="99" t="s">
        <v>32</v>
      </c>
    </row>
    <row r="24" spans="1:1" ht="15" customHeight="1" x14ac:dyDescent="0.2">
      <c r="A24" s="189" t="s">
        <v>20</v>
      </c>
    </row>
    <row r="25" spans="1:1" ht="24" x14ac:dyDescent="0.2">
      <c r="A25" s="16" t="s">
        <v>33</v>
      </c>
    </row>
    <row r="26" spans="1:1" ht="15" customHeight="1" x14ac:dyDescent="0.2">
      <c r="A26" s="191" t="s">
        <v>9</v>
      </c>
    </row>
    <row r="27" spans="1:1" ht="132" x14ac:dyDescent="0.2">
      <c r="A27" s="192" t="s">
        <v>34</v>
      </c>
    </row>
    <row r="28" spans="1:1" x14ac:dyDescent="0.2">
      <c r="A28" s="191" t="s">
        <v>35</v>
      </c>
    </row>
    <row r="29" spans="1:1" ht="228" x14ac:dyDescent="0.2">
      <c r="A29" s="192" t="s">
        <v>36</v>
      </c>
    </row>
    <row r="30" spans="1:1" x14ac:dyDescent="0.2">
      <c r="A30" s="189" t="s">
        <v>11</v>
      </c>
    </row>
    <row r="31" spans="1:1" ht="24" x14ac:dyDescent="0.2">
      <c r="A31" s="197" t="s">
        <v>12</v>
      </c>
    </row>
    <row r="32" spans="1:1" x14ac:dyDescent="0.2">
      <c r="A32" s="191" t="s">
        <v>13</v>
      </c>
    </row>
    <row r="33" spans="1:1" ht="108" x14ac:dyDescent="0.2">
      <c r="A33" s="193" t="s">
        <v>14</v>
      </c>
    </row>
  </sheetData>
  <pageMargins left="0.7" right="0.7" top="0.75" bottom="0.75" header="0.3" footer="0.3"/>
  <pageSetup paperSize="9"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6" tint="-0.249977111117893"/>
  </sheetPr>
  <dimension ref="A1:AZ29"/>
  <sheetViews>
    <sheetView topLeftCell="A10" workbookViewId="0">
      <pane xSplit="1" topLeftCell="B1" activePane="topRight" state="frozen"/>
      <selection pane="topRight" activeCell="A28" sqref="A28:XFD29"/>
    </sheetView>
  </sheetViews>
  <sheetFormatPr defaultColWidth="8.5703125" defaultRowHeight="12" x14ac:dyDescent="0.2"/>
  <cols>
    <col min="1" max="1" width="61.7109375" style="2" customWidth="1"/>
    <col min="2" max="16384" width="8.5703125" style="2"/>
  </cols>
  <sheetData>
    <row r="1" spans="1:52" ht="15" customHeight="1" x14ac:dyDescent="0.2">
      <c r="A1" s="185" t="s">
        <v>0</v>
      </c>
    </row>
    <row r="2" spans="1:52" ht="15" customHeight="1" x14ac:dyDescent="0.2">
      <c r="A2" s="226" t="s">
        <v>273</v>
      </c>
    </row>
    <row r="3" spans="1:52" ht="15" customHeight="1" x14ac:dyDescent="0.2">
      <c r="A3" s="186" t="s">
        <v>48</v>
      </c>
    </row>
    <row r="4" spans="1:52" s="1" customFormat="1" ht="15" customHeight="1" x14ac:dyDescent="0.2">
      <c r="A4" s="6" t="s">
        <v>3</v>
      </c>
      <c r="B4" s="202">
        <v>46215</v>
      </c>
      <c r="C4" s="202">
        <v>46216</v>
      </c>
      <c r="D4" s="202">
        <v>46217</v>
      </c>
      <c r="E4" s="202">
        <v>46218</v>
      </c>
      <c r="F4" s="202">
        <v>46219</v>
      </c>
      <c r="G4" s="202">
        <v>46220</v>
      </c>
      <c r="H4" s="202">
        <v>46221</v>
      </c>
      <c r="I4" s="202">
        <v>46222</v>
      </c>
      <c r="J4" s="202">
        <v>46223</v>
      </c>
      <c r="K4" s="202">
        <v>46224</v>
      </c>
      <c r="L4" s="202">
        <v>46225</v>
      </c>
      <c r="M4" s="202">
        <v>46226</v>
      </c>
      <c r="N4" s="202">
        <v>46227</v>
      </c>
      <c r="O4" s="202">
        <v>46228</v>
      </c>
      <c r="P4" s="202">
        <v>46229</v>
      </c>
      <c r="Q4" s="202">
        <v>46230</v>
      </c>
      <c r="R4" s="202">
        <v>46231</v>
      </c>
      <c r="S4" s="202">
        <v>46232</v>
      </c>
      <c r="T4" s="202">
        <v>46233</v>
      </c>
      <c r="U4" s="202">
        <v>46234</v>
      </c>
      <c r="V4" s="202">
        <v>46235</v>
      </c>
      <c r="W4" s="202">
        <v>46236</v>
      </c>
      <c r="X4" s="202">
        <v>46237</v>
      </c>
      <c r="Y4" s="202">
        <v>46238</v>
      </c>
      <c r="Z4" s="202">
        <v>46239</v>
      </c>
      <c r="AA4" s="202">
        <v>46240</v>
      </c>
      <c r="AB4" s="202">
        <v>46241</v>
      </c>
      <c r="AC4" s="202">
        <v>46242</v>
      </c>
      <c r="AD4" s="202">
        <v>46243</v>
      </c>
      <c r="AE4" s="202">
        <v>46244</v>
      </c>
      <c r="AF4" s="202">
        <v>46245</v>
      </c>
      <c r="AG4" s="202">
        <v>46246</v>
      </c>
      <c r="AH4" s="202">
        <v>46247</v>
      </c>
      <c r="AI4" s="202">
        <v>46248</v>
      </c>
      <c r="AJ4" s="202">
        <v>46249</v>
      </c>
      <c r="AK4" s="202">
        <v>46250</v>
      </c>
      <c r="AL4" s="202">
        <v>46251</v>
      </c>
      <c r="AM4" s="202">
        <v>46252</v>
      </c>
      <c r="AN4" s="202">
        <v>46253</v>
      </c>
      <c r="AO4" s="202">
        <v>46254</v>
      </c>
      <c r="AP4" s="202">
        <v>46255</v>
      </c>
      <c r="AQ4" s="202">
        <v>46256</v>
      </c>
      <c r="AR4" s="202">
        <v>46257</v>
      </c>
      <c r="AS4" s="202">
        <v>46258</v>
      </c>
      <c r="AT4" s="202">
        <v>46259</v>
      </c>
      <c r="AU4" s="202">
        <v>46260</v>
      </c>
      <c r="AV4" s="202">
        <v>46261</v>
      </c>
      <c r="AW4" s="202">
        <v>46262</v>
      </c>
      <c r="AX4" s="202">
        <v>46263</v>
      </c>
      <c r="AY4" s="202">
        <v>46264</v>
      </c>
      <c r="AZ4" s="202">
        <v>46265</v>
      </c>
    </row>
    <row r="5" spans="1:52" ht="11.45" customHeight="1" x14ac:dyDescent="0.2">
      <c r="A5" s="10" t="s">
        <v>4</v>
      </c>
      <c r="B5" s="17"/>
      <c r="C5" s="17"/>
      <c r="D5" s="17"/>
      <c r="E5" s="17"/>
      <c r="F5" s="17"/>
      <c r="G5" s="17"/>
      <c r="H5" s="17"/>
      <c r="I5" s="17"/>
      <c r="J5" s="17"/>
      <c r="K5" s="17"/>
      <c r="L5" s="17"/>
      <c r="M5" s="17"/>
      <c r="N5" s="17"/>
      <c r="O5" s="17"/>
      <c r="P5" s="17"/>
      <c r="Q5" s="17"/>
      <c r="R5" s="17"/>
      <c r="S5" s="17"/>
      <c r="T5" s="17"/>
      <c r="U5" s="17"/>
      <c r="V5" s="17"/>
      <c r="W5" s="17"/>
      <c r="X5" s="17"/>
      <c r="Y5" s="17"/>
      <c r="Z5" s="17"/>
      <c r="AA5" s="17"/>
      <c r="AB5" s="17"/>
      <c r="AC5" s="17"/>
      <c r="AD5" s="17"/>
      <c r="AE5" s="17"/>
      <c r="AF5" s="17"/>
      <c r="AG5" s="17"/>
      <c r="AH5" s="17"/>
      <c r="AI5" s="17"/>
      <c r="AJ5" s="17"/>
      <c r="AK5" s="17"/>
      <c r="AL5" s="17"/>
      <c r="AM5" s="17"/>
      <c r="AN5" s="17"/>
      <c r="AO5" s="17"/>
      <c r="AP5" s="17"/>
      <c r="AQ5" s="17"/>
      <c r="AR5" s="17"/>
      <c r="AS5" s="17"/>
      <c r="AT5" s="17"/>
      <c r="AU5" s="17"/>
      <c r="AV5" s="17"/>
      <c r="AW5" s="17"/>
      <c r="AX5" s="17"/>
      <c r="AY5" s="17"/>
      <c r="AZ5" s="17"/>
    </row>
    <row r="6" spans="1:52" ht="11.45" customHeight="1" x14ac:dyDescent="0.2">
      <c r="A6" s="12">
        <v>1</v>
      </c>
      <c r="B6" s="231" t="e">
        <f>'ТЧК FIT18'!B6+25</f>
        <v>#REF!</v>
      </c>
      <c r="C6" s="231" t="e">
        <f>'ТЧК FIT18'!C6+25</f>
        <v>#REF!</v>
      </c>
      <c r="D6" s="231" t="e">
        <f>'ТЧК FIT18'!D6+25</f>
        <v>#REF!</v>
      </c>
      <c r="E6" s="231" t="e">
        <f>'ТЧК FIT18'!E6+25</f>
        <v>#REF!</v>
      </c>
      <c r="F6" s="231" t="e">
        <f>'ТЧК FIT18'!F6+25</f>
        <v>#REF!</v>
      </c>
      <c r="G6" s="231" t="e">
        <f>'ТЧК FIT18'!G6+25</f>
        <v>#REF!</v>
      </c>
      <c r="H6" s="231" t="e">
        <f>'ТЧК FIT18'!H6+25</f>
        <v>#REF!</v>
      </c>
      <c r="I6" s="231" t="e">
        <f>'ТЧК FIT18'!I6+25</f>
        <v>#REF!</v>
      </c>
      <c r="J6" s="231" t="e">
        <f>'ТЧК FIT18'!J6+25</f>
        <v>#REF!</v>
      </c>
      <c r="K6" s="231" t="e">
        <f>'ТЧК FIT18'!K6+25</f>
        <v>#REF!</v>
      </c>
      <c r="L6" s="231" t="e">
        <f>'ТЧК FIT18'!L6+25</f>
        <v>#REF!</v>
      </c>
      <c r="M6" s="231" t="e">
        <f>'ТЧК FIT18'!M6+25</f>
        <v>#REF!</v>
      </c>
      <c r="N6" s="231" t="e">
        <f>'ТЧК FIT18'!N6+25</f>
        <v>#REF!</v>
      </c>
      <c r="O6" s="231" t="e">
        <f>'ТЧК FIT18'!O6+25</f>
        <v>#REF!</v>
      </c>
      <c r="P6" s="231" t="e">
        <f>'ТЧК FIT18'!P6+25</f>
        <v>#REF!</v>
      </c>
      <c r="Q6" s="231" t="e">
        <f>'ТЧК FIT18'!Q6+25</f>
        <v>#REF!</v>
      </c>
      <c r="R6" s="231" t="e">
        <f>'ТЧК FIT18'!R6+25</f>
        <v>#REF!</v>
      </c>
      <c r="S6" s="231" t="e">
        <f>'ТЧК FIT18'!S6+25</f>
        <v>#REF!</v>
      </c>
      <c r="T6" s="231" t="e">
        <f>'ТЧК FIT18'!T6+25</f>
        <v>#REF!</v>
      </c>
      <c r="U6" s="231" t="e">
        <f>'ТЧК FIT18'!U6+25</f>
        <v>#REF!</v>
      </c>
      <c r="V6" s="231" t="e">
        <f>'ТЧК FIT18'!V6+25</f>
        <v>#REF!</v>
      </c>
      <c r="W6" s="231" t="e">
        <f>'ТЧК FIT18'!W6+25</f>
        <v>#REF!</v>
      </c>
      <c r="X6" s="231" t="e">
        <f>'ТЧК FIT18'!X6+25</f>
        <v>#REF!</v>
      </c>
      <c r="Y6" s="231" t="e">
        <f>'ТЧК FIT18'!Y6+25</f>
        <v>#REF!</v>
      </c>
      <c r="Z6" s="231" t="e">
        <f>'ТЧК FIT18'!Z6+25</f>
        <v>#REF!</v>
      </c>
      <c r="AA6" s="231" t="e">
        <f>'ТЧК FIT18'!AA6+25</f>
        <v>#REF!</v>
      </c>
      <c r="AB6" s="231" t="e">
        <f>'ТЧК FIT18'!AB6+25</f>
        <v>#REF!</v>
      </c>
      <c r="AC6" s="231" t="e">
        <f>'ТЧК FIT18'!AC6+25</f>
        <v>#REF!</v>
      </c>
      <c r="AD6" s="231" t="e">
        <f>'ТЧК FIT18'!AD6+25</f>
        <v>#REF!</v>
      </c>
      <c r="AE6" s="231" t="e">
        <f>'ТЧК FIT18'!AE6+25</f>
        <v>#REF!</v>
      </c>
      <c r="AF6" s="231" t="e">
        <f>'ТЧК FIT18'!AF6+25</f>
        <v>#REF!</v>
      </c>
      <c r="AG6" s="231" t="e">
        <f>'ТЧК FIT18'!AG6+25</f>
        <v>#REF!</v>
      </c>
      <c r="AH6" s="231" t="e">
        <f>'ТЧК FIT18'!AH6+25</f>
        <v>#REF!</v>
      </c>
      <c r="AI6" s="231" t="e">
        <f>'ТЧК FIT18'!AI6+25</f>
        <v>#REF!</v>
      </c>
      <c r="AJ6" s="231" t="e">
        <f>'ТЧК FIT18'!AJ6+25</f>
        <v>#REF!</v>
      </c>
      <c r="AK6" s="231" t="e">
        <f>'ТЧК FIT18'!AK6+25</f>
        <v>#REF!</v>
      </c>
      <c r="AL6" s="231" t="e">
        <f>'ТЧК FIT18'!AL6+25</f>
        <v>#REF!</v>
      </c>
      <c r="AM6" s="231" t="e">
        <f>'ТЧК FIT18'!AM6+25</f>
        <v>#REF!</v>
      </c>
      <c r="AN6" s="231" t="e">
        <f>'ТЧК FIT18'!AN6+25</f>
        <v>#REF!</v>
      </c>
      <c r="AO6" s="231" t="e">
        <f>'ТЧК FIT18'!AO6+25</f>
        <v>#REF!</v>
      </c>
      <c r="AP6" s="231" t="e">
        <f>'ТЧК FIT18'!AP6+25</f>
        <v>#REF!</v>
      </c>
      <c r="AQ6" s="231" t="e">
        <f>'ТЧК FIT18'!AQ6+25</f>
        <v>#REF!</v>
      </c>
      <c r="AR6" s="231" t="e">
        <f>'ТЧК FIT18'!AR6+25</f>
        <v>#REF!</v>
      </c>
      <c r="AS6" s="231" t="e">
        <f>'ТЧК FIT18'!AS6+25</f>
        <v>#REF!</v>
      </c>
      <c r="AT6" s="231" t="e">
        <f>'ТЧК FIT18'!AT6+25</f>
        <v>#REF!</v>
      </c>
      <c r="AU6" s="231" t="e">
        <f>'ТЧК FIT18'!AU6+25</f>
        <v>#REF!</v>
      </c>
      <c r="AV6" s="231" t="e">
        <f>'ТЧК FIT18'!AV6+25</f>
        <v>#REF!</v>
      </c>
      <c r="AW6" s="231" t="e">
        <f>'ТЧК FIT18'!AW6+25</f>
        <v>#REF!</v>
      </c>
      <c r="AX6" s="231" t="e">
        <f>'ТЧК FIT18'!AX6+25</f>
        <v>#REF!</v>
      </c>
      <c r="AY6" s="231" t="e">
        <f>'ТЧК FIT18'!AY6+25</f>
        <v>#REF!</v>
      </c>
      <c r="AZ6" s="231" t="e">
        <f>'ТЧК FIT18'!AZ6+25</f>
        <v>#REF!</v>
      </c>
    </row>
    <row r="7" spans="1:52" ht="11.45" customHeight="1" x14ac:dyDescent="0.2">
      <c r="A7" s="12">
        <v>2</v>
      </c>
      <c r="B7" s="231" t="e">
        <f>'ТЧК FIT18'!B7+25</f>
        <v>#REF!</v>
      </c>
      <c r="C7" s="231" t="e">
        <f>'ТЧК FIT18'!C7+25</f>
        <v>#REF!</v>
      </c>
      <c r="D7" s="231" t="e">
        <f>'ТЧК FIT18'!D7+25</f>
        <v>#REF!</v>
      </c>
      <c r="E7" s="231" t="e">
        <f>'ТЧК FIT18'!E7+25</f>
        <v>#REF!</v>
      </c>
      <c r="F7" s="231" t="e">
        <f>'ТЧК FIT18'!F7+25</f>
        <v>#REF!</v>
      </c>
      <c r="G7" s="231" t="e">
        <f>'ТЧК FIT18'!G7+25</f>
        <v>#REF!</v>
      </c>
      <c r="H7" s="231" t="e">
        <f>'ТЧК FIT18'!H7+25</f>
        <v>#REF!</v>
      </c>
      <c r="I7" s="231" t="e">
        <f>'ТЧК FIT18'!I7+25</f>
        <v>#REF!</v>
      </c>
      <c r="J7" s="231" t="e">
        <f>'ТЧК FIT18'!J7+25</f>
        <v>#REF!</v>
      </c>
      <c r="K7" s="231" t="e">
        <f>'ТЧК FIT18'!K7+25</f>
        <v>#REF!</v>
      </c>
      <c r="L7" s="231" t="e">
        <f>'ТЧК FIT18'!L7+25</f>
        <v>#REF!</v>
      </c>
      <c r="M7" s="231" t="e">
        <f>'ТЧК FIT18'!M7+25</f>
        <v>#REF!</v>
      </c>
      <c r="N7" s="231" t="e">
        <f>'ТЧК FIT18'!N7+25</f>
        <v>#REF!</v>
      </c>
      <c r="O7" s="231" t="e">
        <f>'ТЧК FIT18'!O7+25</f>
        <v>#REF!</v>
      </c>
      <c r="P7" s="231" t="e">
        <f>'ТЧК FIT18'!P7+25</f>
        <v>#REF!</v>
      </c>
      <c r="Q7" s="231" t="e">
        <f>'ТЧК FIT18'!Q7+25</f>
        <v>#REF!</v>
      </c>
      <c r="R7" s="231" t="e">
        <f>'ТЧК FIT18'!R7+25</f>
        <v>#REF!</v>
      </c>
      <c r="S7" s="231" t="e">
        <f>'ТЧК FIT18'!S7+25</f>
        <v>#REF!</v>
      </c>
      <c r="T7" s="231" t="e">
        <f>'ТЧК FIT18'!T7+25</f>
        <v>#REF!</v>
      </c>
      <c r="U7" s="231" t="e">
        <f>'ТЧК FIT18'!U7+25</f>
        <v>#REF!</v>
      </c>
      <c r="V7" s="231" t="e">
        <f>'ТЧК FIT18'!V7+25</f>
        <v>#REF!</v>
      </c>
      <c r="W7" s="231" t="e">
        <f>'ТЧК FIT18'!W7+25</f>
        <v>#REF!</v>
      </c>
      <c r="X7" s="231" t="e">
        <f>'ТЧК FIT18'!X7+25</f>
        <v>#REF!</v>
      </c>
      <c r="Y7" s="231" t="e">
        <f>'ТЧК FIT18'!Y7+25</f>
        <v>#REF!</v>
      </c>
      <c r="Z7" s="231" t="e">
        <f>'ТЧК FIT18'!Z7+25</f>
        <v>#REF!</v>
      </c>
      <c r="AA7" s="231" t="e">
        <f>'ТЧК FIT18'!AA7+25</f>
        <v>#REF!</v>
      </c>
      <c r="AB7" s="231" t="e">
        <f>'ТЧК FIT18'!AB7+25</f>
        <v>#REF!</v>
      </c>
      <c r="AC7" s="231" t="e">
        <f>'ТЧК FIT18'!AC7+25</f>
        <v>#REF!</v>
      </c>
      <c r="AD7" s="231" t="e">
        <f>'ТЧК FIT18'!AD7+25</f>
        <v>#REF!</v>
      </c>
      <c r="AE7" s="231" t="e">
        <f>'ТЧК FIT18'!AE7+25</f>
        <v>#REF!</v>
      </c>
      <c r="AF7" s="231" t="e">
        <f>'ТЧК FIT18'!AF7+25</f>
        <v>#REF!</v>
      </c>
      <c r="AG7" s="231" t="e">
        <f>'ТЧК FIT18'!AG7+25</f>
        <v>#REF!</v>
      </c>
      <c r="AH7" s="231" t="e">
        <f>'ТЧК FIT18'!AH7+25</f>
        <v>#REF!</v>
      </c>
      <c r="AI7" s="231" t="e">
        <f>'ТЧК FIT18'!AI7+25</f>
        <v>#REF!</v>
      </c>
      <c r="AJ7" s="231" t="e">
        <f>'ТЧК FIT18'!AJ7+25</f>
        <v>#REF!</v>
      </c>
      <c r="AK7" s="231" t="e">
        <f>'ТЧК FIT18'!AK7+25</f>
        <v>#REF!</v>
      </c>
      <c r="AL7" s="231" t="e">
        <f>'ТЧК FIT18'!AL7+25</f>
        <v>#REF!</v>
      </c>
      <c r="AM7" s="231" t="e">
        <f>'ТЧК FIT18'!AM7+25</f>
        <v>#REF!</v>
      </c>
      <c r="AN7" s="231" t="e">
        <f>'ТЧК FIT18'!AN7+25</f>
        <v>#REF!</v>
      </c>
      <c r="AO7" s="231" t="e">
        <f>'ТЧК FIT18'!AO7+25</f>
        <v>#REF!</v>
      </c>
      <c r="AP7" s="231" t="e">
        <f>'ТЧК FIT18'!AP7+25</f>
        <v>#REF!</v>
      </c>
      <c r="AQ7" s="231" t="e">
        <f>'ТЧК FIT18'!AQ7+25</f>
        <v>#REF!</v>
      </c>
      <c r="AR7" s="231" t="e">
        <f>'ТЧК FIT18'!AR7+25</f>
        <v>#REF!</v>
      </c>
      <c r="AS7" s="231" t="e">
        <f>'ТЧК FIT18'!AS7+25</f>
        <v>#REF!</v>
      </c>
      <c r="AT7" s="231" t="e">
        <f>'ТЧК FIT18'!AT7+25</f>
        <v>#REF!</v>
      </c>
      <c r="AU7" s="231" t="e">
        <f>'ТЧК FIT18'!AU7+25</f>
        <v>#REF!</v>
      </c>
      <c r="AV7" s="231" t="e">
        <f>'ТЧК FIT18'!AV7+25</f>
        <v>#REF!</v>
      </c>
      <c r="AW7" s="231" t="e">
        <f>'ТЧК FIT18'!AW7+25</f>
        <v>#REF!</v>
      </c>
      <c r="AX7" s="231" t="e">
        <f>'ТЧК FIT18'!AX7+25</f>
        <v>#REF!</v>
      </c>
      <c r="AY7" s="231" t="e">
        <f>'ТЧК FIT18'!AY7+25</f>
        <v>#REF!</v>
      </c>
      <c r="AZ7" s="231" t="e">
        <f>'ТЧК FIT18'!AZ7+25</f>
        <v>#REF!</v>
      </c>
    </row>
    <row r="8" spans="1:52" ht="11.45" customHeight="1" x14ac:dyDescent="0.2">
      <c r="A8" s="15" t="s">
        <v>5</v>
      </c>
      <c r="B8" s="231"/>
      <c r="C8" s="231"/>
      <c r="D8" s="231"/>
      <c r="E8" s="231"/>
      <c r="F8" s="231"/>
      <c r="G8" s="231"/>
      <c r="H8" s="231"/>
      <c r="I8" s="231"/>
      <c r="J8" s="231"/>
      <c r="K8" s="231"/>
      <c r="L8" s="231"/>
      <c r="M8" s="231"/>
      <c r="N8" s="231"/>
      <c r="O8" s="231"/>
      <c r="P8" s="231"/>
      <c r="Q8" s="231"/>
      <c r="R8" s="231"/>
      <c r="S8" s="231"/>
      <c r="T8" s="231"/>
      <c r="U8" s="231"/>
      <c r="V8" s="231"/>
      <c r="W8" s="231"/>
      <c r="X8" s="231"/>
      <c r="Y8" s="231"/>
      <c r="Z8" s="231"/>
      <c r="AA8" s="231"/>
      <c r="AB8" s="231"/>
      <c r="AC8" s="231"/>
      <c r="AD8" s="231"/>
      <c r="AE8" s="231"/>
      <c r="AF8" s="231"/>
      <c r="AG8" s="231"/>
      <c r="AH8" s="231"/>
      <c r="AI8" s="231"/>
      <c r="AJ8" s="231"/>
      <c r="AK8" s="231"/>
      <c r="AL8" s="231"/>
      <c r="AM8" s="231"/>
      <c r="AN8" s="231"/>
      <c r="AO8" s="231"/>
      <c r="AP8" s="231"/>
      <c r="AQ8" s="231"/>
      <c r="AR8" s="231"/>
      <c r="AS8" s="231"/>
      <c r="AT8" s="231"/>
      <c r="AU8" s="231"/>
      <c r="AV8" s="231"/>
      <c r="AW8" s="231"/>
      <c r="AX8" s="231"/>
      <c r="AY8" s="231"/>
      <c r="AZ8" s="231"/>
    </row>
    <row r="9" spans="1:52" ht="11.45" customHeight="1" x14ac:dyDescent="0.2">
      <c r="A9" s="12">
        <v>1</v>
      </c>
      <c r="B9" s="231" t="e">
        <f>'ТЧК FIT18'!B9+25</f>
        <v>#REF!</v>
      </c>
      <c r="C9" s="231" t="e">
        <f>'ТЧК FIT18'!C9+25</f>
        <v>#REF!</v>
      </c>
      <c r="D9" s="231" t="e">
        <f>'ТЧК FIT18'!D9+25</f>
        <v>#REF!</v>
      </c>
      <c r="E9" s="231" t="e">
        <f>'ТЧК FIT18'!E9+25</f>
        <v>#REF!</v>
      </c>
      <c r="F9" s="231" t="e">
        <f>'ТЧК FIT18'!F9+25</f>
        <v>#REF!</v>
      </c>
      <c r="G9" s="231" t="e">
        <f>'ТЧК FIT18'!G9+25</f>
        <v>#REF!</v>
      </c>
      <c r="H9" s="231" t="e">
        <f>'ТЧК FIT18'!H9+25</f>
        <v>#REF!</v>
      </c>
      <c r="I9" s="231" t="e">
        <f>'ТЧК FIT18'!I9+25</f>
        <v>#REF!</v>
      </c>
      <c r="J9" s="231" t="e">
        <f>'ТЧК FIT18'!J9+25</f>
        <v>#REF!</v>
      </c>
      <c r="K9" s="231" t="e">
        <f>'ТЧК FIT18'!K9+25</f>
        <v>#REF!</v>
      </c>
      <c r="L9" s="231" t="e">
        <f>'ТЧК FIT18'!L9+25</f>
        <v>#REF!</v>
      </c>
      <c r="M9" s="231" t="e">
        <f>'ТЧК FIT18'!M9+25</f>
        <v>#REF!</v>
      </c>
      <c r="N9" s="231" t="e">
        <f>'ТЧК FIT18'!N9+25</f>
        <v>#REF!</v>
      </c>
      <c r="O9" s="231" t="e">
        <f>'ТЧК FIT18'!O9+25</f>
        <v>#REF!</v>
      </c>
      <c r="P9" s="231" t="e">
        <f>'ТЧК FIT18'!P9+25</f>
        <v>#REF!</v>
      </c>
      <c r="Q9" s="231" t="e">
        <f>'ТЧК FIT18'!Q9+25</f>
        <v>#REF!</v>
      </c>
      <c r="R9" s="231" t="e">
        <f>'ТЧК FIT18'!R9+25</f>
        <v>#REF!</v>
      </c>
      <c r="S9" s="231" t="e">
        <f>'ТЧК FIT18'!S9+25</f>
        <v>#REF!</v>
      </c>
      <c r="T9" s="231" t="e">
        <f>'ТЧК FIT18'!T9+25</f>
        <v>#REF!</v>
      </c>
      <c r="U9" s="231" t="e">
        <f>'ТЧК FIT18'!U9+25</f>
        <v>#REF!</v>
      </c>
      <c r="V9" s="231" t="e">
        <f>'ТЧК FIT18'!V9+25</f>
        <v>#REF!</v>
      </c>
      <c r="W9" s="231" t="e">
        <f>'ТЧК FIT18'!W9+25</f>
        <v>#REF!</v>
      </c>
      <c r="X9" s="231" t="e">
        <f>'ТЧК FIT18'!X9+25</f>
        <v>#REF!</v>
      </c>
      <c r="Y9" s="231" t="e">
        <f>'ТЧК FIT18'!Y9+25</f>
        <v>#REF!</v>
      </c>
      <c r="Z9" s="231" t="e">
        <f>'ТЧК FIT18'!Z9+25</f>
        <v>#REF!</v>
      </c>
      <c r="AA9" s="231" t="e">
        <f>'ТЧК FIT18'!AA9+25</f>
        <v>#REF!</v>
      </c>
      <c r="AB9" s="231" t="e">
        <f>'ТЧК FIT18'!AB9+25</f>
        <v>#REF!</v>
      </c>
      <c r="AC9" s="231" t="e">
        <f>'ТЧК FIT18'!AC9+25</f>
        <v>#REF!</v>
      </c>
      <c r="AD9" s="231" t="e">
        <f>'ТЧК FIT18'!AD9+25</f>
        <v>#REF!</v>
      </c>
      <c r="AE9" s="231" t="e">
        <f>'ТЧК FIT18'!AE9+25</f>
        <v>#REF!</v>
      </c>
      <c r="AF9" s="231" t="e">
        <f>'ТЧК FIT18'!AF9+25</f>
        <v>#REF!</v>
      </c>
      <c r="AG9" s="231" t="e">
        <f>'ТЧК FIT18'!AG9+25</f>
        <v>#REF!</v>
      </c>
      <c r="AH9" s="231" t="e">
        <f>'ТЧК FIT18'!AH9+25</f>
        <v>#REF!</v>
      </c>
      <c r="AI9" s="231" t="e">
        <f>'ТЧК FIT18'!AI9+25</f>
        <v>#REF!</v>
      </c>
      <c r="AJ9" s="231" t="e">
        <f>'ТЧК FIT18'!AJ9+25</f>
        <v>#REF!</v>
      </c>
      <c r="AK9" s="231" t="e">
        <f>'ТЧК FIT18'!AK9+25</f>
        <v>#REF!</v>
      </c>
      <c r="AL9" s="231" t="e">
        <f>'ТЧК FIT18'!AL9+25</f>
        <v>#REF!</v>
      </c>
      <c r="AM9" s="231" t="e">
        <f>'ТЧК FIT18'!AM9+25</f>
        <v>#REF!</v>
      </c>
      <c r="AN9" s="231" t="e">
        <f>'ТЧК FIT18'!AN9+25</f>
        <v>#REF!</v>
      </c>
      <c r="AO9" s="231" t="e">
        <f>'ТЧК FIT18'!AO9+25</f>
        <v>#REF!</v>
      </c>
      <c r="AP9" s="231" t="e">
        <f>'ТЧК FIT18'!AP9+25</f>
        <v>#REF!</v>
      </c>
      <c r="AQ9" s="231" t="e">
        <f>'ТЧК FIT18'!AQ9+25</f>
        <v>#REF!</v>
      </c>
      <c r="AR9" s="231" t="e">
        <f>'ТЧК FIT18'!AR9+25</f>
        <v>#REF!</v>
      </c>
      <c r="AS9" s="231" t="e">
        <f>'ТЧК FIT18'!AS9+25</f>
        <v>#REF!</v>
      </c>
      <c r="AT9" s="231" t="e">
        <f>'ТЧК FIT18'!AT9+25</f>
        <v>#REF!</v>
      </c>
      <c r="AU9" s="231" t="e">
        <f>'ТЧК FIT18'!AU9+25</f>
        <v>#REF!</v>
      </c>
      <c r="AV9" s="231" t="e">
        <f>'ТЧК FIT18'!AV9+25</f>
        <v>#REF!</v>
      </c>
      <c r="AW9" s="231" t="e">
        <f>'ТЧК FIT18'!AW9+25</f>
        <v>#REF!</v>
      </c>
      <c r="AX9" s="231" t="e">
        <f>'ТЧК FIT18'!AX9+25</f>
        <v>#REF!</v>
      </c>
      <c r="AY9" s="231" t="e">
        <f>'ТЧК FIT18'!AY9+25</f>
        <v>#REF!</v>
      </c>
      <c r="AZ9" s="231" t="e">
        <f>'ТЧК FIT18'!AZ9+25</f>
        <v>#REF!</v>
      </c>
    </row>
    <row r="10" spans="1:52" ht="11.45" customHeight="1" x14ac:dyDescent="0.2">
      <c r="A10" s="12">
        <v>2</v>
      </c>
      <c r="B10" s="231" t="e">
        <f>'ТЧК FIT18'!B10+25</f>
        <v>#REF!</v>
      </c>
      <c r="C10" s="231" t="e">
        <f>'ТЧК FIT18'!C10+25</f>
        <v>#REF!</v>
      </c>
      <c r="D10" s="231" t="e">
        <f>'ТЧК FIT18'!D10+25</f>
        <v>#REF!</v>
      </c>
      <c r="E10" s="231" t="e">
        <f>'ТЧК FIT18'!E10+25</f>
        <v>#REF!</v>
      </c>
      <c r="F10" s="231" t="e">
        <f>'ТЧК FIT18'!F10+25</f>
        <v>#REF!</v>
      </c>
      <c r="G10" s="231" t="e">
        <f>'ТЧК FIT18'!G10+25</f>
        <v>#REF!</v>
      </c>
      <c r="H10" s="231" t="e">
        <f>'ТЧК FIT18'!H10+25</f>
        <v>#REF!</v>
      </c>
      <c r="I10" s="231" t="e">
        <f>'ТЧК FIT18'!I10+25</f>
        <v>#REF!</v>
      </c>
      <c r="J10" s="231" t="e">
        <f>'ТЧК FIT18'!J10+25</f>
        <v>#REF!</v>
      </c>
      <c r="K10" s="231" t="e">
        <f>'ТЧК FIT18'!K10+25</f>
        <v>#REF!</v>
      </c>
      <c r="L10" s="231" t="e">
        <f>'ТЧК FIT18'!L10+25</f>
        <v>#REF!</v>
      </c>
      <c r="M10" s="231" t="e">
        <f>'ТЧК FIT18'!M10+25</f>
        <v>#REF!</v>
      </c>
      <c r="N10" s="231" t="e">
        <f>'ТЧК FIT18'!N10+25</f>
        <v>#REF!</v>
      </c>
      <c r="O10" s="231" t="e">
        <f>'ТЧК FIT18'!O10+25</f>
        <v>#REF!</v>
      </c>
      <c r="P10" s="231" t="e">
        <f>'ТЧК FIT18'!P10+25</f>
        <v>#REF!</v>
      </c>
      <c r="Q10" s="231" t="e">
        <f>'ТЧК FIT18'!Q10+25</f>
        <v>#REF!</v>
      </c>
      <c r="R10" s="231" t="e">
        <f>'ТЧК FIT18'!R10+25</f>
        <v>#REF!</v>
      </c>
      <c r="S10" s="231" t="e">
        <f>'ТЧК FIT18'!S10+25</f>
        <v>#REF!</v>
      </c>
      <c r="T10" s="231" t="e">
        <f>'ТЧК FIT18'!T10+25</f>
        <v>#REF!</v>
      </c>
      <c r="U10" s="231" t="e">
        <f>'ТЧК FIT18'!U10+25</f>
        <v>#REF!</v>
      </c>
      <c r="V10" s="231" t="e">
        <f>'ТЧК FIT18'!V10+25</f>
        <v>#REF!</v>
      </c>
      <c r="W10" s="231" t="e">
        <f>'ТЧК FIT18'!W10+25</f>
        <v>#REF!</v>
      </c>
      <c r="X10" s="231" t="e">
        <f>'ТЧК FIT18'!X10+25</f>
        <v>#REF!</v>
      </c>
      <c r="Y10" s="231" t="e">
        <f>'ТЧК FIT18'!Y10+25</f>
        <v>#REF!</v>
      </c>
      <c r="Z10" s="231" t="e">
        <f>'ТЧК FIT18'!Z10+25</f>
        <v>#REF!</v>
      </c>
      <c r="AA10" s="231" t="e">
        <f>'ТЧК FIT18'!AA10+25</f>
        <v>#REF!</v>
      </c>
      <c r="AB10" s="231" t="e">
        <f>'ТЧК FIT18'!AB10+25</f>
        <v>#REF!</v>
      </c>
      <c r="AC10" s="231" t="e">
        <f>'ТЧК FIT18'!AC10+25</f>
        <v>#REF!</v>
      </c>
      <c r="AD10" s="231" t="e">
        <f>'ТЧК FIT18'!AD10+25</f>
        <v>#REF!</v>
      </c>
      <c r="AE10" s="231" t="e">
        <f>'ТЧК FIT18'!AE10+25</f>
        <v>#REF!</v>
      </c>
      <c r="AF10" s="231" t="e">
        <f>'ТЧК FIT18'!AF10+25</f>
        <v>#REF!</v>
      </c>
      <c r="AG10" s="231" t="e">
        <f>'ТЧК FIT18'!AG10+25</f>
        <v>#REF!</v>
      </c>
      <c r="AH10" s="231" t="e">
        <f>'ТЧК FIT18'!AH10+25</f>
        <v>#REF!</v>
      </c>
      <c r="AI10" s="231" t="e">
        <f>'ТЧК FIT18'!AI10+25</f>
        <v>#REF!</v>
      </c>
      <c r="AJ10" s="231" t="e">
        <f>'ТЧК FIT18'!AJ10+25</f>
        <v>#REF!</v>
      </c>
      <c r="AK10" s="231" t="e">
        <f>'ТЧК FIT18'!AK10+25</f>
        <v>#REF!</v>
      </c>
      <c r="AL10" s="231" t="e">
        <f>'ТЧК FIT18'!AL10+25</f>
        <v>#REF!</v>
      </c>
      <c r="AM10" s="231" t="e">
        <f>'ТЧК FIT18'!AM10+25</f>
        <v>#REF!</v>
      </c>
      <c r="AN10" s="231" t="e">
        <f>'ТЧК FIT18'!AN10+25</f>
        <v>#REF!</v>
      </c>
      <c r="AO10" s="231" t="e">
        <f>'ТЧК FIT18'!AO10+25</f>
        <v>#REF!</v>
      </c>
      <c r="AP10" s="231" t="e">
        <f>'ТЧК FIT18'!AP10+25</f>
        <v>#REF!</v>
      </c>
      <c r="AQ10" s="231" t="e">
        <f>'ТЧК FIT18'!AQ10+25</f>
        <v>#REF!</v>
      </c>
      <c r="AR10" s="231" t="e">
        <f>'ТЧК FIT18'!AR10+25</f>
        <v>#REF!</v>
      </c>
      <c r="AS10" s="231" t="e">
        <f>'ТЧК FIT18'!AS10+25</f>
        <v>#REF!</v>
      </c>
      <c r="AT10" s="231" t="e">
        <f>'ТЧК FIT18'!AT10+25</f>
        <v>#REF!</v>
      </c>
      <c r="AU10" s="231" t="e">
        <f>'ТЧК FIT18'!AU10+25</f>
        <v>#REF!</v>
      </c>
      <c r="AV10" s="231" t="e">
        <f>'ТЧК FIT18'!AV10+25</f>
        <v>#REF!</v>
      </c>
      <c r="AW10" s="231" t="e">
        <f>'ТЧК FIT18'!AW10+25</f>
        <v>#REF!</v>
      </c>
      <c r="AX10" s="231" t="e">
        <f>'ТЧК FIT18'!AX10+25</f>
        <v>#REF!</v>
      </c>
      <c r="AY10" s="231" t="e">
        <f>'ТЧК FIT18'!AY10+25</f>
        <v>#REF!</v>
      </c>
      <c r="AZ10" s="231" t="e">
        <f>'ТЧК FIT18'!AZ10+25</f>
        <v>#REF!</v>
      </c>
    </row>
    <row r="11" spans="1:52" ht="11.45" customHeight="1" x14ac:dyDescent="0.2">
      <c r="A11" s="15" t="s">
        <v>6</v>
      </c>
      <c r="B11" s="231"/>
      <c r="C11" s="231"/>
      <c r="D11" s="231"/>
      <c r="E11" s="231"/>
      <c r="F11" s="231"/>
      <c r="G11" s="231"/>
      <c r="H11" s="231"/>
      <c r="I11" s="231"/>
      <c r="J11" s="231"/>
      <c r="K11" s="231"/>
      <c r="L11" s="231"/>
      <c r="M11" s="231"/>
      <c r="N11" s="231"/>
      <c r="O11" s="231"/>
      <c r="P11" s="231"/>
      <c r="Q11" s="231"/>
      <c r="R11" s="231"/>
      <c r="S11" s="231"/>
      <c r="T11" s="231"/>
      <c r="U11" s="231"/>
      <c r="V11" s="231"/>
      <c r="W11" s="231"/>
      <c r="X11" s="231"/>
      <c r="Y11" s="231"/>
      <c r="Z11" s="231"/>
      <c r="AA11" s="231"/>
      <c r="AB11" s="231"/>
      <c r="AC11" s="231"/>
      <c r="AD11" s="231"/>
      <c r="AE11" s="231"/>
      <c r="AF11" s="231"/>
      <c r="AG11" s="231"/>
      <c r="AH11" s="231"/>
      <c r="AI11" s="231"/>
      <c r="AJ11" s="231"/>
      <c r="AK11" s="231"/>
      <c r="AL11" s="231"/>
      <c r="AM11" s="231"/>
      <c r="AN11" s="231"/>
      <c r="AO11" s="231"/>
      <c r="AP11" s="231"/>
      <c r="AQ11" s="231"/>
      <c r="AR11" s="231"/>
      <c r="AS11" s="231"/>
      <c r="AT11" s="231"/>
      <c r="AU11" s="231"/>
      <c r="AV11" s="231"/>
      <c r="AW11" s="231"/>
      <c r="AX11" s="231"/>
      <c r="AY11" s="231"/>
      <c r="AZ11" s="231"/>
    </row>
    <row r="12" spans="1:52" ht="11.45" customHeight="1" x14ac:dyDescent="0.2">
      <c r="A12" s="12">
        <v>1</v>
      </c>
      <c r="B12" s="231" t="e">
        <f>'ТЧК FIT18'!B12+25</f>
        <v>#REF!</v>
      </c>
      <c r="C12" s="231" t="e">
        <f>'ТЧК FIT18'!C12+25</f>
        <v>#REF!</v>
      </c>
      <c r="D12" s="231" t="e">
        <f>'ТЧК FIT18'!D12+25</f>
        <v>#REF!</v>
      </c>
      <c r="E12" s="231" t="e">
        <f>'ТЧК FIT18'!E12+25</f>
        <v>#REF!</v>
      </c>
      <c r="F12" s="231" t="e">
        <f>'ТЧК FIT18'!F12+25</f>
        <v>#REF!</v>
      </c>
      <c r="G12" s="231" t="e">
        <f>'ТЧК FIT18'!G12+25</f>
        <v>#REF!</v>
      </c>
      <c r="H12" s="231" t="e">
        <f>'ТЧК FIT18'!H12+25</f>
        <v>#REF!</v>
      </c>
      <c r="I12" s="231" t="e">
        <f>'ТЧК FIT18'!I12+25</f>
        <v>#REF!</v>
      </c>
      <c r="J12" s="231" t="e">
        <f>'ТЧК FIT18'!J12+25</f>
        <v>#REF!</v>
      </c>
      <c r="K12" s="231" t="e">
        <f>'ТЧК FIT18'!K12+25</f>
        <v>#REF!</v>
      </c>
      <c r="L12" s="231" t="e">
        <f>'ТЧК FIT18'!L12+25</f>
        <v>#REF!</v>
      </c>
      <c r="M12" s="231" t="e">
        <f>'ТЧК FIT18'!M12+25</f>
        <v>#REF!</v>
      </c>
      <c r="N12" s="231" t="e">
        <f>'ТЧК FIT18'!N12+25</f>
        <v>#REF!</v>
      </c>
      <c r="O12" s="231" t="e">
        <f>'ТЧК FIT18'!O12+25</f>
        <v>#REF!</v>
      </c>
      <c r="P12" s="231" t="e">
        <f>'ТЧК FIT18'!P12+25</f>
        <v>#REF!</v>
      </c>
      <c r="Q12" s="231" t="e">
        <f>'ТЧК FIT18'!Q12+25</f>
        <v>#REF!</v>
      </c>
      <c r="R12" s="231" t="e">
        <f>'ТЧК FIT18'!R12+25</f>
        <v>#REF!</v>
      </c>
      <c r="S12" s="231" t="e">
        <f>'ТЧК FIT18'!S12+25</f>
        <v>#REF!</v>
      </c>
      <c r="T12" s="231" t="e">
        <f>'ТЧК FIT18'!T12+25</f>
        <v>#REF!</v>
      </c>
      <c r="U12" s="231" t="e">
        <f>'ТЧК FIT18'!U12+25</f>
        <v>#REF!</v>
      </c>
      <c r="V12" s="231" t="e">
        <f>'ТЧК FIT18'!V12+25</f>
        <v>#REF!</v>
      </c>
      <c r="W12" s="231" t="e">
        <f>'ТЧК FIT18'!W12+25</f>
        <v>#REF!</v>
      </c>
      <c r="X12" s="231" t="e">
        <f>'ТЧК FIT18'!X12+25</f>
        <v>#REF!</v>
      </c>
      <c r="Y12" s="231" t="e">
        <f>'ТЧК FIT18'!Y12+25</f>
        <v>#REF!</v>
      </c>
      <c r="Z12" s="231" t="e">
        <f>'ТЧК FIT18'!Z12+25</f>
        <v>#REF!</v>
      </c>
      <c r="AA12" s="231" t="e">
        <f>'ТЧК FIT18'!AA12+25</f>
        <v>#REF!</v>
      </c>
      <c r="AB12" s="231" t="e">
        <f>'ТЧК FIT18'!AB12+25</f>
        <v>#REF!</v>
      </c>
      <c r="AC12" s="231" t="e">
        <f>'ТЧК FIT18'!AC12+25</f>
        <v>#REF!</v>
      </c>
      <c r="AD12" s="231" t="e">
        <f>'ТЧК FIT18'!AD12+25</f>
        <v>#REF!</v>
      </c>
      <c r="AE12" s="231" t="e">
        <f>'ТЧК FIT18'!AE12+25</f>
        <v>#REF!</v>
      </c>
      <c r="AF12" s="231" t="e">
        <f>'ТЧК FIT18'!AF12+25</f>
        <v>#REF!</v>
      </c>
      <c r="AG12" s="231" t="e">
        <f>'ТЧК FIT18'!AG12+25</f>
        <v>#REF!</v>
      </c>
      <c r="AH12" s="231" t="e">
        <f>'ТЧК FIT18'!AH12+25</f>
        <v>#REF!</v>
      </c>
      <c r="AI12" s="231" t="e">
        <f>'ТЧК FIT18'!AI12+25</f>
        <v>#REF!</v>
      </c>
      <c r="AJ12" s="231" t="e">
        <f>'ТЧК FIT18'!AJ12+25</f>
        <v>#REF!</v>
      </c>
      <c r="AK12" s="231" t="e">
        <f>'ТЧК FIT18'!AK12+25</f>
        <v>#REF!</v>
      </c>
      <c r="AL12" s="231" t="e">
        <f>'ТЧК FIT18'!AL12+25</f>
        <v>#REF!</v>
      </c>
      <c r="AM12" s="231" t="e">
        <f>'ТЧК FIT18'!AM12+25</f>
        <v>#REF!</v>
      </c>
      <c r="AN12" s="231" t="e">
        <f>'ТЧК FIT18'!AN12+25</f>
        <v>#REF!</v>
      </c>
      <c r="AO12" s="231" t="e">
        <f>'ТЧК FIT18'!AO12+25</f>
        <v>#REF!</v>
      </c>
      <c r="AP12" s="231" t="e">
        <f>'ТЧК FIT18'!AP12+25</f>
        <v>#REF!</v>
      </c>
      <c r="AQ12" s="231" t="e">
        <f>'ТЧК FIT18'!AQ12+25</f>
        <v>#REF!</v>
      </c>
      <c r="AR12" s="231" t="e">
        <f>'ТЧК FIT18'!AR12+25</f>
        <v>#REF!</v>
      </c>
      <c r="AS12" s="231" t="e">
        <f>'ТЧК FIT18'!AS12+25</f>
        <v>#REF!</v>
      </c>
      <c r="AT12" s="231" t="e">
        <f>'ТЧК FIT18'!AT12+25</f>
        <v>#REF!</v>
      </c>
      <c r="AU12" s="231" t="e">
        <f>'ТЧК FIT18'!AU12+25</f>
        <v>#REF!</v>
      </c>
      <c r="AV12" s="231" t="e">
        <f>'ТЧК FIT18'!AV12+25</f>
        <v>#REF!</v>
      </c>
      <c r="AW12" s="231" t="e">
        <f>'ТЧК FIT18'!AW12+25</f>
        <v>#REF!</v>
      </c>
      <c r="AX12" s="231" t="e">
        <f>'ТЧК FIT18'!AX12+25</f>
        <v>#REF!</v>
      </c>
      <c r="AY12" s="231" t="e">
        <f>'ТЧК FIT18'!AY12+25</f>
        <v>#REF!</v>
      </c>
      <c r="AZ12" s="231" t="e">
        <f>'ТЧК FIT18'!AZ12+25</f>
        <v>#REF!</v>
      </c>
    </row>
    <row r="13" spans="1:52" ht="11.45" customHeight="1" x14ac:dyDescent="0.2">
      <c r="A13" s="12">
        <v>2</v>
      </c>
      <c r="B13" s="231" t="e">
        <f>'ТЧК FIT18'!B13+25</f>
        <v>#REF!</v>
      </c>
      <c r="C13" s="231" t="e">
        <f>'ТЧК FIT18'!C13+25</f>
        <v>#REF!</v>
      </c>
      <c r="D13" s="231" t="e">
        <f>'ТЧК FIT18'!D13+25</f>
        <v>#REF!</v>
      </c>
      <c r="E13" s="231" t="e">
        <f>'ТЧК FIT18'!E13+25</f>
        <v>#REF!</v>
      </c>
      <c r="F13" s="231" t="e">
        <f>'ТЧК FIT18'!F13+25</f>
        <v>#REF!</v>
      </c>
      <c r="G13" s="231" t="e">
        <f>'ТЧК FIT18'!G13+25</f>
        <v>#REF!</v>
      </c>
      <c r="H13" s="231" t="e">
        <f>'ТЧК FIT18'!H13+25</f>
        <v>#REF!</v>
      </c>
      <c r="I13" s="231" t="e">
        <f>'ТЧК FIT18'!I13+25</f>
        <v>#REF!</v>
      </c>
      <c r="J13" s="231" t="e">
        <f>'ТЧК FIT18'!J13+25</f>
        <v>#REF!</v>
      </c>
      <c r="K13" s="231" t="e">
        <f>'ТЧК FIT18'!K13+25</f>
        <v>#REF!</v>
      </c>
      <c r="L13" s="231" t="e">
        <f>'ТЧК FIT18'!L13+25</f>
        <v>#REF!</v>
      </c>
      <c r="M13" s="231" t="e">
        <f>'ТЧК FIT18'!M13+25</f>
        <v>#REF!</v>
      </c>
      <c r="N13" s="231" t="e">
        <f>'ТЧК FIT18'!N13+25</f>
        <v>#REF!</v>
      </c>
      <c r="O13" s="231" t="e">
        <f>'ТЧК FIT18'!O13+25</f>
        <v>#REF!</v>
      </c>
      <c r="P13" s="231" t="e">
        <f>'ТЧК FIT18'!P13+25</f>
        <v>#REF!</v>
      </c>
      <c r="Q13" s="231" t="e">
        <f>'ТЧК FIT18'!Q13+25</f>
        <v>#REF!</v>
      </c>
      <c r="R13" s="231" t="e">
        <f>'ТЧК FIT18'!R13+25</f>
        <v>#REF!</v>
      </c>
      <c r="S13" s="231" t="e">
        <f>'ТЧК FIT18'!S13+25</f>
        <v>#REF!</v>
      </c>
      <c r="T13" s="231" t="e">
        <f>'ТЧК FIT18'!T13+25</f>
        <v>#REF!</v>
      </c>
      <c r="U13" s="231" t="e">
        <f>'ТЧК FIT18'!U13+25</f>
        <v>#REF!</v>
      </c>
      <c r="V13" s="231" t="e">
        <f>'ТЧК FIT18'!V13+25</f>
        <v>#REF!</v>
      </c>
      <c r="W13" s="231" t="e">
        <f>'ТЧК FIT18'!W13+25</f>
        <v>#REF!</v>
      </c>
      <c r="X13" s="231" t="e">
        <f>'ТЧК FIT18'!X13+25</f>
        <v>#REF!</v>
      </c>
      <c r="Y13" s="231" t="e">
        <f>'ТЧК FIT18'!Y13+25</f>
        <v>#REF!</v>
      </c>
      <c r="Z13" s="231" t="e">
        <f>'ТЧК FIT18'!Z13+25</f>
        <v>#REF!</v>
      </c>
      <c r="AA13" s="231" t="e">
        <f>'ТЧК FIT18'!AA13+25</f>
        <v>#REF!</v>
      </c>
      <c r="AB13" s="231" t="e">
        <f>'ТЧК FIT18'!AB13+25</f>
        <v>#REF!</v>
      </c>
      <c r="AC13" s="231" t="e">
        <f>'ТЧК FIT18'!AC13+25</f>
        <v>#REF!</v>
      </c>
      <c r="AD13" s="231" t="e">
        <f>'ТЧК FIT18'!AD13+25</f>
        <v>#REF!</v>
      </c>
      <c r="AE13" s="231" t="e">
        <f>'ТЧК FIT18'!AE13+25</f>
        <v>#REF!</v>
      </c>
      <c r="AF13" s="231" t="e">
        <f>'ТЧК FIT18'!AF13+25</f>
        <v>#REF!</v>
      </c>
      <c r="AG13" s="231" t="e">
        <f>'ТЧК FIT18'!AG13+25</f>
        <v>#REF!</v>
      </c>
      <c r="AH13" s="231" t="e">
        <f>'ТЧК FIT18'!AH13+25</f>
        <v>#REF!</v>
      </c>
      <c r="AI13" s="231" t="e">
        <f>'ТЧК FIT18'!AI13+25</f>
        <v>#REF!</v>
      </c>
      <c r="AJ13" s="231" t="e">
        <f>'ТЧК FIT18'!AJ13+25</f>
        <v>#REF!</v>
      </c>
      <c r="AK13" s="231" t="e">
        <f>'ТЧК FIT18'!AK13+25</f>
        <v>#REF!</v>
      </c>
      <c r="AL13" s="231" t="e">
        <f>'ТЧК FIT18'!AL13+25</f>
        <v>#REF!</v>
      </c>
      <c r="AM13" s="231" t="e">
        <f>'ТЧК FIT18'!AM13+25</f>
        <v>#REF!</v>
      </c>
      <c r="AN13" s="231" t="e">
        <f>'ТЧК FIT18'!AN13+25</f>
        <v>#REF!</v>
      </c>
      <c r="AO13" s="231" t="e">
        <f>'ТЧК FIT18'!AO13+25</f>
        <v>#REF!</v>
      </c>
      <c r="AP13" s="231" t="e">
        <f>'ТЧК FIT18'!AP13+25</f>
        <v>#REF!</v>
      </c>
      <c r="AQ13" s="231" t="e">
        <f>'ТЧК FIT18'!AQ13+25</f>
        <v>#REF!</v>
      </c>
      <c r="AR13" s="231" t="e">
        <f>'ТЧК FIT18'!AR13+25</f>
        <v>#REF!</v>
      </c>
      <c r="AS13" s="231" t="e">
        <f>'ТЧК FIT18'!AS13+25</f>
        <v>#REF!</v>
      </c>
      <c r="AT13" s="231" t="e">
        <f>'ТЧК FIT18'!AT13+25</f>
        <v>#REF!</v>
      </c>
      <c r="AU13" s="231" t="e">
        <f>'ТЧК FIT18'!AU13+25</f>
        <v>#REF!</v>
      </c>
      <c r="AV13" s="231" t="e">
        <f>'ТЧК FIT18'!AV13+25</f>
        <v>#REF!</v>
      </c>
      <c r="AW13" s="231" t="e">
        <f>'ТЧК FIT18'!AW13+25</f>
        <v>#REF!</v>
      </c>
      <c r="AX13" s="231" t="e">
        <f>'ТЧК FIT18'!AX13+25</f>
        <v>#REF!</v>
      </c>
      <c r="AY13" s="231" t="e">
        <f>'ТЧК FIT18'!AY13+25</f>
        <v>#REF!</v>
      </c>
      <c r="AZ13" s="231" t="e">
        <f>'ТЧК FIT18'!AZ13+25</f>
        <v>#REF!</v>
      </c>
    </row>
    <row r="14" spans="1:52" ht="11.45" customHeight="1" x14ac:dyDescent="0.2">
      <c r="A14" s="16" t="s">
        <v>7</v>
      </c>
      <c r="B14" s="231"/>
      <c r="C14" s="231"/>
      <c r="D14" s="231"/>
      <c r="E14" s="231"/>
      <c r="F14" s="231"/>
      <c r="G14" s="231"/>
      <c r="H14" s="231"/>
      <c r="I14" s="231"/>
      <c r="J14" s="231"/>
      <c r="K14" s="231"/>
      <c r="L14" s="231"/>
      <c r="M14" s="231"/>
      <c r="N14" s="231"/>
      <c r="O14" s="231"/>
      <c r="P14" s="231"/>
      <c r="Q14" s="231"/>
      <c r="R14" s="231"/>
      <c r="S14" s="231"/>
      <c r="T14" s="231"/>
      <c r="U14" s="231"/>
      <c r="V14" s="231"/>
      <c r="W14" s="231"/>
      <c r="X14" s="231"/>
      <c r="Y14" s="231"/>
      <c r="Z14" s="231"/>
      <c r="AA14" s="231"/>
      <c r="AB14" s="231"/>
      <c r="AC14" s="231"/>
      <c r="AD14" s="231"/>
      <c r="AE14" s="231"/>
      <c r="AF14" s="231"/>
      <c r="AG14" s="231"/>
      <c r="AH14" s="231"/>
      <c r="AI14" s="231"/>
      <c r="AJ14" s="231"/>
      <c r="AK14" s="231"/>
      <c r="AL14" s="231"/>
      <c r="AM14" s="231"/>
      <c r="AN14" s="231"/>
      <c r="AO14" s="231"/>
      <c r="AP14" s="231"/>
      <c r="AQ14" s="231"/>
      <c r="AR14" s="231"/>
      <c r="AS14" s="231"/>
      <c r="AT14" s="231"/>
      <c r="AU14" s="231"/>
      <c r="AV14" s="231"/>
      <c r="AW14" s="231"/>
      <c r="AX14" s="231"/>
      <c r="AY14" s="231"/>
      <c r="AZ14" s="231"/>
    </row>
    <row r="15" spans="1:52" ht="11.45" customHeight="1" x14ac:dyDescent="0.2">
      <c r="A15" s="12">
        <v>1</v>
      </c>
      <c r="B15" s="231" t="e">
        <f>'ТЧК FIT18'!B15+25</f>
        <v>#REF!</v>
      </c>
      <c r="C15" s="231" t="e">
        <f>'ТЧК FIT18'!C15+25</f>
        <v>#REF!</v>
      </c>
      <c r="D15" s="231" t="e">
        <f>'ТЧК FIT18'!D15+25</f>
        <v>#REF!</v>
      </c>
      <c r="E15" s="231" t="e">
        <f>'ТЧК FIT18'!E15+25</f>
        <v>#REF!</v>
      </c>
      <c r="F15" s="231" t="e">
        <f>'ТЧК FIT18'!F15+25</f>
        <v>#REF!</v>
      </c>
      <c r="G15" s="231" t="e">
        <f>'ТЧК FIT18'!G15+25</f>
        <v>#REF!</v>
      </c>
      <c r="H15" s="231" t="e">
        <f>'ТЧК FIT18'!H15+25</f>
        <v>#REF!</v>
      </c>
      <c r="I15" s="231" t="e">
        <f>'ТЧК FIT18'!I15+25</f>
        <v>#REF!</v>
      </c>
      <c r="J15" s="231" t="e">
        <f>'ТЧК FIT18'!J15+25</f>
        <v>#REF!</v>
      </c>
      <c r="K15" s="231" t="e">
        <f>'ТЧК FIT18'!K15+25</f>
        <v>#REF!</v>
      </c>
      <c r="L15" s="231" t="e">
        <f>'ТЧК FIT18'!L15+25</f>
        <v>#REF!</v>
      </c>
      <c r="M15" s="231" t="e">
        <f>'ТЧК FIT18'!M15+25</f>
        <v>#REF!</v>
      </c>
      <c r="N15" s="231" t="e">
        <f>'ТЧК FIT18'!N15+25</f>
        <v>#REF!</v>
      </c>
      <c r="O15" s="231" t="e">
        <f>'ТЧК FIT18'!O15+25</f>
        <v>#REF!</v>
      </c>
      <c r="P15" s="231" t="e">
        <f>'ТЧК FIT18'!P15+25</f>
        <v>#REF!</v>
      </c>
      <c r="Q15" s="231" t="e">
        <f>'ТЧК FIT18'!Q15+25</f>
        <v>#REF!</v>
      </c>
      <c r="R15" s="231" t="e">
        <f>'ТЧК FIT18'!R15+25</f>
        <v>#REF!</v>
      </c>
      <c r="S15" s="231" t="e">
        <f>'ТЧК FIT18'!S15+25</f>
        <v>#REF!</v>
      </c>
      <c r="T15" s="231" t="e">
        <f>'ТЧК FIT18'!T15+25</f>
        <v>#REF!</v>
      </c>
      <c r="U15" s="231" t="e">
        <f>'ТЧК FIT18'!U15+25</f>
        <v>#REF!</v>
      </c>
      <c r="V15" s="231" t="e">
        <f>'ТЧК FIT18'!V15+25</f>
        <v>#REF!</v>
      </c>
      <c r="W15" s="231" t="e">
        <f>'ТЧК FIT18'!W15+25</f>
        <v>#REF!</v>
      </c>
      <c r="X15" s="231" t="e">
        <f>'ТЧК FIT18'!X15+25</f>
        <v>#REF!</v>
      </c>
      <c r="Y15" s="231" t="e">
        <f>'ТЧК FIT18'!Y15+25</f>
        <v>#REF!</v>
      </c>
      <c r="Z15" s="231" t="e">
        <f>'ТЧК FIT18'!Z15+25</f>
        <v>#REF!</v>
      </c>
      <c r="AA15" s="231" t="e">
        <f>'ТЧК FIT18'!AA15+25</f>
        <v>#REF!</v>
      </c>
      <c r="AB15" s="231" t="e">
        <f>'ТЧК FIT18'!AB15+25</f>
        <v>#REF!</v>
      </c>
      <c r="AC15" s="231" t="e">
        <f>'ТЧК FIT18'!AC15+25</f>
        <v>#REF!</v>
      </c>
      <c r="AD15" s="231" t="e">
        <f>'ТЧК FIT18'!AD15+25</f>
        <v>#REF!</v>
      </c>
      <c r="AE15" s="231" t="e">
        <f>'ТЧК FIT18'!AE15+25</f>
        <v>#REF!</v>
      </c>
      <c r="AF15" s="231" t="e">
        <f>'ТЧК FIT18'!AF15+25</f>
        <v>#REF!</v>
      </c>
      <c r="AG15" s="231" t="e">
        <f>'ТЧК FIT18'!AG15+25</f>
        <v>#REF!</v>
      </c>
      <c r="AH15" s="231" t="e">
        <f>'ТЧК FIT18'!AH15+25</f>
        <v>#REF!</v>
      </c>
      <c r="AI15" s="231" t="e">
        <f>'ТЧК FIT18'!AI15+25</f>
        <v>#REF!</v>
      </c>
      <c r="AJ15" s="231" t="e">
        <f>'ТЧК FIT18'!AJ15+25</f>
        <v>#REF!</v>
      </c>
      <c r="AK15" s="231" t="e">
        <f>'ТЧК FIT18'!AK15+25</f>
        <v>#REF!</v>
      </c>
      <c r="AL15" s="231" t="e">
        <f>'ТЧК FIT18'!AL15+25</f>
        <v>#REF!</v>
      </c>
      <c r="AM15" s="231" t="e">
        <f>'ТЧК FIT18'!AM15+25</f>
        <v>#REF!</v>
      </c>
      <c r="AN15" s="231" t="e">
        <f>'ТЧК FIT18'!AN15+25</f>
        <v>#REF!</v>
      </c>
      <c r="AO15" s="231" t="e">
        <f>'ТЧК FIT18'!AO15+25</f>
        <v>#REF!</v>
      </c>
      <c r="AP15" s="231" t="e">
        <f>'ТЧК FIT18'!AP15+25</f>
        <v>#REF!</v>
      </c>
      <c r="AQ15" s="231" t="e">
        <f>'ТЧК FIT18'!AQ15+25</f>
        <v>#REF!</v>
      </c>
      <c r="AR15" s="231" t="e">
        <f>'ТЧК FIT18'!AR15+25</f>
        <v>#REF!</v>
      </c>
      <c r="AS15" s="231" t="e">
        <f>'ТЧК FIT18'!AS15+25</f>
        <v>#REF!</v>
      </c>
      <c r="AT15" s="231" t="e">
        <f>'ТЧК FIT18'!AT15+25</f>
        <v>#REF!</v>
      </c>
      <c r="AU15" s="231" t="e">
        <f>'ТЧК FIT18'!AU15+25</f>
        <v>#REF!</v>
      </c>
      <c r="AV15" s="231" t="e">
        <f>'ТЧК FIT18'!AV15+25</f>
        <v>#REF!</v>
      </c>
      <c r="AW15" s="231" t="e">
        <f>'ТЧК FIT18'!AW15+25</f>
        <v>#REF!</v>
      </c>
      <c r="AX15" s="231" t="e">
        <f>'ТЧК FIT18'!AX15+25</f>
        <v>#REF!</v>
      </c>
      <c r="AY15" s="231" t="e">
        <f>'ТЧК FIT18'!AY15+25</f>
        <v>#REF!</v>
      </c>
      <c r="AZ15" s="231" t="e">
        <f>'ТЧК FIT18'!AZ15+25</f>
        <v>#REF!</v>
      </c>
    </row>
    <row r="16" spans="1:52" ht="11.45" customHeight="1" x14ac:dyDescent="0.2">
      <c r="A16" s="12">
        <v>2</v>
      </c>
      <c r="B16" s="231" t="e">
        <f>'ТЧК FIT18'!B16+25</f>
        <v>#REF!</v>
      </c>
      <c r="C16" s="231" t="e">
        <f>'ТЧК FIT18'!C16+25</f>
        <v>#REF!</v>
      </c>
      <c r="D16" s="231" t="e">
        <f>'ТЧК FIT18'!D16+25</f>
        <v>#REF!</v>
      </c>
      <c r="E16" s="231" t="e">
        <f>'ТЧК FIT18'!E16+25</f>
        <v>#REF!</v>
      </c>
      <c r="F16" s="231" t="e">
        <f>'ТЧК FIT18'!F16+25</f>
        <v>#REF!</v>
      </c>
      <c r="G16" s="231" t="e">
        <f>'ТЧК FIT18'!G16+25</f>
        <v>#REF!</v>
      </c>
      <c r="H16" s="231" t="e">
        <f>'ТЧК FIT18'!H16+25</f>
        <v>#REF!</v>
      </c>
      <c r="I16" s="231" t="e">
        <f>'ТЧК FIT18'!I16+25</f>
        <v>#REF!</v>
      </c>
      <c r="J16" s="231" t="e">
        <f>'ТЧК FIT18'!J16+25</f>
        <v>#REF!</v>
      </c>
      <c r="K16" s="231" t="e">
        <f>'ТЧК FIT18'!K16+25</f>
        <v>#REF!</v>
      </c>
      <c r="L16" s="231" t="e">
        <f>'ТЧК FIT18'!L16+25</f>
        <v>#REF!</v>
      </c>
      <c r="M16" s="231" t="e">
        <f>'ТЧК FIT18'!M16+25</f>
        <v>#REF!</v>
      </c>
      <c r="N16" s="231" t="e">
        <f>'ТЧК FIT18'!N16+25</f>
        <v>#REF!</v>
      </c>
      <c r="O16" s="231" t="e">
        <f>'ТЧК FIT18'!O16+25</f>
        <v>#REF!</v>
      </c>
      <c r="P16" s="231" t="e">
        <f>'ТЧК FIT18'!P16+25</f>
        <v>#REF!</v>
      </c>
      <c r="Q16" s="231" t="e">
        <f>'ТЧК FIT18'!Q16+25</f>
        <v>#REF!</v>
      </c>
      <c r="R16" s="231" t="e">
        <f>'ТЧК FIT18'!R16+25</f>
        <v>#REF!</v>
      </c>
      <c r="S16" s="231" t="e">
        <f>'ТЧК FIT18'!S16+25</f>
        <v>#REF!</v>
      </c>
      <c r="T16" s="231" t="e">
        <f>'ТЧК FIT18'!T16+25</f>
        <v>#REF!</v>
      </c>
      <c r="U16" s="231" t="e">
        <f>'ТЧК FIT18'!U16+25</f>
        <v>#REF!</v>
      </c>
      <c r="V16" s="231" t="e">
        <f>'ТЧК FIT18'!V16+25</f>
        <v>#REF!</v>
      </c>
      <c r="W16" s="231" t="e">
        <f>'ТЧК FIT18'!W16+25</f>
        <v>#REF!</v>
      </c>
      <c r="X16" s="231" t="e">
        <f>'ТЧК FIT18'!X16+25</f>
        <v>#REF!</v>
      </c>
      <c r="Y16" s="231" t="e">
        <f>'ТЧК FIT18'!Y16+25</f>
        <v>#REF!</v>
      </c>
      <c r="Z16" s="231" t="e">
        <f>'ТЧК FIT18'!Z16+25</f>
        <v>#REF!</v>
      </c>
      <c r="AA16" s="231" t="e">
        <f>'ТЧК FIT18'!AA16+25</f>
        <v>#REF!</v>
      </c>
      <c r="AB16" s="231" t="e">
        <f>'ТЧК FIT18'!AB16+25</f>
        <v>#REF!</v>
      </c>
      <c r="AC16" s="231" t="e">
        <f>'ТЧК FIT18'!AC16+25</f>
        <v>#REF!</v>
      </c>
      <c r="AD16" s="231" t="e">
        <f>'ТЧК FIT18'!AD16+25</f>
        <v>#REF!</v>
      </c>
      <c r="AE16" s="231" t="e">
        <f>'ТЧК FIT18'!AE16+25</f>
        <v>#REF!</v>
      </c>
      <c r="AF16" s="231" t="e">
        <f>'ТЧК FIT18'!AF16+25</f>
        <v>#REF!</v>
      </c>
      <c r="AG16" s="231" t="e">
        <f>'ТЧК FIT18'!AG16+25</f>
        <v>#REF!</v>
      </c>
      <c r="AH16" s="231" t="e">
        <f>'ТЧК FIT18'!AH16+25</f>
        <v>#REF!</v>
      </c>
      <c r="AI16" s="231" t="e">
        <f>'ТЧК FIT18'!AI16+25</f>
        <v>#REF!</v>
      </c>
      <c r="AJ16" s="231" t="e">
        <f>'ТЧК FIT18'!AJ16+25</f>
        <v>#REF!</v>
      </c>
      <c r="AK16" s="231" t="e">
        <f>'ТЧК FIT18'!AK16+25</f>
        <v>#REF!</v>
      </c>
      <c r="AL16" s="231" t="e">
        <f>'ТЧК FIT18'!AL16+25</f>
        <v>#REF!</v>
      </c>
      <c r="AM16" s="231" t="e">
        <f>'ТЧК FIT18'!AM16+25</f>
        <v>#REF!</v>
      </c>
      <c r="AN16" s="231" t="e">
        <f>'ТЧК FIT18'!AN16+25</f>
        <v>#REF!</v>
      </c>
      <c r="AO16" s="231" t="e">
        <f>'ТЧК FIT18'!AO16+25</f>
        <v>#REF!</v>
      </c>
      <c r="AP16" s="231" t="e">
        <f>'ТЧК FIT18'!AP16+25</f>
        <v>#REF!</v>
      </c>
      <c r="AQ16" s="231" t="e">
        <f>'ТЧК FIT18'!AQ16+25</f>
        <v>#REF!</v>
      </c>
      <c r="AR16" s="231" t="e">
        <f>'ТЧК FIT18'!AR16+25</f>
        <v>#REF!</v>
      </c>
      <c r="AS16" s="231" t="e">
        <f>'ТЧК FIT18'!AS16+25</f>
        <v>#REF!</v>
      </c>
      <c r="AT16" s="231" t="e">
        <f>'ТЧК FIT18'!AT16+25</f>
        <v>#REF!</v>
      </c>
      <c r="AU16" s="231" t="e">
        <f>'ТЧК FIT18'!AU16+25</f>
        <v>#REF!</v>
      </c>
      <c r="AV16" s="231" t="e">
        <f>'ТЧК FIT18'!AV16+25</f>
        <v>#REF!</v>
      </c>
      <c r="AW16" s="231" t="e">
        <f>'ТЧК FIT18'!AW16+25</f>
        <v>#REF!</v>
      </c>
      <c r="AX16" s="231" t="e">
        <f>'ТЧК FIT18'!AX16+25</f>
        <v>#REF!</v>
      </c>
      <c r="AY16" s="231" t="e">
        <f>'ТЧК FIT18'!AY16+25</f>
        <v>#REF!</v>
      </c>
      <c r="AZ16" s="231" t="e">
        <f>'ТЧК FIT18'!AZ16+25</f>
        <v>#REF!</v>
      </c>
    </row>
    <row r="17" spans="1:52" ht="11.45" customHeight="1" x14ac:dyDescent="0.2">
      <c r="A17" s="17" t="s">
        <v>8</v>
      </c>
      <c r="B17" s="231"/>
      <c r="C17" s="231"/>
      <c r="D17" s="231"/>
      <c r="E17" s="231"/>
      <c r="F17" s="231"/>
      <c r="G17" s="231"/>
      <c r="H17" s="231"/>
      <c r="I17" s="231"/>
      <c r="J17" s="231"/>
      <c r="K17" s="231"/>
      <c r="L17" s="231"/>
      <c r="M17" s="231"/>
      <c r="N17" s="231"/>
      <c r="O17" s="231"/>
      <c r="P17" s="231"/>
      <c r="Q17" s="231"/>
      <c r="R17" s="231"/>
      <c r="S17" s="231"/>
      <c r="T17" s="231"/>
      <c r="U17" s="231"/>
      <c r="V17" s="231"/>
      <c r="W17" s="231"/>
      <c r="X17" s="231"/>
      <c r="Y17" s="231"/>
      <c r="Z17" s="231"/>
      <c r="AA17" s="231"/>
      <c r="AB17" s="231"/>
      <c r="AC17" s="231"/>
      <c r="AD17" s="231"/>
      <c r="AE17" s="231"/>
      <c r="AF17" s="231"/>
      <c r="AG17" s="231"/>
      <c r="AH17" s="231"/>
      <c r="AI17" s="231"/>
      <c r="AJ17" s="231"/>
      <c r="AK17" s="231"/>
      <c r="AL17" s="231"/>
      <c r="AM17" s="231"/>
      <c r="AN17" s="231"/>
      <c r="AO17" s="231"/>
      <c r="AP17" s="231"/>
      <c r="AQ17" s="231"/>
      <c r="AR17" s="231"/>
      <c r="AS17" s="231"/>
      <c r="AT17" s="231"/>
      <c r="AU17" s="231"/>
      <c r="AV17" s="231"/>
      <c r="AW17" s="231"/>
      <c r="AX17" s="231"/>
      <c r="AY17" s="231"/>
      <c r="AZ17" s="231"/>
    </row>
    <row r="18" spans="1:52" ht="11.45" customHeight="1" x14ac:dyDescent="0.2">
      <c r="A18" s="12">
        <v>1</v>
      </c>
      <c r="B18" s="231" t="e">
        <f>'ТЧК FIT18'!B18+25</f>
        <v>#REF!</v>
      </c>
      <c r="C18" s="231" t="e">
        <f>'ТЧК FIT18'!C18+25</f>
        <v>#REF!</v>
      </c>
      <c r="D18" s="231" t="e">
        <f>'ТЧК FIT18'!D18+25</f>
        <v>#REF!</v>
      </c>
      <c r="E18" s="231" t="e">
        <f>'ТЧК FIT18'!E18+25</f>
        <v>#REF!</v>
      </c>
      <c r="F18" s="231" t="e">
        <f>'ТЧК FIT18'!F18+25</f>
        <v>#REF!</v>
      </c>
      <c r="G18" s="231" t="e">
        <f>'ТЧК FIT18'!G18+25</f>
        <v>#REF!</v>
      </c>
      <c r="H18" s="231" t="e">
        <f>'ТЧК FIT18'!H18+25</f>
        <v>#REF!</v>
      </c>
      <c r="I18" s="231" t="e">
        <f>'ТЧК FIT18'!I18+25</f>
        <v>#REF!</v>
      </c>
      <c r="J18" s="231" t="e">
        <f>'ТЧК FIT18'!J18+25</f>
        <v>#REF!</v>
      </c>
      <c r="K18" s="231" t="e">
        <f>'ТЧК FIT18'!K18+25</f>
        <v>#REF!</v>
      </c>
      <c r="L18" s="231" t="e">
        <f>'ТЧК FIT18'!L18+25</f>
        <v>#REF!</v>
      </c>
      <c r="M18" s="231" t="e">
        <f>'ТЧК FIT18'!M18+25</f>
        <v>#REF!</v>
      </c>
      <c r="N18" s="231" t="e">
        <f>'ТЧК FIT18'!N18+25</f>
        <v>#REF!</v>
      </c>
      <c r="O18" s="231" t="e">
        <f>'ТЧК FIT18'!O18+25</f>
        <v>#REF!</v>
      </c>
      <c r="P18" s="231" t="e">
        <f>'ТЧК FIT18'!P18+25</f>
        <v>#REF!</v>
      </c>
      <c r="Q18" s="231" t="e">
        <f>'ТЧК FIT18'!Q18+25</f>
        <v>#REF!</v>
      </c>
      <c r="R18" s="231" t="e">
        <f>'ТЧК FIT18'!R18+25</f>
        <v>#REF!</v>
      </c>
      <c r="S18" s="231" t="e">
        <f>'ТЧК FIT18'!S18+25</f>
        <v>#REF!</v>
      </c>
      <c r="T18" s="231" t="e">
        <f>'ТЧК FIT18'!T18+25</f>
        <v>#REF!</v>
      </c>
      <c r="U18" s="231" t="e">
        <f>'ТЧК FIT18'!U18+25</f>
        <v>#REF!</v>
      </c>
      <c r="V18" s="231" t="e">
        <f>'ТЧК FIT18'!V18+25</f>
        <v>#REF!</v>
      </c>
      <c r="W18" s="231" t="e">
        <f>'ТЧК FIT18'!W18+25</f>
        <v>#REF!</v>
      </c>
      <c r="X18" s="231" t="e">
        <f>'ТЧК FIT18'!X18+25</f>
        <v>#REF!</v>
      </c>
      <c r="Y18" s="231" t="e">
        <f>'ТЧК FIT18'!Y18+25</f>
        <v>#REF!</v>
      </c>
      <c r="Z18" s="231" t="e">
        <f>'ТЧК FIT18'!Z18+25</f>
        <v>#REF!</v>
      </c>
      <c r="AA18" s="231" t="e">
        <f>'ТЧК FIT18'!AA18+25</f>
        <v>#REF!</v>
      </c>
      <c r="AB18" s="231" t="e">
        <f>'ТЧК FIT18'!AB18+25</f>
        <v>#REF!</v>
      </c>
      <c r="AC18" s="231" t="e">
        <f>'ТЧК FIT18'!AC18+25</f>
        <v>#REF!</v>
      </c>
      <c r="AD18" s="231" t="e">
        <f>'ТЧК FIT18'!AD18+25</f>
        <v>#REF!</v>
      </c>
      <c r="AE18" s="231" t="e">
        <f>'ТЧК FIT18'!AE18+25</f>
        <v>#REF!</v>
      </c>
      <c r="AF18" s="231" t="e">
        <f>'ТЧК FIT18'!AF18+25</f>
        <v>#REF!</v>
      </c>
      <c r="AG18" s="231" t="e">
        <f>'ТЧК FIT18'!AG18+25</f>
        <v>#REF!</v>
      </c>
      <c r="AH18" s="231" t="e">
        <f>'ТЧК FIT18'!AH18+25</f>
        <v>#REF!</v>
      </c>
      <c r="AI18" s="231" t="e">
        <f>'ТЧК FIT18'!AI18+25</f>
        <v>#REF!</v>
      </c>
      <c r="AJ18" s="231" t="e">
        <f>'ТЧК FIT18'!AJ18+25</f>
        <v>#REF!</v>
      </c>
      <c r="AK18" s="231" t="e">
        <f>'ТЧК FIT18'!AK18+25</f>
        <v>#REF!</v>
      </c>
      <c r="AL18" s="231" t="e">
        <f>'ТЧК FIT18'!AL18+25</f>
        <v>#REF!</v>
      </c>
      <c r="AM18" s="231" t="e">
        <f>'ТЧК FIT18'!AM18+25</f>
        <v>#REF!</v>
      </c>
      <c r="AN18" s="231" t="e">
        <f>'ТЧК FIT18'!AN18+25</f>
        <v>#REF!</v>
      </c>
      <c r="AO18" s="231" t="e">
        <f>'ТЧК FIT18'!AO18+25</f>
        <v>#REF!</v>
      </c>
      <c r="AP18" s="231" t="e">
        <f>'ТЧК FIT18'!AP18+25</f>
        <v>#REF!</v>
      </c>
      <c r="AQ18" s="231" t="e">
        <f>'ТЧК FIT18'!AQ18+25</f>
        <v>#REF!</v>
      </c>
      <c r="AR18" s="231" t="e">
        <f>'ТЧК FIT18'!AR18+25</f>
        <v>#REF!</v>
      </c>
      <c r="AS18" s="231" t="e">
        <f>'ТЧК FIT18'!AS18+25</f>
        <v>#REF!</v>
      </c>
      <c r="AT18" s="231" t="e">
        <f>'ТЧК FIT18'!AT18+25</f>
        <v>#REF!</v>
      </c>
      <c r="AU18" s="231" t="e">
        <f>'ТЧК FIT18'!AU18+25</f>
        <v>#REF!</v>
      </c>
      <c r="AV18" s="231" t="e">
        <f>'ТЧК FIT18'!AV18+25</f>
        <v>#REF!</v>
      </c>
      <c r="AW18" s="231" t="e">
        <f>'ТЧК FIT18'!AW18+25</f>
        <v>#REF!</v>
      </c>
      <c r="AX18" s="231" t="e">
        <f>'ТЧК FIT18'!AX18+25</f>
        <v>#REF!</v>
      </c>
      <c r="AY18" s="231" t="e">
        <f>'ТЧК FIT18'!AY18+25</f>
        <v>#REF!</v>
      </c>
      <c r="AZ18" s="231" t="e">
        <f>'ТЧК FIT18'!AZ18+25</f>
        <v>#REF!</v>
      </c>
    </row>
    <row r="19" spans="1:52" ht="11.45" customHeight="1" x14ac:dyDescent="0.2">
      <c r="A19" s="12">
        <v>2</v>
      </c>
      <c r="B19" s="231" t="e">
        <f>'ТЧК FIT18'!B19+25</f>
        <v>#REF!</v>
      </c>
      <c r="C19" s="231" t="e">
        <f>'ТЧК FIT18'!C19+25</f>
        <v>#REF!</v>
      </c>
      <c r="D19" s="231" t="e">
        <f>'ТЧК FIT18'!D19+25</f>
        <v>#REF!</v>
      </c>
      <c r="E19" s="231" t="e">
        <f>'ТЧК FIT18'!E19+25</f>
        <v>#REF!</v>
      </c>
      <c r="F19" s="231" t="e">
        <f>'ТЧК FIT18'!F19+25</f>
        <v>#REF!</v>
      </c>
      <c r="G19" s="231" t="e">
        <f>'ТЧК FIT18'!G19+25</f>
        <v>#REF!</v>
      </c>
      <c r="H19" s="231" t="e">
        <f>'ТЧК FIT18'!H19+25</f>
        <v>#REF!</v>
      </c>
      <c r="I19" s="231" t="e">
        <f>'ТЧК FIT18'!I19+25</f>
        <v>#REF!</v>
      </c>
      <c r="J19" s="231" t="e">
        <f>'ТЧК FIT18'!J19+25</f>
        <v>#REF!</v>
      </c>
      <c r="K19" s="231" t="e">
        <f>'ТЧК FIT18'!K19+25</f>
        <v>#REF!</v>
      </c>
      <c r="L19" s="231" t="e">
        <f>'ТЧК FIT18'!L19+25</f>
        <v>#REF!</v>
      </c>
      <c r="M19" s="231" t="e">
        <f>'ТЧК FIT18'!M19+25</f>
        <v>#REF!</v>
      </c>
      <c r="N19" s="231" t="e">
        <f>'ТЧК FIT18'!N19+25</f>
        <v>#REF!</v>
      </c>
      <c r="O19" s="231" t="e">
        <f>'ТЧК FIT18'!O19+25</f>
        <v>#REF!</v>
      </c>
      <c r="P19" s="231" t="e">
        <f>'ТЧК FIT18'!P19+25</f>
        <v>#REF!</v>
      </c>
      <c r="Q19" s="231" t="e">
        <f>'ТЧК FIT18'!Q19+25</f>
        <v>#REF!</v>
      </c>
      <c r="R19" s="231" t="e">
        <f>'ТЧК FIT18'!R19+25</f>
        <v>#REF!</v>
      </c>
      <c r="S19" s="231" t="e">
        <f>'ТЧК FIT18'!S19+25</f>
        <v>#REF!</v>
      </c>
      <c r="T19" s="231" t="e">
        <f>'ТЧК FIT18'!T19+25</f>
        <v>#REF!</v>
      </c>
      <c r="U19" s="231" t="e">
        <f>'ТЧК FIT18'!U19+25</f>
        <v>#REF!</v>
      </c>
      <c r="V19" s="231" t="e">
        <f>'ТЧК FIT18'!V19+25</f>
        <v>#REF!</v>
      </c>
      <c r="W19" s="231" t="e">
        <f>'ТЧК FIT18'!W19+25</f>
        <v>#REF!</v>
      </c>
      <c r="X19" s="231" t="e">
        <f>'ТЧК FIT18'!X19+25</f>
        <v>#REF!</v>
      </c>
      <c r="Y19" s="231" t="e">
        <f>'ТЧК FIT18'!Y19+25</f>
        <v>#REF!</v>
      </c>
      <c r="Z19" s="231" t="e">
        <f>'ТЧК FIT18'!Z19+25</f>
        <v>#REF!</v>
      </c>
      <c r="AA19" s="231" t="e">
        <f>'ТЧК FIT18'!AA19+25</f>
        <v>#REF!</v>
      </c>
      <c r="AB19" s="231" t="e">
        <f>'ТЧК FIT18'!AB19+25</f>
        <v>#REF!</v>
      </c>
      <c r="AC19" s="231" t="e">
        <f>'ТЧК FIT18'!AC19+25</f>
        <v>#REF!</v>
      </c>
      <c r="AD19" s="231" t="e">
        <f>'ТЧК FIT18'!AD19+25</f>
        <v>#REF!</v>
      </c>
      <c r="AE19" s="231" t="e">
        <f>'ТЧК FIT18'!AE19+25</f>
        <v>#REF!</v>
      </c>
      <c r="AF19" s="231" t="e">
        <f>'ТЧК FIT18'!AF19+25</f>
        <v>#REF!</v>
      </c>
      <c r="AG19" s="231" t="e">
        <f>'ТЧК FIT18'!AG19+25</f>
        <v>#REF!</v>
      </c>
      <c r="AH19" s="231" t="e">
        <f>'ТЧК FIT18'!AH19+25</f>
        <v>#REF!</v>
      </c>
      <c r="AI19" s="231" t="e">
        <f>'ТЧК FIT18'!AI19+25</f>
        <v>#REF!</v>
      </c>
      <c r="AJ19" s="231" t="e">
        <f>'ТЧК FIT18'!AJ19+25</f>
        <v>#REF!</v>
      </c>
      <c r="AK19" s="231" t="e">
        <f>'ТЧК FIT18'!AK19+25</f>
        <v>#REF!</v>
      </c>
      <c r="AL19" s="231" t="e">
        <f>'ТЧК FIT18'!AL19+25</f>
        <v>#REF!</v>
      </c>
      <c r="AM19" s="231" t="e">
        <f>'ТЧК FIT18'!AM19+25</f>
        <v>#REF!</v>
      </c>
      <c r="AN19" s="231" t="e">
        <f>'ТЧК FIT18'!AN19+25</f>
        <v>#REF!</v>
      </c>
      <c r="AO19" s="231" t="e">
        <f>'ТЧК FIT18'!AO19+25</f>
        <v>#REF!</v>
      </c>
      <c r="AP19" s="231" t="e">
        <f>'ТЧК FIT18'!AP19+25</f>
        <v>#REF!</v>
      </c>
      <c r="AQ19" s="231" t="e">
        <f>'ТЧК FIT18'!AQ19+25</f>
        <v>#REF!</v>
      </c>
      <c r="AR19" s="231" t="e">
        <f>'ТЧК FIT18'!AR19+25</f>
        <v>#REF!</v>
      </c>
      <c r="AS19" s="231" t="e">
        <f>'ТЧК FIT18'!AS19+25</f>
        <v>#REF!</v>
      </c>
      <c r="AT19" s="231" t="e">
        <f>'ТЧК FIT18'!AT19+25</f>
        <v>#REF!</v>
      </c>
      <c r="AU19" s="231" t="e">
        <f>'ТЧК FIT18'!AU19+25</f>
        <v>#REF!</v>
      </c>
      <c r="AV19" s="231" t="e">
        <f>'ТЧК FIT18'!AV19+25</f>
        <v>#REF!</v>
      </c>
      <c r="AW19" s="231" t="e">
        <f>'ТЧК FIT18'!AW19+25</f>
        <v>#REF!</v>
      </c>
      <c r="AX19" s="231" t="e">
        <f>'ТЧК FIT18'!AX19+25</f>
        <v>#REF!</v>
      </c>
      <c r="AY19" s="231" t="e">
        <f>'ТЧК FIT18'!AY19+25</f>
        <v>#REF!</v>
      </c>
      <c r="AZ19" s="231" t="e">
        <f>'ТЧК FIT18'!AZ19+25</f>
        <v>#REF!</v>
      </c>
    </row>
    <row r="20" spans="1:52" ht="11.45" customHeight="1" x14ac:dyDescent="0.2">
      <c r="A20" s="189" t="s">
        <v>42</v>
      </c>
    </row>
    <row r="21" spans="1:52" ht="24" x14ac:dyDescent="0.2">
      <c r="A21" s="190" t="s">
        <v>274</v>
      </c>
    </row>
    <row r="22" spans="1:52" s="22" customFormat="1" ht="15" customHeight="1" x14ac:dyDescent="0.2">
      <c r="A22" s="232" t="s">
        <v>275</v>
      </c>
      <c r="G22" s="104"/>
      <c r="H22" s="104"/>
      <c r="I22" s="104"/>
      <c r="J22" s="104"/>
    </row>
    <row r="23" spans="1:52" s="22" customFormat="1" ht="12.75" x14ac:dyDescent="0.2">
      <c r="A23" s="215" t="s">
        <v>276</v>
      </c>
      <c r="G23" s="104"/>
      <c r="H23" s="104"/>
      <c r="I23" s="104"/>
      <c r="J23" s="104"/>
    </row>
    <row r="24" spans="1:52" ht="15" customHeight="1" x14ac:dyDescent="0.2">
      <c r="A24" s="191" t="s">
        <v>9</v>
      </c>
    </row>
    <row r="25" spans="1:52" ht="120" x14ac:dyDescent="0.2">
      <c r="A25" s="192" t="s">
        <v>277</v>
      </c>
    </row>
    <row r="26" spans="1:52" ht="15" customHeight="1" x14ac:dyDescent="0.2">
      <c r="A26" s="189" t="s">
        <v>11</v>
      </c>
    </row>
    <row r="27" spans="1:52" ht="24" x14ac:dyDescent="0.2">
      <c r="A27" s="184" t="s">
        <v>12</v>
      </c>
    </row>
    <row r="28" spans="1:52" x14ac:dyDescent="0.2">
      <c r="A28" s="191" t="s">
        <v>15</v>
      </c>
    </row>
    <row r="29" spans="1:52" ht="108" x14ac:dyDescent="0.2">
      <c r="A29" s="227" t="s">
        <v>16</v>
      </c>
    </row>
  </sheetData>
  <pageMargins left="0.7" right="0.7" top="0.75" bottom="0.75" header="0.3" footer="0.3"/>
  <pageSetup paperSize="9"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00B0F0"/>
  </sheetPr>
  <dimension ref="A1:A33"/>
  <sheetViews>
    <sheetView workbookViewId="0">
      <pane xSplit="1" topLeftCell="B1" activePane="topRight" state="frozen"/>
      <selection pane="topRight" activeCell="B1" sqref="B1:L1048576"/>
    </sheetView>
  </sheetViews>
  <sheetFormatPr defaultColWidth="8.5703125" defaultRowHeight="12" x14ac:dyDescent="0.2"/>
  <cols>
    <col min="1" max="1" width="64.7109375" style="2" customWidth="1"/>
    <col min="2" max="16384" width="8.5703125" style="11"/>
  </cols>
  <sheetData>
    <row r="1" spans="1:1" s="2" customFormat="1" ht="15" customHeight="1" x14ac:dyDescent="0.2">
      <c r="A1" s="185" t="s">
        <v>0</v>
      </c>
    </row>
    <row r="2" spans="1:1" s="2" customFormat="1" ht="15" customHeight="1" x14ac:dyDescent="0.2">
      <c r="A2" s="200" t="s">
        <v>29</v>
      </c>
    </row>
    <row r="3" spans="1:1" s="2" customFormat="1" ht="15" customHeight="1" x14ac:dyDescent="0.2">
      <c r="A3" s="186" t="s">
        <v>48</v>
      </c>
    </row>
    <row r="4" spans="1:1" s="2" customFormat="1" ht="15" customHeight="1" x14ac:dyDescent="0.2">
      <c r="A4" s="187" t="s">
        <v>3</v>
      </c>
    </row>
    <row r="5" spans="1:1" s="2" customFormat="1" ht="11.45" customHeight="1" x14ac:dyDescent="0.2">
      <c r="A5" s="10" t="s">
        <v>4</v>
      </c>
    </row>
    <row r="6" spans="1:1" s="2" customFormat="1" ht="11.45" customHeight="1" x14ac:dyDescent="0.2">
      <c r="A6" s="12">
        <v>1</v>
      </c>
    </row>
    <row r="7" spans="1:1" s="2" customFormat="1" ht="11.45" customHeight="1" x14ac:dyDescent="0.2">
      <c r="A7" s="12">
        <v>2</v>
      </c>
    </row>
    <row r="8" spans="1:1" s="2" customFormat="1" ht="11.45" customHeight="1" x14ac:dyDescent="0.2">
      <c r="A8" s="15" t="s">
        <v>5</v>
      </c>
    </row>
    <row r="9" spans="1:1" s="2" customFormat="1" ht="11.45" customHeight="1" x14ac:dyDescent="0.2">
      <c r="A9" s="12">
        <v>1</v>
      </c>
    </row>
    <row r="10" spans="1:1" s="2" customFormat="1" ht="11.45" customHeight="1" x14ac:dyDescent="0.2">
      <c r="A10" s="12">
        <v>2</v>
      </c>
    </row>
    <row r="11" spans="1:1" s="2" customFormat="1" ht="11.45" customHeight="1" x14ac:dyDescent="0.2">
      <c r="A11" s="15" t="s">
        <v>6</v>
      </c>
    </row>
    <row r="12" spans="1:1" s="2" customFormat="1" ht="11.45" customHeight="1" x14ac:dyDescent="0.2">
      <c r="A12" s="12">
        <v>1</v>
      </c>
    </row>
    <row r="13" spans="1:1" s="2" customFormat="1" ht="11.45" customHeight="1" x14ac:dyDescent="0.2">
      <c r="A13" s="12">
        <v>2</v>
      </c>
    </row>
    <row r="14" spans="1:1" s="2" customFormat="1" ht="11.45" customHeight="1" x14ac:dyDescent="0.2">
      <c r="A14" s="16" t="s">
        <v>7</v>
      </c>
    </row>
    <row r="15" spans="1:1" s="2" customFormat="1" ht="11.45" customHeight="1" x14ac:dyDescent="0.2">
      <c r="A15" s="12">
        <v>1</v>
      </c>
    </row>
    <row r="16" spans="1:1" s="2" customFormat="1" ht="11.45" customHeight="1" x14ac:dyDescent="0.2">
      <c r="A16" s="12">
        <v>2</v>
      </c>
    </row>
    <row r="17" spans="1:1" s="2" customFormat="1" ht="11.45" customHeight="1" x14ac:dyDescent="0.2">
      <c r="A17" s="17" t="s">
        <v>8</v>
      </c>
    </row>
    <row r="18" spans="1:1" s="2" customFormat="1" ht="11.45" customHeight="1" x14ac:dyDescent="0.2">
      <c r="A18" s="12">
        <v>1</v>
      </c>
    </row>
    <row r="19" spans="1:1" s="2" customFormat="1" ht="11.45" customHeight="1" x14ac:dyDescent="0.2">
      <c r="A19" s="12">
        <v>2</v>
      </c>
    </row>
    <row r="20" spans="1:1" ht="15" customHeight="1" x14ac:dyDescent="0.2">
      <c r="A20" s="191" t="s">
        <v>25</v>
      </c>
    </row>
    <row r="21" spans="1:1" ht="96" x14ac:dyDescent="0.2">
      <c r="A21" s="197" t="s">
        <v>30</v>
      </c>
    </row>
    <row r="22" spans="1:1" ht="48" x14ac:dyDescent="0.2">
      <c r="A22" s="211" t="s">
        <v>31</v>
      </c>
    </row>
    <row r="23" spans="1:1" ht="60" x14ac:dyDescent="0.2">
      <c r="A23" s="99" t="s">
        <v>32</v>
      </c>
    </row>
    <row r="24" spans="1:1" ht="15" customHeight="1" x14ac:dyDescent="0.2">
      <c r="A24" s="189" t="s">
        <v>20</v>
      </c>
    </row>
    <row r="25" spans="1:1" ht="24" x14ac:dyDescent="0.2">
      <c r="A25" s="16" t="s">
        <v>33</v>
      </c>
    </row>
    <row r="26" spans="1:1" ht="15" customHeight="1" x14ac:dyDescent="0.2">
      <c r="A26" s="191" t="s">
        <v>9</v>
      </c>
    </row>
    <row r="27" spans="1:1" ht="132" x14ac:dyDescent="0.2">
      <c r="A27" s="192" t="s">
        <v>34</v>
      </c>
    </row>
    <row r="28" spans="1:1" x14ac:dyDescent="0.2">
      <c r="A28" s="191" t="s">
        <v>35</v>
      </c>
    </row>
    <row r="29" spans="1:1" ht="252" x14ac:dyDescent="0.2">
      <c r="A29" s="192" t="s">
        <v>36</v>
      </c>
    </row>
    <row r="30" spans="1:1" x14ac:dyDescent="0.2">
      <c r="A30" s="189" t="s">
        <v>11</v>
      </c>
    </row>
    <row r="31" spans="1:1" ht="24" x14ac:dyDescent="0.2">
      <c r="A31" s="197" t="s">
        <v>12</v>
      </c>
    </row>
    <row r="32" spans="1:1" x14ac:dyDescent="0.2">
      <c r="A32" s="191" t="s">
        <v>13</v>
      </c>
    </row>
    <row r="33" spans="1:1" ht="132" x14ac:dyDescent="0.2">
      <c r="A33" s="193" t="s">
        <v>14</v>
      </c>
    </row>
  </sheetData>
  <pageMargins left="0.7" right="0.7" top="0.75" bottom="0.75" header="0.3" footer="0.3"/>
  <pageSetup paperSize="9" orientation="portrai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C57"/>
  <sheetViews>
    <sheetView workbookViewId="0">
      <pane xSplit="1" topLeftCell="B1" activePane="topRight" state="frozen"/>
      <selection pane="topRight"/>
    </sheetView>
  </sheetViews>
  <sheetFormatPr defaultColWidth="8.5703125" defaultRowHeight="12" x14ac:dyDescent="0.2"/>
  <cols>
    <col min="1" max="1" width="84.85546875" style="2" customWidth="1"/>
    <col min="2" max="3" width="10.42578125" style="2" customWidth="1"/>
    <col min="4" max="16384" width="8.5703125" style="2"/>
  </cols>
  <sheetData>
    <row r="1" spans="1:3" ht="11.45" customHeight="1" x14ac:dyDescent="0.2">
      <c r="A1" s="3" t="s">
        <v>73</v>
      </c>
    </row>
    <row r="2" spans="1:3" ht="11.45" customHeight="1" x14ac:dyDescent="0.2">
      <c r="A2" s="204" t="s">
        <v>74</v>
      </c>
    </row>
    <row r="3" spans="1:3" ht="11.45" customHeight="1" x14ac:dyDescent="0.2">
      <c r="A3" s="3"/>
    </row>
    <row r="4" spans="1:3" ht="11.25" customHeight="1" x14ac:dyDescent="0.2">
      <c r="A4" s="5" t="s">
        <v>51</v>
      </c>
    </row>
    <row r="5" spans="1:3" s="1" customFormat="1" ht="25.5" customHeight="1" x14ac:dyDescent="0.2">
      <c r="A5" s="6" t="s">
        <v>52</v>
      </c>
      <c r="B5" s="8" t="e">
        <f>#REF!</f>
        <v>#REF!</v>
      </c>
      <c r="C5" s="7" t="e">
        <f>#REF!</f>
        <v>#REF!</v>
      </c>
    </row>
    <row r="6" spans="1:3" s="1" customFormat="1" ht="25.5" customHeight="1" x14ac:dyDescent="0.2">
      <c r="A6" s="9"/>
      <c r="B6" s="8" t="e">
        <f>#REF!</f>
        <v>#REF!</v>
      </c>
      <c r="C6" s="7" t="e">
        <f>#REF!</f>
        <v>#REF!</v>
      </c>
    </row>
    <row r="7" spans="1:3" ht="11.45" customHeight="1" x14ac:dyDescent="0.2">
      <c r="A7" s="10" t="s">
        <v>53</v>
      </c>
      <c r="B7" s="11"/>
      <c r="C7" s="11"/>
    </row>
    <row r="8" spans="1:3" ht="11.45" customHeight="1" x14ac:dyDescent="0.2">
      <c r="A8" s="12">
        <v>1</v>
      </c>
      <c r="B8" s="13" t="e">
        <f>#REF!</f>
        <v>#REF!</v>
      </c>
      <c r="C8" s="13" t="e">
        <f>#REF!</f>
        <v>#REF!</v>
      </c>
    </row>
    <row r="9" spans="1:3" ht="11.45" customHeight="1" x14ac:dyDescent="0.2">
      <c r="A9" s="12">
        <v>2</v>
      </c>
      <c r="B9" s="13" t="e">
        <f>#REF!</f>
        <v>#REF!</v>
      </c>
      <c r="C9" s="13" t="e">
        <f>#REF!</f>
        <v>#REF!</v>
      </c>
    </row>
    <row r="10" spans="1:3" ht="11.45" customHeight="1" x14ac:dyDescent="0.2">
      <c r="A10" s="14" t="s">
        <v>54</v>
      </c>
      <c r="B10" s="13"/>
      <c r="C10" s="13"/>
    </row>
    <row r="11" spans="1:3" ht="11.45" customHeight="1" x14ac:dyDescent="0.2">
      <c r="A11" s="12">
        <v>1</v>
      </c>
      <c r="B11" s="13" t="e">
        <f>#REF!</f>
        <v>#REF!</v>
      </c>
      <c r="C11" s="13" t="e">
        <f>#REF!</f>
        <v>#REF!</v>
      </c>
    </row>
    <row r="12" spans="1:3" ht="11.45" customHeight="1" x14ac:dyDescent="0.2">
      <c r="A12" s="12">
        <v>2</v>
      </c>
      <c r="B12" s="13" t="e">
        <f>#REF!</f>
        <v>#REF!</v>
      </c>
      <c r="C12" s="13" t="e">
        <f>#REF!</f>
        <v>#REF!</v>
      </c>
    </row>
    <row r="13" spans="1:3" ht="11.45" customHeight="1" x14ac:dyDescent="0.2">
      <c r="A13" s="15" t="s">
        <v>55</v>
      </c>
      <c r="B13" s="13"/>
      <c r="C13" s="13"/>
    </row>
    <row r="14" spans="1:3" ht="11.45" customHeight="1" x14ac:dyDescent="0.2">
      <c r="A14" s="12">
        <v>1</v>
      </c>
      <c r="B14" s="13" t="e">
        <f>#REF!</f>
        <v>#REF!</v>
      </c>
      <c r="C14" s="13" t="e">
        <f>#REF!</f>
        <v>#REF!</v>
      </c>
    </row>
    <row r="15" spans="1:3" ht="11.45" customHeight="1" x14ac:dyDescent="0.2">
      <c r="A15" s="12">
        <v>2</v>
      </c>
      <c r="B15" s="13" t="e">
        <f>#REF!</f>
        <v>#REF!</v>
      </c>
      <c r="C15" s="13" t="e">
        <f>#REF!</f>
        <v>#REF!</v>
      </c>
    </row>
    <row r="16" spans="1:3" ht="11.45" customHeight="1" x14ac:dyDescent="0.2">
      <c r="A16" s="16" t="s">
        <v>56</v>
      </c>
      <c r="B16" s="13"/>
      <c r="C16" s="13"/>
    </row>
    <row r="17" spans="1:3" ht="11.45" customHeight="1" x14ac:dyDescent="0.2">
      <c r="A17" s="12">
        <v>1</v>
      </c>
      <c r="B17" s="13" t="e">
        <f>#REF!</f>
        <v>#REF!</v>
      </c>
      <c r="C17" s="13" t="e">
        <f>#REF!</f>
        <v>#REF!</v>
      </c>
    </row>
    <row r="18" spans="1:3" ht="11.45" customHeight="1" x14ac:dyDescent="0.2">
      <c r="A18" s="12">
        <v>2</v>
      </c>
      <c r="B18" s="13" t="e">
        <f>#REF!</f>
        <v>#REF!</v>
      </c>
      <c r="C18" s="13" t="e">
        <f>#REF!</f>
        <v>#REF!</v>
      </c>
    </row>
    <row r="19" spans="1:3" ht="11.45" customHeight="1" x14ac:dyDescent="0.2">
      <c r="A19" s="17" t="s">
        <v>57</v>
      </c>
      <c r="B19" s="13"/>
      <c r="C19" s="13"/>
    </row>
    <row r="20" spans="1:3" ht="11.45" customHeight="1" x14ac:dyDescent="0.2">
      <c r="A20" s="12">
        <v>1</v>
      </c>
      <c r="B20" s="13" t="e">
        <f>#REF!</f>
        <v>#REF!</v>
      </c>
      <c r="C20" s="13" t="e">
        <f>#REF!</f>
        <v>#REF!</v>
      </c>
    </row>
    <row r="21" spans="1:3" ht="11.45" customHeight="1" x14ac:dyDescent="0.2">
      <c r="A21" s="12">
        <v>2</v>
      </c>
      <c r="B21" s="13" t="e">
        <f>#REF!</f>
        <v>#REF!</v>
      </c>
      <c r="C21" s="13" t="e">
        <f>#REF!</f>
        <v>#REF!</v>
      </c>
    </row>
    <row r="22" spans="1:3" ht="11.45" customHeight="1" x14ac:dyDescent="0.2">
      <c r="A22" s="18"/>
      <c r="B22" s="19"/>
      <c r="C22" s="19"/>
    </row>
    <row r="23" spans="1:3" ht="11.45" customHeight="1" x14ac:dyDescent="0.2">
      <c r="A23" s="29" t="s">
        <v>58</v>
      </c>
      <c r="B23" s="19"/>
      <c r="C23" s="19"/>
    </row>
    <row r="24" spans="1:3" ht="24.6" customHeight="1" x14ac:dyDescent="0.2">
      <c r="A24" s="6" t="s">
        <v>52</v>
      </c>
      <c r="B24" s="8" t="e">
        <f>B5</f>
        <v>#REF!</v>
      </c>
      <c r="C24" s="7" t="e">
        <f>C5</f>
        <v>#REF!</v>
      </c>
    </row>
    <row r="25" spans="1:3" ht="24.6" customHeight="1" x14ac:dyDescent="0.2">
      <c r="A25" s="9"/>
      <c r="B25" s="8" t="e">
        <f>B6</f>
        <v>#REF!</v>
      </c>
      <c r="C25" s="7" t="e">
        <f>C6</f>
        <v>#REF!</v>
      </c>
    </row>
    <row r="26" spans="1:3" ht="11.45" customHeight="1" x14ac:dyDescent="0.2">
      <c r="A26" s="10" t="s">
        <v>53</v>
      </c>
      <c r="B26" s="11"/>
      <c r="C26" s="11"/>
    </row>
    <row r="27" spans="1:3" ht="11.45" customHeight="1" x14ac:dyDescent="0.2">
      <c r="A27" s="12">
        <v>1</v>
      </c>
      <c r="B27" s="13" t="e">
        <f>ROUNDUP(B8*0.9,)</f>
        <v>#REF!</v>
      </c>
      <c r="C27" s="13" t="e">
        <f>ROUNDUP(C8*0.9,)</f>
        <v>#REF!</v>
      </c>
    </row>
    <row r="28" spans="1:3" ht="11.45" customHeight="1" x14ac:dyDescent="0.2">
      <c r="A28" s="12">
        <v>2</v>
      </c>
      <c r="B28" s="13" t="e">
        <f>ROUNDUP(B9*0.9,)</f>
        <v>#REF!</v>
      </c>
      <c r="C28" s="13" t="e">
        <f>ROUNDUP(C9*0.9,)</f>
        <v>#REF!</v>
      </c>
    </row>
    <row r="29" spans="1:3" ht="11.45" customHeight="1" x14ac:dyDescent="0.2">
      <c r="A29" s="14" t="s">
        <v>54</v>
      </c>
      <c r="B29" s="13"/>
      <c r="C29" s="13"/>
    </row>
    <row r="30" spans="1:3" ht="11.45" customHeight="1" x14ac:dyDescent="0.2">
      <c r="A30" s="12">
        <v>1</v>
      </c>
      <c r="B30" s="13" t="e">
        <f>ROUNDUP(B11*0.9,)</f>
        <v>#REF!</v>
      </c>
      <c r="C30" s="13" t="e">
        <f>ROUNDUP(C11*0.9,)</f>
        <v>#REF!</v>
      </c>
    </row>
    <row r="31" spans="1:3" ht="11.45" customHeight="1" x14ac:dyDescent="0.2">
      <c r="A31" s="12">
        <v>2</v>
      </c>
      <c r="B31" s="13" t="e">
        <f>ROUNDUP(B12*0.9,)</f>
        <v>#REF!</v>
      </c>
      <c r="C31" s="13" t="e">
        <f>ROUNDUP(C12*0.9,)</f>
        <v>#REF!</v>
      </c>
    </row>
    <row r="32" spans="1:3" ht="11.45" customHeight="1" x14ac:dyDescent="0.2">
      <c r="A32" s="15" t="s">
        <v>55</v>
      </c>
      <c r="B32" s="13"/>
      <c r="C32" s="13"/>
    </row>
    <row r="33" spans="1:3" ht="11.45" customHeight="1" x14ac:dyDescent="0.2">
      <c r="A33" s="12">
        <v>1</v>
      </c>
      <c r="B33" s="13" t="e">
        <f>ROUNDUP(B14*0.9,)</f>
        <v>#REF!</v>
      </c>
      <c r="C33" s="13" t="e">
        <f>ROUNDUP(C14*0.9,)</f>
        <v>#REF!</v>
      </c>
    </row>
    <row r="34" spans="1:3" ht="11.45" customHeight="1" x14ac:dyDescent="0.2">
      <c r="A34" s="12">
        <v>2</v>
      </c>
      <c r="B34" s="13" t="e">
        <f>ROUNDUP(B15*0.9,)</f>
        <v>#REF!</v>
      </c>
      <c r="C34" s="13" t="e">
        <f>ROUNDUP(C15*0.9,)</f>
        <v>#REF!</v>
      </c>
    </row>
    <row r="35" spans="1:3" ht="11.45" customHeight="1" x14ac:dyDescent="0.2">
      <c r="A35" s="16" t="s">
        <v>56</v>
      </c>
      <c r="B35" s="13"/>
      <c r="C35" s="13"/>
    </row>
    <row r="36" spans="1:3" ht="11.45" customHeight="1" x14ac:dyDescent="0.2">
      <c r="A36" s="12">
        <v>1</v>
      </c>
      <c r="B36" s="13" t="e">
        <f>ROUNDUP(B17*0.9,)</f>
        <v>#REF!</v>
      </c>
      <c r="C36" s="13" t="e">
        <f>ROUNDUP(C17*0.9,)</f>
        <v>#REF!</v>
      </c>
    </row>
    <row r="37" spans="1:3" ht="11.45" customHeight="1" x14ac:dyDescent="0.2">
      <c r="A37" s="12">
        <v>2</v>
      </c>
      <c r="B37" s="13" t="e">
        <f>ROUNDUP(B18*0.9,)</f>
        <v>#REF!</v>
      </c>
      <c r="C37" s="13" t="e">
        <f>ROUNDUP(C18*0.9,)</f>
        <v>#REF!</v>
      </c>
    </row>
    <row r="38" spans="1:3" ht="11.45" customHeight="1" x14ac:dyDescent="0.2">
      <c r="A38" s="17" t="s">
        <v>57</v>
      </c>
      <c r="B38" s="13"/>
      <c r="C38" s="13"/>
    </row>
    <row r="39" spans="1:3" ht="11.45" customHeight="1" x14ac:dyDescent="0.2">
      <c r="A39" s="12">
        <v>1</v>
      </c>
      <c r="B39" s="13" t="e">
        <f>ROUNDUP(B20*0.9,)</f>
        <v>#REF!</v>
      </c>
      <c r="C39" s="13" t="e">
        <f>ROUNDUP(C20*0.9,)</f>
        <v>#REF!</v>
      </c>
    </row>
    <row r="40" spans="1:3" ht="11.45" customHeight="1" x14ac:dyDescent="0.2">
      <c r="A40" s="12">
        <v>2</v>
      </c>
      <c r="B40" s="13" t="e">
        <f>ROUNDUP(B21*0.9,)</f>
        <v>#REF!</v>
      </c>
      <c r="C40" s="13" t="e">
        <f>ROUNDUP(C21*0.9,)</f>
        <v>#REF!</v>
      </c>
    </row>
    <row r="41" spans="1:3" ht="11.45" customHeight="1" x14ac:dyDescent="0.2">
      <c r="A41" s="18"/>
    </row>
    <row r="42" spans="1:3" x14ac:dyDescent="0.2">
      <c r="A42" s="22"/>
    </row>
    <row r="43" spans="1:3" x14ac:dyDescent="0.2">
      <c r="A43" s="20" t="s">
        <v>60</v>
      </c>
    </row>
    <row r="44" spans="1:3" x14ac:dyDescent="0.2">
      <c r="A44" s="23" t="s">
        <v>61</v>
      </c>
    </row>
    <row r="45" spans="1:3" x14ac:dyDescent="0.2">
      <c r="A45" s="23" t="s">
        <v>62</v>
      </c>
    </row>
    <row r="46" spans="1:3" ht="12.6" customHeight="1" x14ac:dyDescent="0.2">
      <c r="A46" s="24" t="s">
        <v>63</v>
      </c>
    </row>
    <row r="47" spans="1:3" x14ac:dyDescent="0.2">
      <c r="A47" s="23" t="s">
        <v>65</v>
      </c>
    </row>
    <row r="48" spans="1:3" x14ac:dyDescent="0.2">
      <c r="A48" s="22"/>
    </row>
    <row r="49" spans="1:1" x14ac:dyDescent="0.2">
      <c r="A49" s="205" t="s">
        <v>71</v>
      </c>
    </row>
    <row r="50" spans="1:1" ht="72" x14ac:dyDescent="0.2">
      <c r="A50" s="206" t="s">
        <v>75</v>
      </c>
    </row>
    <row r="51" spans="1:1" x14ac:dyDescent="0.2">
      <c r="A51" s="151" t="s">
        <v>76</v>
      </c>
    </row>
    <row r="52" spans="1:1" x14ac:dyDescent="0.2">
      <c r="A52" s="207" t="s">
        <v>77</v>
      </c>
    </row>
    <row r="53" spans="1:1" x14ac:dyDescent="0.2">
      <c r="A53" s="208" t="s">
        <v>78</v>
      </c>
    </row>
    <row r="54" spans="1:1" x14ac:dyDescent="0.2">
      <c r="A54" s="209"/>
    </row>
    <row r="55" spans="1:1" x14ac:dyDescent="0.2">
      <c r="A55" s="151" t="s">
        <v>79</v>
      </c>
    </row>
    <row r="56" spans="1:1" x14ac:dyDescent="0.2">
      <c r="A56" s="210" t="s">
        <v>80</v>
      </c>
    </row>
    <row r="57" spans="1:1" x14ac:dyDescent="0.2">
      <c r="A57" s="210" t="s">
        <v>81</v>
      </c>
    </row>
  </sheetData>
  <pageMargins left="0.7" right="0.7" top="0.75" bottom="0.75" header="0.3" footer="0.3"/>
  <pageSetup paperSize="9" orientation="portrai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C57"/>
  <sheetViews>
    <sheetView topLeftCell="A4" workbookViewId="0">
      <pane xSplit="1" topLeftCell="B1" activePane="topRight" state="frozen"/>
      <selection pane="topRight" activeCell="C24" sqref="C5:C6 C24:C25"/>
    </sheetView>
  </sheetViews>
  <sheetFormatPr defaultColWidth="8.5703125" defaultRowHeight="12" x14ac:dyDescent="0.2"/>
  <cols>
    <col min="1" max="1" width="84.85546875" style="2" customWidth="1"/>
    <col min="2" max="3" width="10.42578125" style="2" customWidth="1"/>
    <col min="4" max="16384" width="8.5703125" style="2"/>
  </cols>
  <sheetData>
    <row r="1" spans="1:3" ht="11.45" customHeight="1" x14ac:dyDescent="0.2">
      <c r="A1" s="3" t="s">
        <v>73</v>
      </c>
    </row>
    <row r="2" spans="1:3" ht="11.45" customHeight="1" x14ac:dyDescent="0.2">
      <c r="A2" s="204" t="s">
        <v>74</v>
      </c>
    </row>
    <row r="3" spans="1:3" ht="11.45" customHeight="1" x14ac:dyDescent="0.2">
      <c r="A3" s="3"/>
    </row>
    <row r="4" spans="1:3" ht="11.25" customHeight="1" x14ac:dyDescent="0.2">
      <c r="A4" s="5" t="s">
        <v>51</v>
      </c>
    </row>
    <row r="5" spans="1:3" s="1" customFormat="1" ht="25.5" customHeight="1" x14ac:dyDescent="0.2">
      <c r="A5" s="6" t="s">
        <v>52</v>
      </c>
      <c r="B5" s="8" t="e">
        <f>#REF!</f>
        <v>#REF!</v>
      </c>
      <c r="C5" s="7" t="e">
        <f>#REF!</f>
        <v>#REF!</v>
      </c>
    </row>
    <row r="6" spans="1:3" s="1" customFormat="1" ht="25.5" customHeight="1" x14ac:dyDescent="0.2">
      <c r="A6" s="9"/>
      <c r="B6" s="8" t="e">
        <f>#REF!</f>
        <v>#REF!</v>
      </c>
      <c r="C6" s="7" t="e">
        <f>#REF!</f>
        <v>#REF!</v>
      </c>
    </row>
    <row r="7" spans="1:3" ht="11.45" customHeight="1" x14ac:dyDescent="0.2">
      <c r="A7" s="10" t="s">
        <v>53</v>
      </c>
      <c r="B7" s="11"/>
      <c r="C7" s="11"/>
    </row>
    <row r="8" spans="1:3" ht="11.45" customHeight="1" x14ac:dyDescent="0.2">
      <c r="A8" s="12">
        <v>1</v>
      </c>
      <c r="B8" s="13" t="e">
        <f>#REF!</f>
        <v>#REF!</v>
      </c>
      <c r="C8" s="13" t="e">
        <f>#REF!</f>
        <v>#REF!</v>
      </c>
    </row>
    <row r="9" spans="1:3" ht="11.45" customHeight="1" x14ac:dyDescent="0.2">
      <c r="A9" s="12">
        <v>2</v>
      </c>
      <c r="B9" s="13" t="e">
        <f>#REF!</f>
        <v>#REF!</v>
      </c>
      <c r="C9" s="13" t="e">
        <f>#REF!</f>
        <v>#REF!</v>
      </c>
    </row>
    <row r="10" spans="1:3" ht="11.45" customHeight="1" x14ac:dyDescent="0.2">
      <c r="A10" s="14" t="s">
        <v>54</v>
      </c>
      <c r="B10" s="13"/>
      <c r="C10" s="13"/>
    </row>
    <row r="11" spans="1:3" ht="11.45" customHeight="1" x14ac:dyDescent="0.2">
      <c r="A11" s="12">
        <v>1</v>
      </c>
      <c r="B11" s="13" t="e">
        <f>#REF!</f>
        <v>#REF!</v>
      </c>
      <c r="C11" s="13" t="e">
        <f>#REF!</f>
        <v>#REF!</v>
      </c>
    </row>
    <row r="12" spans="1:3" ht="11.45" customHeight="1" x14ac:dyDescent="0.2">
      <c r="A12" s="12">
        <v>2</v>
      </c>
      <c r="B12" s="13" t="e">
        <f>#REF!</f>
        <v>#REF!</v>
      </c>
      <c r="C12" s="13" t="e">
        <f>#REF!</f>
        <v>#REF!</v>
      </c>
    </row>
    <row r="13" spans="1:3" ht="11.45" customHeight="1" x14ac:dyDescent="0.2">
      <c r="A13" s="15" t="s">
        <v>55</v>
      </c>
      <c r="B13" s="13"/>
      <c r="C13" s="13"/>
    </row>
    <row r="14" spans="1:3" ht="11.45" customHeight="1" x14ac:dyDescent="0.2">
      <c r="A14" s="12">
        <v>1</v>
      </c>
      <c r="B14" s="13" t="e">
        <f>#REF!</f>
        <v>#REF!</v>
      </c>
      <c r="C14" s="13" t="e">
        <f>#REF!</f>
        <v>#REF!</v>
      </c>
    </row>
    <row r="15" spans="1:3" ht="11.45" customHeight="1" x14ac:dyDescent="0.2">
      <c r="A15" s="12">
        <v>2</v>
      </c>
      <c r="B15" s="13" t="e">
        <f>#REF!</f>
        <v>#REF!</v>
      </c>
      <c r="C15" s="13" t="e">
        <f>#REF!</f>
        <v>#REF!</v>
      </c>
    </row>
    <row r="16" spans="1:3" ht="11.45" customHeight="1" x14ac:dyDescent="0.2">
      <c r="A16" s="16" t="s">
        <v>56</v>
      </c>
      <c r="B16" s="13"/>
      <c r="C16" s="13"/>
    </row>
    <row r="17" spans="1:3" ht="11.45" customHeight="1" x14ac:dyDescent="0.2">
      <c r="A17" s="12">
        <v>1</v>
      </c>
      <c r="B17" s="13" t="e">
        <f>#REF!</f>
        <v>#REF!</v>
      </c>
      <c r="C17" s="13" t="e">
        <f>#REF!</f>
        <v>#REF!</v>
      </c>
    </row>
    <row r="18" spans="1:3" ht="11.45" customHeight="1" x14ac:dyDescent="0.2">
      <c r="A18" s="12">
        <v>2</v>
      </c>
      <c r="B18" s="13" t="e">
        <f>#REF!</f>
        <v>#REF!</v>
      </c>
      <c r="C18" s="13" t="e">
        <f>#REF!</f>
        <v>#REF!</v>
      </c>
    </row>
    <row r="19" spans="1:3" ht="11.45" customHeight="1" x14ac:dyDescent="0.2">
      <c r="A19" s="17" t="s">
        <v>57</v>
      </c>
      <c r="B19" s="13"/>
      <c r="C19" s="13"/>
    </row>
    <row r="20" spans="1:3" ht="11.45" customHeight="1" x14ac:dyDescent="0.2">
      <c r="A20" s="12">
        <v>1</v>
      </c>
      <c r="B20" s="13" t="e">
        <f>#REF!</f>
        <v>#REF!</v>
      </c>
      <c r="C20" s="13" t="e">
        <f>#REF!</f>
        <v>#REF!</v>
      </c>
    </row>
    <row r="21" spans="1:3" ht="11.45" customHeight="1" x14ac:dyDescent="0.2">
      <c r="A21" s="12">
        <v>2</v>
      </c>
      <c r="B21" s="13" t="e">
        <f>#REF!</f>
        <v>#REF!</v>
      </c>
      <c r="C21" s="13" t="e">
        <f>#REF!</f>
        <v>#REF!</v>
      </c>
    </row>
    <row r="22" spans="1:3" ht="11.45" customHeight="1" x14ac:dyDescent="0.2">
      <c r="A22" s="18"/>
      <c r="B22" s="19"/>
      <c r="C22" s="19"/>
    </row>
    <row r="23" spans="1:3" ht="11.45" customHeight="1" x14ac:dyDescent="0.2">
      <c r="A23" s="29" t="s">
        <v>58</v>
      </c>
      <c r="B23" s="19"/>
      <c r="C23" s="19"/>
    </row>
    <row r="24" spans="1:3" ht="24.6" customHeight="1" x14ac:dyDescent="0.2">
      <c r="A24" s="6" t="s">
        <v>52</v>
      </c>
      <c r="B24" s="8" t="e">
        <f>B5</f>
        <v>#REF!</v>
      </c>
      <c r="C24" s="7" t="e">
        <f>C5</f>
        <v>#REF!</v>
      </c>
    </row>
    <row r="25" spans="1:3" ht="24.6" customHeight="1" x14ac:dyDescent="0.2">
      <c r="A25" s="9"/>
      <c r="B25" s="8" t="e">
        <f>B6</f>
        <v>#REF!</v>
      </c>
      <c r="C25" s="7" t="e">
        <f>C6</f>
        <v>#REF!</v>
      </c>
    </row>
    <row r="26" spans="1:3" ht="11.45" customHeight="1" x14ac:dyDescent="0.2">
      <c r="A26" s="10" t="s">
        <v>53</v>
      </c>
      <c r="B26" s="11"/>
      <c r="C26" s="11"/>
    </row>
    <row r="27" spans="1:3" ht="11.45" customHeight="1" x14ac:dyDescent="0.2">
      <c r="A27" s="12">
        <v>1</v>
      </c>
      <c r="B27" s="13" t="e">
        <f>ROUNDUP(B8*0.87,)</f>
        <v>#REF!</v>
      </c>
      <c r="C27" s="13" t="e">
        <f>ROUNDUP(C8*0.87,)</f>
        <v>#REF!</v>
      </c>
    </row>
    <row r="28" spans="1:3" ht="11.45" customHeight="1" x14ac:dyDescent="0.2">
      <c r="A28" s="12">
        <v>2</v>
      </c>
      <c r="B28" s="13" t="e">
        <f>ROUNDUP(B9*0.87,)</f>
        <v>#REF!</v>
      </c>
      <c r="C28" s="13" t="e">
        <f>ROUNDUP(C9*0.87,)</f>
        <v>#REF!</v>
      </c>
    </row>
    <row r="29" spans="1:3" ht="11.45" customHeight="1" x14ac:dyDescent="0.2">
      <c r="A29" s="14" t="s">
        <v>54</v>
      </c>
      <c r="B29" s="13"/>
      <c r="C29" s="13"/>
    </row>
    <row r="30" spans="1:3" ht="11.45" customHeight="1" x14ac:dyDescent="0.2">
      <c r="A30" s="12">
        <v>1</v>
      </c>
      <c r="B30" s="13" t="e">
        <f>ROUNDUP(B11*0.87,)</f>
        <v>#REF!</v>
      </c>
      <c r="C30" s="13" t="e">
        <f>ROUNDUP(C11*0.87,)</f>
        <v>#REF!</v>
      </c>
    </row>
    <row r="31" spans="1:3" ht="11.45" customHeight="1" x14ac:dyDescent="0.2">
      <c r="A31" s="12">
        <v>2</v>
      </c>
      <c r="B31" s="13" t="e">
        <f>ROUNDUP(B12*0.87,)</f>
        <v>#REF!</v>
      </c>
      <c r="C31" s="13" t="e">
        <f>ROUNDUP(C12*0.87,)</f>
        <v>#REF!</v>
      </c>
    </row>
    <row r="32" spans="1:3" ht="11.45" customHeight="1" x14ac:dyDescent="0.2">
      <c r="A32" s="15" t="s">
        <v>55</v>
      </c>
      <c r="B32" s="13"/>
      <c r="C32" s="13"/>
    </row>
    <row r="33" spans="1:3" ht="11.45" customHeight="1" x14ac:dyDescent="0.2">
      <c r="A33" s="12">
        <v>1</v>
      </c>
      <c r="B33" s="13" t="e">
        <f>ROUNDUP(B14*0.87,)</f>
        <v>#REF!</v>
      </c>
      <c r="C33" s="13" t="e">
        <f>ROUNDUP(C14*0.87,)</f>
        <v>#REF!</v>
      </c>
    </row>
    <row r="34" spans="1:3" ht="11.45" customHeight="1" x14ac:dyDescent="0.2">
      <c r="A34" s="12">
        <v>2</v>
      </c>
      <c r="B34" s="13" t="e">
        <f>ROUNDUP(B15*0.87,)</f>
        <v>#REF!</v>
      </c>
      <c r="C34" s="13" t="e">
        <f>ROUNDUP(C15*0.87,)</f>
        <v>#REF!</v>
      </c>
    </row>
    <row r="35" spans="1:3" ht="11.45" customHeight="1" x14ac:dyDescent="0.2">
      <c r="A35" s="16" t="s">
        <v>56</v>
      </c>
      <c r="B35" s="13"/>
      <c r="C35" s="13"/>
    </row>
    <row r="36" spans="1:3" ht="11.45" customHeight="1" x14ac:dyDescent="0.2">
      <c r="A36" s="12">
        <v>1</v>
      </c>
      <c r="B36" s="13" t="e">
        <f>ROUNDUP(B17*0.87,)</f>
        <v>#REF!</v>
      </c>
      <c r="C36" s="13" t="e">
        <f>ROUNDUP(C17*0.87,)</f>
        <v>#REF!</v>
      </c>
    </row>
    <row r="37" spans="1:3" ht="11.45" customHeight="1" x14ac:dyDescent="0.2">
      <c r="A37" s="12">
        <v>2</v>
      </c>
      <c r="B37" s="13" t="e">
        <f>ROUNDUP(B18*0.87,)</f>
        <v>#REF!</v>
      </c>
      <c r="C37" s="13" t="e">
        <f>ROUNDUP(C18*0.87,)</f>
        <v>#REF!</v>
      </c>
    </row>
    <row r="38" spans="1:3" ht="11.45" customHeight="1" x14ac:dyDescent="0.2">
      <c r="A38" s="17" t="s">
        <v>57</v>
      </c>
      <c r="B38" s="13"/>
      <c r="C38" s="13"/>
    </row>
    <row r="39" spans="1:3" ht="11.45" customHeight="1" x14ac:dyDescent="0.2">
      <c r="A39" s="12">
        <v>1</v>
      </c>
      <c r="B39" s="13" t="e">
        <f>ROUNDUP(B20*0.87,)</f>
        <v>#REF!</v>
      </c>
      <c r="C39" s="13" t="e">
        <f>ROUNDUP(C20*0.87,)</f>
        <v>#REF!</v>
      </c>
    </row>
    <row r="40" spans="1:3" ht="11.45" customHeight="1" x14ac:dyDescent="0.2">
      <c r="A40" s="12">
        <v>2</v>
      </c>
      <c r="B40" s="13" t="e">
        <f>ROUNDUP(B21*0.87,)</f>
        <v>#REF!</v>
      </c>
      <c r="C40" s="13" t="e">
        <f>ROUNDUP(C21*0.87,)</f>
        <v>#REF!</v>
      </c>
    </row>
    <row r="41" spans="1:3" ht="11.45" customHeight="1" x14ac:dyDescent="0.2">
      <c r="A41" s="18"/>
    </row>
    <row r="42" spans="1:3" x14ac:dyDescent="0.2">
      <c r="A42" s="22"/>
    </row>
    <row r="43" spans="1:3" x14ac:dyDescent="0.2">
      <c r="A43" s="20" t="s">
        <v>60</v>
      </c>
    </row>
    <row r="44" spans="1:3" x14ac:dyDescent="0.2">
      <c r="A44" s="23" t="s">
        <v>61</v>
      </c>
    </row>
    <row r="45" spans="1:3" x14ac:dyDescent="0.2">
      <c r="A45" s="23" t="s">
        <v>62</v>
      </c>
    </row>
    <row r="46" spans="1:3" ht="12.6" customHeight="1" x14ac:dyDescent="0.2">
      <c r="A46" s="24" t="s">
        <v>63</v>
      </c>
    </row>
    <row r="47" spans="1:3" x14ac:dyDescent="0.2">
      <c r="A47" s="23" t="s">
        <v>65</v>
      </c>
    </row>
    <row r="48" spans="1:3" x14ac:dyDescent="0.2">
      <c r="A48" s="22"/>
    </row>
    <row r="49" spans="1:1" x14ac:dyDescent="0.2">
      <c r="A49" s="205" t="s">
        <v>71</v>
      </c>
    </row>
    <row r="50" spans="1:1" ht="72" x14ac:dyDescent="0.2">
      <c r="A50" s="206" t="s">
        <v>75</v>
      </c>
    </row>
    <row r="51" spans="1:1" x14ac:dyDescent="0.2">
      <c r="A51" s="151" t="s">
        <v>76</v>
      </c>
    </row>
    <row r="52" spans="1:1" x14ac:dyDescent="0.2">
      <c r="A52" s="207" t="s">
        <v>77</v>
      </c>
    </row>
    <row r="53" spans="1:1" x14ac:dyDescent="0.2">
      <c r="A53" s="208" t="s">
        <v>78</v>
      </c>
    </row>
    <row r="54" spans="1:1" x14ac:dyDescent="0.2">
      <c r="A54" s="209"/>
    </row>
    <row r="55" spans="1:1" x14ac:dyDescent="0.2">
      <c r="A55" s="151" t="s">
        <v>79</v>
      </c>
    </row>
    <row r="56" spans="1:1" x14ac:dyDescent="0.2">
      <c r="A56" s="210" t="s">
        <v>80</v>
      </c>
    </row>
    <row r="57" spans="1:1" x14ac:dyDescent="0.2">
      <c r="A57" s="210" t="s">
        <v>81</v>
      </c>
    </row>
  </sheetData>
  <pageMargins left="0.7" right="0.7" top="0.75" bottom="0.75" header="0.3" footer="0.3"/>
  <pageSetup paperSize="9" orientation="portrai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00B0F0"/>
  </sheetPr>
  <dimension ref="A1:AZ29"/>
  <sheetViews>
    <sheetView workbookViewId="0">
      <pane xSplit="1" topLeftCell="B1" activePane="topRight" state="frozen"/>
      <selection pane="topRight" activeCell="A28" sqref="A28:XFD29"/>
    </sheetView>
  </sheetViews>
  <sheetFormatPr defaultColWidth="8.5703125" defaultRowHeight="12" x14ac:dyDescent="0.2"/>
  <cols>
    <col min="1" max="1" width="61.7109375" style="2" customWidth="1"/>
    <col min="2" max="16384" width="8.5703125" style="2"/>
  </cols>
  <sheetData>
    <row r="1" spans="1:52" ht="15" customHeight="1" x14ac:dyDescent="0.2">
      <c r="A1" s="185" t="s">
        <v>0</v>
      </c>
    </row>
    <row r="2" spans="1:52" ht="15" customHeight="1" x14ac:dyDescent="0.2">
      <c r="A2" s="226" t="s">
        <v>273</v>
      </c>
    </row>
    <row r="3" spans="1:52" ht="15" customHeight="1" x14ac:dyDescent="0.2">
      <c r="A3" s="186" t="s">
        <v>48</v>
      </c>
    </row>
    <row r="4" spans="1:52" s="1" customFormat="1" ht="15" customHeight="1" x14ac:dyDescent="0.2">
      <c r="A4" s="6" t="s">
        <v>3</v>
      </c>
      <c r="B4" s="202">
        <v>46215</v>
      </c>
      <c r="C4" s="202">
        <v>46216</v>
      </c>
      <c r="D4" s="202">
        <v>46217</v>
      </c>
      <c r="E4" s="202">
        <v>46218</v>
      </c>
      <c r="F4" s="202">
        <v>46219</v>
      </c>
      <c r="G4" s="202">
        <v>46220</v>
      </c>
      <c r="H4" s="202">
        <v>46221</v>
      </c>
      <c r="I4" s="202">
        <v>46222</v>
      </c>
      <c r="J4" s="202">
        <v>46223</v>
      </c>
      <c r="K4" s="202">
        <v>46224</v>
      </c>
      <c r="L4" s="202">
        <v>46225</v>
      </c>
      <c r="M4" s="202">
        <v>46226</v>
      </c>
      <c r="N4" s="202">
        <v>46227</v>
      </c>
      <c r="O4" s="202">
        <v>46228</v>
      </c>
      <c r="P4" s="202">
        <v>46229</v>
      </c>
      <c r="Q4" s="202">
        <v>46230</v>
      </c>
      <c r="R4" s="202">
        <v>46231</v>
      </c>
      <c r="S4" s="202">
        <v>46232</v>
      </c>
      <c r="T4" s="202">
        <v>46233</v>
      </c>
      <c r="U4" s="202">
        <v>46234</v>
      </c>
      <c r="V4" s="202">
        <v>46235</v>
      </c>
      <c r="W4" s="202">
        <v>46236</v>
      </c>
      <c r="X4" s="202">
        <v>46237</v>
      </c>
      <c r="Y4" s="202">
        <v>46238</v>
      </c>
      <c r="Z4" s="202">
        <v>46239</v>
      </c>
      <c r="AA4" s="202">
        <v>46240</v>
      </c>
      <c r="AB4" s="202">
        <v>46241</v>
      </c>
      <c r="AC4" s="202">
        <v>46242</v>
      </c>
      <c r="AD4" s="202">
        <v>46243</v>
      </c>
      <c r="AE4" s="202">
        <v>46244</v>
      </c>
      <c r="AF4" s="202">
        <v>46245</v>
      </c>
      <c r="AG4" s="202">
        <v>46246</v>
      </c>
      <c r="AH4" s="202">
        <v>46247</v>
      </c>
      <c r="AI4" s="202">
        <v>46248</v>
      </c>
      <c r="AJ4" s="202">
        <v>46249</v>
      </c>
      <c r="AK4" s="202">
        <v>46250</v>
      </c>
      <c r="AL4" s="202">
        <v>46251</v>
      </c>
      <c r="AM4" s="202">
        <v>46252</v>
      </c>
      <c r="AN4" s="202">
        <v>46253</v>
      </c>
      <c r="AO4" s="202">
        <v>46254</v>
      </c>
      <c r="AP4" s="202">
        <v>46255</v>
      </c>
      <c r="AQ4" s="202">
        <v>46256</v>
      </c>
      <c r="AR4" s="202">
        <v>46257</v>
      </c>
      <c r="AS4" s="202">
        <v>46258</v>
      </c>
      <c r="AT4" s="202">
        <v>46259</v>
      </c>
      <c r="AU4" s="202">
        <v>46260</v>
      </c>
      <c r="AV4" s="202">
        <v>46261</v>
      </c>
      <c r="AW4" s="202">
        <v>46262</v>
      </c>
      <c r="AX4" s="202">
        <v>46263</v>
      </c>
      <c r="AY4" s="202">
        <v>46264</v>
      </c>
      <c r="AZ4" s="202">
        <v>46265</v>
      </c>
    </row>
    <row r="5" spans="1:52" ht="11.45" customHeight="1" x14ac:dyDescent="0.2">
      <c r="A5" s="10" t="s">
        <v>4</v>
      </c>
      <c r="B5" s="17"/>
      <c r="C5" s="17"/>
      <c r="D5" s="17"/>
      <c r="E5" s="17"/>
      <c r="F5" s="17"/>
      <c r="G5" s="17"/>
      <c r="H5" s="17"/>
      <c r="I5" s="17"/>
      <c r="J5" s="17"/>
      <c r="K5" s="17"/>
      <c r="L5" s="17"/>
      <c r="M5" s="17"/>
      <c r="N5" s="17"/>
      <c r="O5" s="17"/>
      <c r="P5" s="17"/>
      <c r="Q5" s="17"/>
      <c r="R5" s="17"/>
      <c r="S5" s="17"/>
      <c r="T5" s="17"/>
      <c r="U5" s="17"/>
      <c r="V5" s="17"/>
      <c r="W5" s="17"/>
      <c r="X5" s="17"/>
      <c r="Y5" s="17"/>
      <c r="Z5" s="17"/>
      <c r="AA5" s="17"/>
      <c r="AB5" s="17"/>
      <c r="AC5" s="17"/>
      <c r="AD5" s="17"/>
      <c r="AE5" s="17"/>
      <c r="AF5" s="17"/>
      <c r="AG5" s="17"/>
      <c r="AH5" s="17"/>
      <c r="AI5" s="17"/>
      <c r="AJ5" s="17"/>
      <c r="AK5" s="17"/>
      <c r="AL5" s="17"/>
      <c r="AM5" s="17"/>
      <c r="AN5" s="17"/>
      <c r="AO5" s="17"/>
      <c r="AP5" s="17"/>
      <c r="AQ5" s="17"/>
      <c r="AR5" s="17"/>
      <c r="AS5" s="17"/>
      <c r="AT5" s="17"/>
      <c r="AU5" s="17"/>
      <c r="AV5" s="17"/>
      <c r="AW5" s="17"/>
      <c r="AX5" s="17"/>
      <c r="AY5" s="17"/>
      <c r="AZ5" s="17"/>
    </row>
    <row r="6" spans="1:52" ht="11.45" customHeight="1" x14ac:dyDescent="0.2">
      <c r="A6" s="12">
        <v>1</v>
      </c>
      <c r="B6" s="231" t="e">
        <f>ТЧК!B6*0.85</f>
        <v>#REF!</v>
      </c>
      <c r="C6" s="231" t="e">
        <f>ТЧК!C6*0.85</f>
        <v>#REF!</v>
      </c>
      <c r="D6" s="231" t="e">
        <f>ТЧК!D6*0.85</f>
        <v>#REF!</v>
      </c>
      <c r="E6" s="231" t="e">
        <f>ТЧК!E6*0.85</f>
        <v>#REF!</v>
      </c>
      <c r="F6" s="231" t="e">
        <f>ТЧК!F6*0.85</f>
        <v>#REF!</v>
      </c>
      <c r="G6" s="231" t="e">
        <f>ТЧК!G6*0.85</f>
        <v>#REF!</v>
      </c>
      <c r="H6" s="231" t="e">
        <f>ТЧК!H6*0.85</f>
        <v>#REF!</v>
      </c>
      <c r="I6" s="231" t="e">
        <f>ТЧК!I6*0.85</f>
        <v>#REF!</v>
      </c>
      <c r="J6" s="231" t="e">
        <f>ТЧК!J6*0.85</f>
        <v>#REF!</v>
      </c>
      <c r="K6" s="231" t="e">
        <f>ТЧК!K6*0.85</f>
        <v>#REF!</v>
      </c>
      <c r="L6" s="231" t="e">
        <f>ТЧК!L6*0.85</f>
        <v>#REF!</v>
      </c>
      <c r="M6" s="231" t="e">
        <f>ТЧК!M6*0.85</f>
        <v>#REF!</v>
      </c>
      <c r="N6" s="231" t="e">
        <f>ТЧК!N6*0.85</f>
        <v>#REF!</v>
      </c>
      <c r="O6" s="231" t="e">
        <f>ТЧК!O6*0.85</f>
        <v>#REF!</v>
      </c>
      <c r="P6" s="231" t="e">
        <f>ТЧК!P6*0.85</f>
        <v>#REF!</v>
      </c>
      <c r="Q6" s="231" t="e">
        <f>ТЧК!Q6*0.85</f>
        <v>#REF!</v>
      </c>
      <c r="R6" s="231" t="e">
        <f>ТЧК!R6*0.85</f>
        <v>#REF!</v>
      </c>
      <c r="S6" s="231" t="e">
        <f>ТЧК!S6*0.85</f>
        <v>#REF!</v>
      </c>
      <c r="T6" s="231" t="e">
        <f>ТЧК!T6*0.85</f>
        <v>#REF!</v>
      </c>
      <c r="U6" s="231" t="e">
        <f>ТЧК!U6*0.85</f>
        <v>#REF!</v>
      </c>
      <c r="V6" s="231" t="e">
        <f>ТЧК!V6*0.85</f>
        <v>#REF!</v>
      </c>
      <c r="W6" s="231" t="e">
        <f>ТЧК!W6*0.85</f>
        <v>#REF!</v>
      </c>
      <c r="X6" s="231" t="e">
        <f>ТЧК!X6*0.85</f>
        <v>#REF!</v>
      </c>
      <c r="Y6" s="231" t="e">
        <f>ТЧК!Y6*0.85</f>
        <v>#REF!</v>
      </c>
      <c r="Z6" s="231" t="e">
        <f>ТЧК!Z6*0.85</f>
        <v>#REF!</v>
      </c>
      <c r="AA6" s="231" t="e">
        <f>ТЧК!AA6*0.85</f>
        <v>#REF!</v>
      </c>
      <c r="AB6" s="231" t="e">
        <f>ТЧК!AB6*0.85</f>
        <v>#REF!</v>
      </c>
      <c r="AC6" s="231" t="e">
        <f>ТЧК!AC6*0.85</f>
        <v>#REF!</v>
      </c>
      <c r="AD6" s="231" t="e">
        <f>ТЧК!AD6*0.85</f>
        <v>#REF!</v>
      </c>
      <c r="AE6" s="231" t="e">
        <f>ТЧК!AE6*0.85</f>
        <v>#REF!</v>
      </c>
      <c r="AF6" s="231" t="e">
        <f>ТЧК!AF6*0.85</f>
        <v>#REF!</v>
      </c>
      <c r="AG6" s="231" t="e">
        <f>ТЧК!AG6*0.85</f>
        <v>#REF!</v>
      </c>
      <c r="AH6" s="231" t="e">
        <f>ТЧК!AH6*0.85</f>
        <v>#REF!</v>
      </c>
      <c r="AI6" s="231" t="e">
        <f>ТЧК!AI6*0.85</f>
        <v>#REF!</v>
      </c>
      <c r="AJ6" s="231" t="e">
        <f>ТЧК!AJ6*0.85</f>
        <v>#REF!</v>
      </c>
      <c r="AK6" s="231" t="e">
        <f>ТЧК!AK6*0.85</f>
        <v>#REF!</v>
      </c>
      <c r="AL6" s="231" t="e">
        <f>ТЧК!AL6*0.85</f>
        <v>#REF!</v>
      </c>
      <c r="AM6" s="231" t="e">
        <f>ТЧК!AM6*0.85</f>
        <v>#REF!</v>
      </c>
      <c r="AN6" s="231" t="e">
        <f>ТЧК!AN6*0.85</f>
        <v>#REF!</v>
      </c>
      <c r="AO6" s="231" t="e">
        <f>ТЧК!AO6*0.85</f>
        <v>#REF!</v>
      </c>
      <c r="AP6" s="231" t="e">
        <f>ТЧК!AP6*0.85</f>
        <v>#REF!</v>
      </c>
      <c r="AQ6" s="231" t="e">
        <f>ТЧК!AQ6*0.85</f>
        <v>#REF!</v>
      </c>
      <c r="AR6" s="231" t="e">
        <f>ТЧК!AR6*0.85</f>
        <v>#REF!</v>
      </c>
      <c r="AS6" s="231" t="e">
        <f>ТЧК!AS6*0.85</f>
        <v>#REF!</v>
      </c>
      <c r="AT6" s="231" t="e">
        <f>ТЧК!AT6*0.85</f>
        <v>#REF!</v>
      </c>
      <c r="AU6" s="231" t="e">
        <f>ТЧК!AU6*0.85</f>
        <v>#REF!</v>
      </c>
      <c r="AV6" s="231" t="e">
        <f>ТЧК!AV6*0.85</f>
        <v>#REF!</v>
      </c>
      <c r="AW6" s="231" t="e">
        <f>ТЧК!AW6*0.85</f>
        <v>#REF!</v>
      </c>
      <c r="AX6" s="231" t="e">
        <f>ТЧК!AX6*0.85</f>
        <v>#REF!</v>
      </c>
      <c r="AY6" s="231" t="e">
        <f>ТЧК!AY6*0.85</f>
        <v>#REF!</v>
      </c>
      <c r="AZ6" s="231" t="e">
        <f>ТЧК!AZ6*0.85</f>
        <v>#REF!</v>
      </c>
    </row>
    <row r="7" spans="1:52" ht="11.45" customHeight="1" x14ac:dyDescent="0.2">
      <c r="A7" s="12">
        <v>2</v>
      </c>
      <c r="B7" s="231" t="e">
        <f>ТЧК!B7*0.85</f>
        <v>#REF!</v>
      </c>
      <c r="C7" s="231" t="e">
        <f>ТЧК!C7*0.85</f>
        <v>#REF!</v>
      </c>
      <c r="D7" s="231" t="e">
        <f>ТЧК!D7*0.85</f>
        <v>#REF!</v>
      </c>
      <c r="E7" s="231" t="e">
        <f>ТЧК!E7*0.85</f>
        <v>#REF!</v>
      </c>
      <c r="F7" s="231" t="e">
        <f>ТЧК!F7*0.85</f>
        <v>#REF!</v>
      </c>
      <c r="G7" s="231" t="e">
        <f>ТЧК!G7*0.85</f>
        <v>#REF!</v>
      </c>
      <c r="H7" s="231" t="e">
        <f>ТЧК!H7*0.85</f>
        <v>#REF!</v>
      </c>
      <c r="I7" s="231" t="e">
        <f>ТЧК!I7*0.85</f>
        <v>#REF!</v>
      </c>
      <c r="J7" s="231" t="e">
        <f>ТЧК!J7*0.85</f>
        <v>#REF!</v>
      </c>
      <c r="K7" s="231" t="e">
        <f>ТЧК!K7*0.85</f>
        <v>#REF!</v>
      </c>
      <c r="L7" s="231" t="e">
        <f>ТЧК!L7*0.85</f>
        <v>#REF!</v>
      </c>
      <c r="M7" s="231" t="e">
        <f>ТЧК!M7*0.85</f>
        <v>#REF!</v>
      </c>
      <c r="N7" s="231" t="e">
        <f>ТЧК!N7*0.85</f>
        <v>#REF!</v>
      </c>
      <c r="O7" s="231" t="e">
        <f>ТЧК!O7*0.85</f>
        <v>#REF!</v>
      </c>
      <c r="P7" s="231" t="e">
        <f>ТЧК!P7*0.85</f>
        <v>#REF!</v>
      </c>
      <c r="Q7" s="231" t="e">
        <f>ТЧК!Q7*0.85</f>
        <v>#REF!</v>
      </c>
      <c r="R7" s="231" t="e">
        <f>ТЧК!R7*0.85</f>
        <v>#REF!</v>
      </c>
      <c r="S7" s="231" t="e">
        <f>ТЧК!S7*0.85</f>
        <v>#REF!</v>
      </c>
      <c r="T7" s="231" t="e">
        <f>ТЧК!T7*0.85</f>
        <v>#REF!</v>
      </c>
      <c r="U7" s="231" t="e">
        <f>ТЧК!U7*0.85</f>
        <v>#REF!</v>
      </c>
      <c r="V7" s="231" t="e">
        <f>ТЧК!V7*0.85</f>
        <v>#REF!</v>
      </c>
      <c r="W7" s="231" t="e">
        <f>ТЧК!W7*0.85</f>
        <v>#REF!</v>
      </c>
      <c r="X7" s="231" t="e">
        <f>ТЧК!X7*0.85</f>
        <v>#REF!</v>
      </c>
      <c r="Y7" s="231" t="e">
        <f>ТЧК!Y7*0.85</f>
        <v>#REF!</v>
      </c>
      <c r="Z7" s="231" t="e">
        <f>ТЧК!Z7*0.85</f>
        <v>#REF!</v>
      </c>
      <c r="AA7" s="231" t="e">
        <f>ТЧК!AA7*0.85</f>
        <v>#REF!</v>
      </c>
      <c r="AB7" s="231" t="e">
        <f>ТЧК!AB7*0.85</f>
        <v>#REF!</v>
      </c>
      <c r="AC7" s="231" t="e">
        <f>ТЧК!AC7*0.85</f>
        <v>#REF!</v>
      </c>
      <c r="AD7" s="231" t="e">
        <f>ТЧК!AD7*0.85</f>
        <v>#REF!</v>
      </c>
      <c r="AE7" s="231" t="e">
        <f>ТЧК!AE7*0.85</f>
        <v>#REF!</v>
      </c>
      <c r="AF7" s="231" t="e">
        <f>ТЧК!AF7*0.85</f>
        <v>#REF!</v>
      </c>
      <c r="AG7" s="231" t="e">
        <f>ТЧК!AG7*0.85</f>
        <v>#REF!</v>
      </c>
      <c r="AH7" s="231" t="e">
        <f>ТЧК!AH7*0.85</f>
        <v>#REF!</v>
      </c>
      <c r="AI7" s="231" t="e">
        <f>ТЧК!AI7*0.85</f>
        <v>#REF!</v>
      </c>
      <c r="AJ7" s="231" t="e">
        <f>ТЧК!AJ7*0.85</f>
        <v>#REF!</v>
      </c>
      <c r="AK7" s="231" t="e">
        <f>ТЧК!AK7*0.85</f>
        <v>#REF!</v>
      </c>
      <c r="AL7" s="231" t="e">
        <f>ТЧК!AL7*0.85</f>
        <v>#REF!</v>
      </c>
      <c r="AM7" s="231" t="e">
        <f>ТЧК!AM7*0.85</f>
        <v>#REF!</v>
      </c>
      <c r="AN7" s="231" t="e">
        <f>ТЧК!AN7*0.85</f>
        <v>#REF!</v>
      </c>
      <c r="AO7" s="231" t="e">
        <f>ТЧК!AO7*0.85</f>
        <v>#REF!</v>
      </c>
      <c r="AP7" s="231" t="e">
        <f>ТЧК!AP7*0.85</f>
        <v>#REF!</v>
      </c>
      <c r="AQ7" s="231" t="e">
        <f>ТЧК!AQ7*0.85</f>
        <v>#REF!</v>
      </c>
      <c r="AR7" s="231" t="e">
        <f>ТЧК!AR7*0.85</f>
        <v>#REF!</v>
      </c>
      <c r="AS7" s="231" t="e">
        <f>ТЧК!AS7*0.85</f>
        <v>#REF!</v>
      </c>
      <c r="AT7" s="231" t="e">
        <f>ТЧК!AT7*0.85</f>
        <v>#REF!</v>
      </c>
      <c r="AU7" s="231" t="e">
        <f>ТЧК!AU7*0.85</f>
        <v>#REF!</v>
      </c>
      <c r="AV7" s="231" t="e">
        <f>ТЧК!AV7*0.85</f>
        <v>#REF!</v>
      </c>
      <c r="AW7" s="231" t="e">
        <f>ТЧК!AW7*0.85</f>
        <v>#REF!</v>
      </c>
      <c r="AX7" s="231" t="e">
        <f>ТЧК!AX7*0.85</f>
        <v>#REF!</v>
      </c>
      <c r="AY7" s="231" t="e">
        <f>ТЧК!AY7*0.85</f>
        <v>#REF!</v>
      </c>
      <c r="AZ7" s="231" t="e">
        <f>ТЧК!AZ7*0.85</f>
        <v>#REF!</v>
      </c>
    </row>
    <row r="8" spans="1:52" ht="11.45" customHeight="1" x14ac:dyDescent="0.2">
      <c r="A8" s="15" t="s">
        <v>5</v>
      </c>
      <c r="B8" s="231"/>
      <c r="C8" s="231"/>
      <c r="D8" s="231"/>
      <c r="E8" s="231"/>
      <c r="F8" s="231"/>
      <c r="G8" s="231"/>
      <c r="H8" s="231"/>
      <c r="I8" s="231"/>
      <c r="J8" s="231"/>
      <c r="K8" s="231"/>
      <c r="L8" s="231"/>
      <c r="M8" s="231"/>
      <c r="N8" s="231"/>
      <c r="O8" s="231"/>
      <c r="P8" s="231"/>
      <c r="Q8" s="231"/>
      <c r="R8" s="231"/>
      <c r="S8" s="231"/>
      <c r="T8" s="231"/>
      <c r="U8" s="231"/>
      <c r="V8" s="231"/>
      <c r="W8" s="231"/>
      <c r="X8" s="231"/>
      <c r="Y8" s="231"/>
      <c r="Z8" s="231"/>
      <c r="AA8" s="231"/>
      <c r="AB8" s="231"/>
      <c r="AC8" s="231"/>
      <c r="AD8" s="231"/>
      <c r="AE8" s="231"/>
      <c r="AF8" s="231"/>
      <c r="AG8" s="231"/>
      <c r="AH8" s="231"/>
      <c r="AI8" s="231"/>
      <c r="AJ8" s="231"/>
      <c r="AK8" s="231"/>
      <c r="AL8" s="231"/>
      <c r="AM8" s="231"/>
      <c r="AN8" s="231"/>
      <c r="AO8" s="231"/>
      <c r="AP8" s="231"/>
      <c r="AQ8" s="231"/>
      <c r="AR8" s="231"/>
      <c r="AS8" s="231"/>
      <c r="AT8" s="231"/>
      <c r="AU8" s="231"/>
      <c r="AV8" s="231"/>
      <c r="AW8" s="231"/>
      <c r="AX8" s="231"/>
      <c r="AY8" s="231"/>
      <c r="AZ8" s="231"/>
    </row>
    <row r="9" spans="1:52" ht="11.45" customHeight="1" x14ac:dyDescent="0.2">
      <c r="A9" s="12">
        <v>1</v>
      </c>
      <c r="B9" s="231" t="e">
        <f>ТЧК!B9*0.85</f>
        <v>#REF!</v>
      </c>
      <c r="C9" s="231" t="e">
        <f>ТЧК!C9*0.85</f>
        <v>#REF!</v>
      </c>
      <c r="D9" s="231" t="e">
        <f>ТЧК!D9*0.85</f>
        <v>#REF!</v>
      </c>
      <c r="E9" s="231" t="e">
        <f>ТЧК!E9*0.85</f>
        <v>#REF!</v>
      </c>
      <c r="F9" s="231" t="e">
        <f>ТЧК!F9*0.85</f>
        <v>#REF!</v>
      </c>
      <c r="G9" s="231" t="e">
        <f>ТЧК!G9*0.85</f>
        <v>#REF!</v>
      </c>
      <c r="H9" s="231" t="e">
        <f>ТЧК!H9*0.85</f>
        <v>#REF!</v>
      </c>
      <c r="I9" s="231" t="e">
        <f>ТЧК!I9*0.85</f>
        <v>#REF!</v>
      </c>
      <c r="J9" s="231" t="e">
        <f>ТЧК!J9*0.85</f>
        <v>#REF!</v>
      </c>
      <c r="K9" s="231" t="e">
        <f>ТЧК!K9*0.85</f>
        <v>#REF!</v>
      </c>
      <c r="L9" s="231" t="e">
        <f>ТЧК!L9*0.85</f>
        <v>#REF!</v>
      </c>
      <c r="M9" s="231" t="e">
        <f>ТЧК!M9*0.85</f>
        <v>#REF!</v>
      </c>
      <c r="N9" s="231" t="e">
        <f>ТЧК!N9*0.85</f>
        <v>#REF!</v>
      </c>
      <c r="O9" s="231" t="e">
        <f>ТЧК!O9*0.85</f>
        <v>#REF!</v>
      </c>
      <c r="P9" s="231" t="e">
        <f>ТЧК!P9*0.85</f>
        <v>#REF!</v>
      </c>
      <c r="Q9" s="231" t="e">
        <f>ТЧК!Q9*0.85</f>
        <v>#REF!</v>
      </c>
      <c r="R9" s="231" t="e">
        <f>ТЧК!R9*0.85</f>
        <v>#REF!</v>
      </c>
      <c r="S9" s="231" t="e">
        <f>ТЧК!S9*0.85</f>
        <v>#REF!</v>
      </c>
      <c r="T9" s="231" t="e">
        <f>ТЧК!T9*0.85</f>
        <v>#REF!</v>
      </c>
      <c r="U9" s="231" t="e">
        <f>ТЧК!U9*0.85</f>
        <v>#REF!</v>
      </c>
      <c r="V9" s="231" t="e">
        <f>ТЧК!V9*0.85</f>
        <v>#REF!</v>
      </c>
      <c r="W9" s="231" t="e">
        <f>ТЧК!W9*0.85</f>
        <v>#REF!</v>
      </c>
      <c r="X9" s="231" t="e">
        <f>ТЧК!X9*0.85</f>
        <v>#REF!</v>
      </c>
      <c r="Y9" s="231" t="e">
        <f>ТЧК!Y9*0.85</f>
        <v>#REF!</v>
      </c>
      <c r="Z9" s="231" t="e">
        <f>ТЧК!Z9*0.85</f>
        <v>#REF!</v>
      </c>
      <c r="AA9" s="231" t="e">
        <f>ТЧК!AA9*0.85</f>
        <v>#REF!</v>
      </c>
      <c r="AB9" s="231" t="e">
        <f>ТЧК!AB9*0.85</f>
        <v>#REF!</v>
      </c>
      <c r="AC9" s="231" t="e">
        <f>ТЧК!AC9*0.85</f>
        <v>#REF!</v>
      </c>
      <c r="AD9" s="231" t="e">
        <f>ТЧК!AD9*0.85</f>
        <v>#REF!</v>
      </c>
      <c r="AE9" s="231" t="e">
        <f>ТЧК!AE9*0.85</f>
        <v>#REF!</v>
      </c>
      <c r="AF9" s="231" t="e">
        <f>ТЧК!AF9*0.85</f>
        <v>#REF!</v>
      </c>
      <c r="AG9" s="231" t="e">
        <f>ТЧК!AG9*0.85</f>
        <v>#REF!</v>
      </c>
      <c r="AH9" s="231" t="e">
        <f>ТЧК!AH9*0.85</f>
        <v>#REF!</v>
      </c>
      <c r="AI9" s="231" t="e">
        <f>ТЧК!AI9*0.85</f>
        <v>#REF!</v>
      </c>
      <c r="AJ9" s="231" t="e">
        <f>ТЧК!AJ9*0.85</f>
        <v>#REF!</v>
      </c>
      <c r="AK9" s="231" t="e">
        <f>ТЧК!AK9*0.85</f>
        <v>#REF!</v>
      </c>
      <c r="AL9" s="231" t="e">
        <f>ТЧК!AL9*0.85</f>
        <v>#REF!</v>
      </c>
      <c r="AM9" s="231" t="e">
        <f>ТЧК!AM9*0.85</f>
        <v>#REF!</v>
      </c>
      <c r="AN9" s="231" t="e">
        <f>ТЧК!AN9*0.85</f>
        <v>#REF!</v>
      </c>
      <c r="AO9" s="231" t="e">
        <f>ТЧК!AO9*0.85</f>
        <v>#REF!</v>
      </c>
      <c r="AP9" s="231" t="e">
        <f>ТЧК!AP9*0.85</f>
        <v>#REF!</v>
      </c>
      <c r="AQ9" s="231" t="e">
        <f>ТЧК!AQ9*0.85</f>
        <v>#REF!</v>
      </c>
      <c r="AR9" s="231" t="e">
        <f>ТЧК!AR9*0.85</f>
        <v>#REF!</v>
      </c>
      <c r="AS9" s="231" t="e">
        <f>ТЧК!AS9*0.85</f>
        <v>#REF!</v>
      </c>
      <c r="AT9" s="231" t="e">
        <f>ТЧК!AT9*0.85</f>
        <v>#REF!</v>
      </c>
      <c r="AU9" s="231" t="e">
        <f>ТЧК!AU9*0.85</f>
        <v>#REF!</v>
      </c>
      <c r="AV9" s="231" t="e">
        <f>ТЧК!AV9*0.85</f>
        <v>#REF!</v>
      </c>
      <c r="AW9" s="231" t="e">
        <f>ТЧК!AW9*0.85</f>
        <v>#REF!</v>
      </c>
      <c r="AX9" s="231" t="e">
        <f>ТЧК!AX9*0.85</f>
        <v>#REF!</v>
      </c>
      <c r="AY9" s="231" t="e">
        <f>ТЧК!AY9*0.85</f>
        <v>#REF!</v>
      </c>
      <c r="AZ9" s="231" t="e">
        <f>ТЧК!AZ9*0.85</f>
        <v>#REF!</v>
      </c>
    </row>
    <row r="10" spans="1:52" ht="11.45" customHeight="1" x14ac:dyDescent="0.2">
      <c r="A10" s="12">
        <v>2</v>
      </c>
      <c r="B10" s="231" t="e">
        <f>ТЧК!B10*0.85</f>
        <v>#REF!</v>
      </c>
      <c r="C10" s="231" t="e">
        <f>ТЧК!C10*0.85</f>
        <v>#REF!</v>
      </c>
      <c r="D10" s="231" t="e">
        <f>ТЧК!D10*0.85</f>
        <v>#REF!</v>
      </c>
      <c r="E10" s="231" t="e">
        <f>ТЧК!E10*0.85</f>
        <v>#REF!</v>
      </c>
      <c r="F10" s="231" t="e">
        <f>ТЧК!F10*0.85</f>
        <v>#REF!</v>
      </c>
      <c r="G10" s="231" t="e">
        <f>ТЧК!G10*0.85</f>
        <v>#REF!</v>
      </c>
      <c r="H10" s="231" t="e">
        <f>ТЧК!H10*0.85</f>
        <v>#REF!</v>
      </c>
      <c r="I10" s="231" t="e">
        <f>ТЧК!I10*0.85</f>
        <v>#REF!</v>
      </c>
      <c r="J10" s="231" t="e">
        <f>ТЧК!J10*0.85</f>
        <v>#REF!</v>
      </c>
      <c r="K10" s="231" t="e">
        <f>ТЧК!K10*0.85</f>
        <v>#REF!</v>
      </c>
      <c r="L10" s="231" t="e">
        <f>ТЧК!L10*0.85</f>
        <v>#REF!</v>
      </c>
      <c r="M10" s="231" t="e">
        <f>ТЧК!M10*0.85</f>
        <v>#REF!</v>
      </c>
      <c r="N10" s="231" t="e">
        <f>ТЧК!N10*0.85</f>
        <v>#REF!</v>
      </c>
      <c r="O10" s="231" t="e">
        <f>ТЧК!O10*0.85</f>
        <v>#REF!</v>
      </c>
      <c r="P10" s="231" t="e">
        <f>ТЧК!P10*0.85</f>
        <v>#REF!</v>
      </c>
      <c r="Q10" s="231" t="e">
        <f>ТЧК!Q10*0.85</f>
        <v>#REF!</v>
      </c>
      <c r="R10" s="231" t="e">
        <f>ТЧК!R10*0.85</f>
        <v>#REF!</v>
      </c>
      <c r="S10" s="231" t="e">
        <f>ТЧК!S10*0.85</f>
        <v>#REF!</v>
      </c>
      <c r="T10" s="231" t="e">
        <f>ТЧК!T10*0.85</f>
        <v>#REF!</v>
      </c>
      <c r="U10" s="231" t="e">
        <f>ТЧК!U10*0.85</f>
        <v>#REF!</v>
      </c>
      <c r="V10" s="231" t="e">
        <f>ТЧК!V10*0.85</f>
        <v>#REF!</v>
      </c>
      <c r="W10" s="231" t="e">
        <f>ТЧК!W10*0.85</f>
        <v>#REF!</v>
      </c>
      <c r="X10" s="231" t="e">
        <f>ТЧК!X10*0.85</f>
        <v>#REF!</v>
      </c>
      <c r="Y10" s="231" t="e">
        <f>ТЧК!Y10*0.85</f>
        <v>#REF!</v>
      </c>
      <c r="Z10" s="231" t="e">
        <f>ТЧК!Z10*0.85</f>
        <v>#REF!</v>
      </c>
      <c r="AA10" s="231" t="e">
        <f>ТЧК!AA10*0.85</f>
        <v>#REF!</v>
      </c>
      <c r="AB10" s="231" t="e">
        <f>ТЧК!AB10*0.85</f>
        <v>#REF!</v>
      </c>
      <c r="AC10" s="231" t="e">
        <f>ТЧК!AC10*0.85</f>
        <v>#REF!</v>
      </c>
      <c r="AD10" s="231" t="e">
        <f>ТЧК!AD10*0.85</f>
        <v>#REF!</v>
      </c>
      <c r="AE10" s="231" t="e">
        <f>ТЧК!AE10*0.85</f>
        <v>#REF!</v>
      </c>
      <c r="AF10" s="231" t="e">
        <f>ТЧК!AF10*0.85</f>
        <v>#REF!</v>
      </c>
      <c r="AG10" s="231" t="e">
        <f>ТЧК!AG10*0.85</f>
        <v>#REF!</v>
      </c>
      <c r="AH10" s="231" t="e">
        <f>ТЧК!AH10*0.85</f>
        <v>#REF!</v>
      </c>
      <c r="AI10" s="231" t="e">
        <f>ТЧК!AI10*0.85</f>
        <v>#REF!</v>
      </c>
      <c r="AJ10" s="231" t="e">
        <f>ТЧК!AJ10*0.85</f>
        <v>#REF!</v>
      </c>
      <c r="AK10" s="231" t="e">
        <f>ТЧК!AK10*0.85</f>
        <v>#REF!</v>
      </c>
      <c r="AL10" s="231" t="e">
        <f>ТЧК!AL10*0.85</f>
        <v>#REF!</v>
      </c>
      <c r="AM10" s="231" t="e">
        <f>ТЧК!AM10*0.85</f>
        <v>#REF!</v>
      </c>
      <c r="AN10" s="231" t="e">
        <f>ТЧК!AN10*0.85</f>
        <v>#REF!</v>
      </c>
      <c r="AO10" s="231" t="e">
        <f>ТЧК!AO10*0.85</f>
        <v>#REF!</v>
      </c>
      <c r="AP10" s="231" t="e">
        <f>ТЧК!AP10*0.85</f>
        <v>#REF!</v>
      </c>
      <c r="AQ10" s="231" t="e">
        <f>ТЧК!AQ10*0.85</f>
        <v>#REF!</v>
      </c>
      <c r="AR10" s="231" t="e">
        <f>ТЧК!AR10*0.85</f>
        <v>#REF!</v>
      </c>
      <c r="AS10" s="231" t="e">
        <f>ТЧК!AS10*0.85</f>
        <v>#REF!</v>
      </c>
      <c r="AT10" s="231" t="e">
        <f>ТЧК!AT10*0.85</f>
        <v>#REF!</v>
      </c>
      <c r="AU10" s="231" t="e">
        <f>ТЧК!AU10*0.85</f>
        <v>#REF!</v>
      </c>
      <c r="AV10" s="231" t="e">
        <f>ТЧК!AV10*0.85</f>
        <v>#REF!</v>
      </c>
      <c r="AW10" s="231" t="e">
        <f>ТЧК!AW10*0.85</f>
        <v>#REF!</v>
      </c>
      <c r="AX10" s="231" t="e">
        <f>ТЧК!AX10*0.85</f>
        <v>#REF!</v>
      </c>
      <c r="AY10" s="231" t="e">
        <f>ТЧК!AY10*0.85</f>
        <v>#REF!</v>
      </c>
      <c r="AZ10" s="231" t="e">
        <f>ТЧК!AZ10*0.85</f>
        <v>#REF!</v>
      </c>
    </row>
    <row r="11" spans="1:52" ht="11.45" customHeight="1" x14ac:dyDescent="0.2">
      <c r="A11" s="15" t="s">
        <v>6</v>
      </c>
      <c r="B11" s="231"/>
      <c r="C11" s="231"/>
      <c r="D11" s="231"/>
      <c r="E11" s="231"/>
      <c r="F11" s="231"/>
      <c r="G11" s="231"/>
      <c r="H11" s="231"/>
      <c r="I11" s="231"/>
      <c r="J11" s="231"/>
      <c r="K11" s="231"/>
      <c r="L11" s="231"/>
      <c r="M11" s="231"/>
      <c r="N11" s="231"/>
      <c r="O11" s="231"/>
      <c r="P11" s="231"/>
      <c r="Q11" s="231"/>
      <c r="R11" s="231"/>
      <c r="S11" s="231"/>
      <c r="T11" s="231"/>
      <c r="U11" s="231"/>
      <c r="V11" s="231"/>
      <c r="W11" s="231"/>
      <c r="X11" s="231"/>
      <c r="Y11" s="231"/>
      <c r="Z11" s="231"/>
      <c r="AA11" s="231"/>
      <c r="AB11" s="231"/>
      <c r="AC11" s="231"/>
      <c r="AD11" s="231"/>
      <c r="AE11" s="231"/>
      <c r="AF11" s="231"/>
      <c r="AG11" s="231"/>
      <c r="AH11" s="231"/>
      <c r="AI11" s="231"/>
      <c r="AJ11" s="231"/>
      <c r="AK11" s="231"/>
      <c r="AL11" s="231"/>
      <c r="AM11" s="231"/>
      <c r="AN11" s="231"/>
      <c r="AO11" s="231"/>
      <c r="AP11" s="231"/>
      <c r="AQ11" s="231"/>
      <c r="AR11" s="231"/>
      <c r="AS11" s="231"/>
      <c r="AT11" s="231"/>
      <c r="AU11" s="231"/>
      <c r="AV11" s="231"/>
      <c r="AW11" s="231"/>
      <c r="AX11" s="231"/>
      <c r="AY11" s="231"/>
      <c r="AZ11" s="231"/>
    </row>
    <row r="12" spans="1:52" ht="11.45" customHeight="1" x14ac:dyDescent="0.2">
      <c r="A12" s="12">
        <v>1</v>
      </c>
      <c r="B12" s="231" t="e">
        <f>ТЧК!B12*0.85</f>
        <v>#REF!</v>
      </c>
      <c r="C12" s="231" t="e">
        <f>ТЧК!C12*0.85</f>
        <v>#REF!</v>
      </c>
      <c r="D12" s="231" t="e">
        <f>ТЧК!D12*0.85</f>
        <v>#REF!</v>
      </c>
      <c r="E12" s="231" t="e">
        <f>ТЧК!E12*0.85</f>
        <v>#REF!</v>
      </c>
      <c r="F12" s="231" t="e">
        <f>ТЧК!F12*0.85</f>
        <v>#REF!</v>
      </c>
      <c r="G12" s="231" t="e">
        <f>ТЧК!G12*0.85</f>
        <v>#REF!</v>
      </c>
      <c r="H12" s="231" t="e">
        <f>ТЧК!H12*0.85</f>
        <v>#REF!</v>
      </c>
      <c r="I12" s="231" t="e">
        <f>ТЧК!I12*0.85</f>
        <v>#REF!</v>
      </c>
      <c r="J12" s="231" t="e">
        <f>ТЧК!J12*0.85</f>
        <v>#REF!</v>
      </c>
      <c r="K12" s="231" t="e">
        <f>ТЧК!K12*0.85</f>
        <v>#REF!</v>
      </c>
      <c r="L12" s="231" t="e">
        <f>ТЧК!L12*0.85</f>
        <v>#REF!</v>
      </c>
      <c r="M12" s="231" t="e">
        <f>ТЧК!M12*0.85</f>
        <v>#REF!</v>
      </c>
      <c r="N12" s="231" t="e">
        <f>ТЧК!N12*0.85</f>
        <v>#REF!</v>
      </c>
      <c r="O12" s="231" t="e">
        <f>ТЧК!O12*0.85</f>
        <v>#REF!</v>
      </c>
      <c r="P12" s="231" t="e">
        <f>ТЧК!P12*0.85</f>
        <v>#REF!</v>
      </c>
      <c r="Q12" s="231" t="e">
        <f>ТЧК!Q12*0.85</f>
        <v>#REF!</v>
      </c>
      <c r="R12" s="231" t="e">
        <f>ТЧК!R12*0.85</f>
        <v>#REF!</v>
      </c>
      <c r="S12" s="231" t="e">
        <f>ТЧК!S12*0.85</f>
        <v>#REF!</v>
      </c>
      <c r="T12" s="231" t="e">
        <f>ТЧК!T12*0.85</f>
        <v>#REF!</v>
      </c>
      <c r="U12" s="231" t="e">
        <f>ТЧК!U12*0.85</f>
        <v>#REF!</v>
      </c>
      <c r="V12" s="231" t="e">
        <f>ТЧК!V12*0.85</f>
        <v>#REF!</v>
      </c>
      <c r="W12" s="231" t="e">
        <f>ТЧК!W12*0.85</f>
        <v>#REF!</v>
      </c>
      <c r="X12" s="231" t="e">
        <f>ТЧК!X12*0.85</f>
        <v>#REF!</v>
      </c>
      <c r="Y12" s="231" t="e">
        <f>ТЧК!Y12*0.85</f>
        <v>#REF!</v>
      </c>
      <c r="Z12" s="231" t="e">
        <f>ТЧК!Z12*0.85</f>
        <v>#REF!</v>
      </c>
      <c r="AA12" s="231" t="e">
        <f>ТЧК!AA12*0.85</f>
        <v>#REF!</v>
      </c>
      <c r="AB12" s="231" t="e">
        <f>ТЧК!AB12*0.85</f>
        <v>#REF!</v>
      </c>
      <c r="AC12" s="231" t="e">
        <f>ТЧК!AC12*0.85</f>
        <v>#REF!</v>
      </c>
      <c r="AD12" s="231" t="e">
        <f>ТЧК!AD12*0.85</f>
        <v>#REF!</v>
      </c>
      <c r="AE12" s="231" t="e">
        <f>ТЧК!AE12*0.85</f>
        <v>#REF!</v>
      </c>
      <c r="AF12" s="231" t="e">
        <f>ТЧК!AF12*0.85</f>
        <v>#REF!</v>
      </c>
      <c r="AG12" s="231" t="e">
        <f>ТЧК!AG12*0.85</f>
        <v>#REF!</v>
      </c>
      <c r="AH12" s="231" t="e">
        <f>ТЧК!AH12*0.85</f>
        <v>#REF!</v>
      </c>
      <c r="AI12" s="231" t="e">
        <f>ТЧК!AI12*0.85</f>
        <v>#REF!</v>
      </c>
      <c r="AJ12" s="231" t="e">
        <f>ТЧК!AJ12*0.85</f>
        <v>#REF!</v>
      </c>
      <c r="AK12" s="231" t="e">
        <f>ТЧК!AK12*0.85</f>
        <v>#REF!</v>
      </c>
      <c r="AL12" s="231" t="e">
        <f>ТЧК!AL12*0.85</f>
        <v>#REF!</v>
      </c>
      <c r="AM12" s="231" t="e">
        <f>ТЧК!AM12*0.85</f>
        <v>#REF!</v>
      </c>
      <c r="AN12" s="231" t="e">
        <f>ТЧК!AN12*0.85</f>
        <v>#REF!</v>
      </c>
      <c r="AO12" s="231" t="e">
        <f>ТЧК!AO12*0.85</f>
        <v>#REF!</v>
      </c>
      <c r="AP12" s="231" t="e">
        <f>ТЧК!AP12*0.85</f>
        <v>#REF!</v>
      </c>
      <c r="AQ12" s="231" t="e">
        <f>ТЧК!AQ12*0.85</f>
        <v>#REF!</v>
      </c>
      <c r="AR12" s="231" t="e">
        <f>ТЧК!AR12*0.85</f>
        <v>#REF!</v>
      </c>
      <c r="AS12" s="231" t="e">
        <f>ТЧК!AS12*0.85</f>
        <v>#REF!</v>
      </c>
      <c r="AT12" s="231" t="e">
        <f>ТЧК!AT12*0.85</f>
        <v>#REF!</v>
      </c>
      <c r="AU12" s="231" t="e">
        <f>ТЧК!AU12*0.85</f>
        <v>#REF!</v>
      </c>
      <c r="AV12" s="231" t="e">
        <f>ТЧК!AV12*0.85</f>
        <v>#REF!</v>
      </c>
      <c r="AW12" s="231" t="e">
        <f>ТЧК!AW12*0.85</f>
        <v>#REF!</v>
      </c>
      <c r="AX12" s="231" t="e">
        <f>ТЧК!AX12*0.85</f>
        <v>#REF!</v>
      </c>
      <c r="AY12" s="231" t="e">
        <f>ТЧК!AY12*0.85</f>
        <v>#REF!</v>
      </c>
      <c r="AZ12" s="231" t="e">
        <f>ТЧК!AZ12*0.85</f>
        <v>#REF!</v>
      </c>
    </row>
    <row r="13" spans="1:52" ht="11.45" customHeight="1" x14ac:dyDescent="0.2">
      <c r="A13" s="12">
        <v>2</v>
      </c>
      <c r="B13" s="231" t="e">
        <f>ТЧК!B13*0.85</f>
        <v>#REF!</v>
      </c>
      <c r="C13" s="231" t="e">
        <f>ТЧК!C13*0.85</f>
        <v>#REF!</v>
      </c>
      <c r="D13" s="231" t="e">
        <f>ТЧК!D13*0.85</f>
        <v>#REF!</v>
      </c>
      <c r="E13" s="231" t="e">
        <f>ТЧК!E13*0.85</f>
        <v>#REF!</v>
      </c>
      <c r="F13" s="231" t="e">
        <f>ТЧК!F13*0.85</f>
        <v>#REF!</v>
      </c>
      <c r="G13" s="231" t="e">
        <f>ТЧК!G13*0.85</f>
        <v>#REF!</v>
      </c>
      <c r="H13" s="231" t="e">
        <f>ТЧК!H13*0.85</f>
        <v>#REF!</v>
      </c>
      <c r="I13" s="231" t="e">
        <f>ТЧК!I13*0.85</f>
        <v>#REF!</v>
      </c>
      <c r="J13" s="231" t="e">
        <f>ТЧК!J13*0.85</f>
        <v>#REF!</v>
      </c>
      <c r="K13" s="231" t="e">
        <f>ТЧК!K13*0.85</f>
        <v>#REF!</v>
      </c>
      <c r="L13" s="231" t="e">
        <f>ТЧК!L13*0.85</f>
        <v>#REF!</v>
      </c>
      <c r="M13" s="231" t="e">
        <f>ТЧК!M13*0.85</f>
        <v>#REF!</v>
      </c>
      <c r="N13" s="231" t="e">
        <f>ТЧК!N13*0.85</f>
        <v>#REF!</v>
      </c>
      <c r="O13" s="231" t="e">
        <f>ТЧК!O13*0.85</f>
        <v>#REF!</v>
      </c>
      <c r="P13" s="231" t="e">
        <f>ТЧК!P13*0.85</f>
        <v>#REF!</v>
      </c>
      <c r="Q13" s="231" t="e">
        <f>ТЧК!Q13*0.85</f>
        <v>#REF!</v>
      </c>
      <c r="R13" s="231" t="e">
        <f>ТЧК!R13*0.85</f>
        <v>#REF!</v>
      </c>
      <c r="S13" s="231" t="e">
        <f>ТЧК!S13*0.85</f>
        <v>#REF!</v>
      </c>
      <c r="T13" s="231" t="e">
        <f>ТЧК!T13*0.85</f>
        <v>#REF!</v>
      </c>
      <c r="U13" s="231" t="e">
        <f>ТЧК!U13*0.85</f>
        <v>#REF!</v>
      </c>
      <c r="V13" s="231" t="e">
        <f>ТЧК!V13*0.85</f>
        <v>#REF!</v>
      </c>
      <c r="W13" s="231" t="e">
        <f>ТЧК!W13*0.85</f>
        <v>#REF!</v>
      </c>
      <c r="X13" s="231" t="e">
        <f>ТЧК!X13*0.85</f>
        <v>#REF!</v>
      </c>
      <c r="Y13" s="231" t="e">
        <f>ТЧК!Y13*0.85</f>
        <v>#REF!</v>
      </c>
      <c r="Z13" s="231" t="e">
        <f>ТЧК!Z13*0.85</f>
        <v>#REF!</v>
      </c>
      <c r="AA13" s="231" t="e">
        <f>ТЧК!AA13*0.85</f>
        <v>#REF!</v>
      </c>
      <c r="AB13" s="231" t="e">
        <f>ТЧК!AB13*0.85</f>
        <v>#REF!</v>
      </c>
      <c r="AC13" s="231" t="e">
        <f>ТЧК!AC13*0.85</f>
        <v>#REF!</v>
      </c>
      <c r="AD13" s="231" t="e">
        <f>ТЧК!AD13*0.85</f>
        <v>#REF!</v>
      </c>
      <c r="AE13" s="231" t="e">
        <f>ТЧК!AE13*0.85</f>
        <v>#REF!</v>
      </c>
      <c r="AF13" s="231" t="e">
        <f>ТЧК!AF13*0.85</f>
        <v>#REF!</v>
      </c>
      <c r="AG13" s="231" t="e">
        <f>ТЧК!AG13*0.85</f>
        <v>#REF!</v>
      </c>
      <c r="AH13" s="231" t="e">
        <f>ТЧК!AH13*0.85</f>
        <v>#REF!</v>
      </c>
      <c r="AI13" s="231" t="e">
        <f>ТЧК!AI13*0.85</f>
        <v>#REF!</v>
      </c>
      <c r="AJ13" s="231" t="e">
        <f>ТЧК!AJ13*0.85</f>
        <v>#REF!</v>
      </c>
      <c r="AK13" s="231" t="e">
        <f>ТЧК!AK13*0.85</f>
        <v>#REF!</v>
      </c>
      <c r="AL13" s="231" t="e">
        <f>ТЧК!AL13*0.85</f>
        <v>#REF!</v>
      </c>
      <c r="AM13" s="231" t="e">
        <f>ТЧК!AM13*0.85</f>
        <v>#REF!</v>
      </c>
      <c r="AN13" s="231" t="e">
        <f>ТЧК!AN13*0.85</f>
        <v>#REF!</v>
      </c>
      <c r="AO13" s="231" t="e">
        <f>ТЧК!AO13*0.85</f>
        <v>#REF!</v>
      </c>
      <c r="AP13" s="231" t="e">
        <f>ТЧК!AP13*0.85</f>
        <v>#REF!</v>
      </c>
      <c r="AQ13" s="231" t="e">
        <f>ТЧК!AQ13*0.85</f>
        <v>#REF!</v>
      </c>
      <c r="AR13" s="231" t="e">
        <f>ТЧК!AR13*0.85</f>
        <v>#REF!</v>
      </c>
      <c r="AS13" s="231" t="e">
        <f>ТЧК!AS13*0.85</f>
        <v>#REF!</v>
      </c>
      <c r="AT13" s="231" t="e">
        <f>ТЧК!AT13*0.85</f>
        <v>#REF!</v>
      </c>
      <c r="AU13" s="231" t="e">
        <f>ТЧК!AU13*0.85</f>
        <v>#REF!</v>
      </c>
      <c r="AV13" s="231" t="e">
        <f>ТЧК!AV13*0.85</f>
        <v>#REF!</v>
      </c>
      <c r="AW13" s="231" t="e">
        <f>ТЧК!AW13*0.85</f>
        <v>#REF!</v>
      </c>
      <c r="AX13" s="231" t="e">
        <f>ТЧК!AX13*0.85</f>
        <v>#REF!</v>
      </c>
      <c r="AY13" s="231" t="e">
        <f>ТЧК!AY13*0.85</f>
        <v>#REF!</v>
      </c>
      <c r="AZ13" s="231" t="e">
        <f>ТЧК!AZ13*0.85</f>
        <v>#REF!</v>
      </c>
    </row>
    <row r="14" spans="1:52" ht="11.45" customHeight="1" x14ac:dyDescent="0.2">
      <c r="A14" s="16" t="s">
        <v>7</v>
      </c>
      <c r="B14" s="231"/>
      <c r="C14" s="231"/>
      <c r="D14" s="231"/>
      <c r="E14" s="231"/>
      <c r="F14" s="231"/>
      <c r="G14" s="231"/>
      <c r="H14" s="231"/>
      <c r="I14" s="231"/>
      <c r="J14" s="231"/>
      <c r="K14" s="231"/>
      <c r="L14" s="231"/>
      <c r="M14" s="231"/>
      <c r="N14" s="231"/>
      <c r="O14" s="231"/>
      <c r="P14" s="231"/>
      <c r="Q14" s="231"/>
      <c r="R14" s="231"/>
      <c r="S14" s="231"/>
      <c r="T14" s="231"/>
      <c r="U14" s="231"/>
      <c r="V14" s="231"/>
      <c r="W14" s="231"/>
      <c r="X14" s="231"/>
      <c r="Y14" s="231"/>
      <c r="Z14" s="231"/>
      <c r="AA14" s="231"/>
      <c r="AB14" s="231"/>
      <c r="AC14" s="231"/>
      <c r="AD14" s="231"/>
      <c r="AE14" s="231"/>
      <c r="AF14" s="231"/>
      <c r="AG14" s="231"/>
      <c r="AH14" s="231"/>
      <c r="AI14" s="231"/>
      <c r="AJ14" s="231"/>
      <c r="AK14" s="231"/>
      <c r="AL14" s="231"/>
      <c r="AM14" s="231"/>
      <c r="AN14" s="231"/>
      <c r="AO14" s="231"/>
      <c r="AP14" s="231"/>
      <c r="AQ14" s="231"/>
      <c r="AR14" s="231"/>
      <c r="AS14" s="231"/>
      <c r="AT14" s="231"/>
      <c r="AU14" s="231"/>
      <c r="AV14" s="231"/>
      <c r="AW14" s="231"/>
      <c r="AX14" s="231"/>
      <c r="AY14" s="231"/>
      <c r="AZ14" s="231"/>
    </row>
    <row r="15" spans="1:52" ht="11.45" customHeight="1" x14ac:dyDescent="0.2">
      <c r="A15" s="12">
        <v>1</v>
      </c>
      <c r="B15" s="231" t="e">
        <f>ТЧК!B15*0.85</f>
        <v>#REF!</v>
      </c>
      <c r="C15" s="231" t="e">
        <f>ТЧК!C15*0.85</f>
        <v>#REF!</v>
      </c>
      <c r="D15" s="231" t="e">
        <f>ТЧК!D15*0.85</f>
        <v>#REF!</v>
      </c>
      <c r="E15" s="231" t="e">
        <f>ТЧК!E15*0.85</f>
        <v>#REF!</v>
      </c>
      <c r="F15" s="231" t="e">
        <f>ТЧК!F15*0.85</f>
        <v>#REF!</v>
      </c>
      <c r="G15" s="231" t="e">
        <f>ТЧК!G15*0.85</f>
        <v>#REF!</v>
      </c>
      <c r="H15" s="231" t="e">
        <f>ТЧК!H15*0.85</f>
        <v>#REF!</v>
      </c>
      <c r="I15" s="231" t="e">
        <f>ТЧК!I15*0.85</f>
        <v>#REF!</v>
      </c>
      <c r="J15" s="231" t="e">
        <f>ТЧК!J15*0.85</f>
        <v>#REF!</v>
      </c>
      <c r="K15" s="231" t="e">
        <f>ТЧК!K15*0.85</f>
        <v>#REF!</v>
      </c>
      <c r="L15" s="231" t="e">
        <f>ТЧК!L15*0.85</f>
        <v>#REF!</v>
      </c>
      <c r="M15" s="231" t="e">
        <f>ТЧК!M15*0.85</f>
        <v>#REF!</v>
      </c>
      <c r="N15" s="231" t="e">
        <f>ТЧК!N15*0.85</f>
        <v>#REF!</v>
      </c>
      <c r="O15" s="231" t="e">
        <f>ТЧК!O15*0.85</f>
        <v>#REF!</v>
      </c>
      <c r="P15" s="231" t="e">
        <f>ТЧК!P15*0.85</f>
        <v>#REF!</v>
      </c>
      <c r="Q15" s="231" t="e">
        <f>ТЧК!Q15*0.85</f>
        <v>#REF!</v>
      </c>
      <c r="R15" s="231" t="e">
        <f>ТЧК!R15*0.85</f>
        <v>#REF!</v>
      </c>
      <c r="S15" s="231" t="e">
        <f>ТЧК!S15*0.85</f>
        <v>#REF!</v>
      </c>
      <c r="T15" s="231" t="e">
        <f>ТЧК!T15*0.85</f>
        <v>#REF!</v>
      </c>
      <c r="U15" s="231" t="e">
        <f>ТЧК!U15*0.85</f>
        <v>#REF!</v>
      </c>
      <c r="V15" s="231" t="e">
        <f>ТЧК!V15*0.85</f>
        <v>#REF!</v>
      </c>
      <c r="W15" s="231" t="e">
        <f>ТЧК!W15*0.85</f>
        <v>#REF!</v>
      </c>
      <c r="X15" s="231" t="e">
        <f>ТЧК!X15*0.85</f>
        <v>#REF!</v>
      </c>
      <c r="Y15" s="231" t="e">
        <f>ТЧК!Y15*0.85</f>
        <v>#REF!</v>
      </c>
      <c r="Z15" s="231" t="e">
        <f>ТЧК!Z15*0.85</f>
        <v>#REF!</v>
      </c>
      <c r="AA15" s="231" t="e">
        <f>ТЧК!AA15*0.85</f>
        <v>#REF!</v>
      </c>
      <c r="AB15" s="231" t="e">
        <f>ТЧК!AB15*0.85</f>
        <v>#REF!</v>
      </c>
      <c r="AC15" s="231" t="e">
        <f>ТЧК!AC15*0.85</f>
        <v>#REF!</v>
      </c>
      <c r="AD15" s="231" t="e">
        <f>ТЧК!AD15*0.85</f>
        <v>#REF!</v>
      </c>
      <c r="AE15" s="231" t="e">
        <f>ТЧК!AE15*0.85</f>
        <v>#REF!</v>
      </c>
      <c r="AF15" s="231" t="e">
        <f>ТЧК!AF15*0.85</f>
        <v>#REF!</v>
      </c>
      <c r="AG15" s="231" t="e">
        <f>ТЧК!AG15*0.85</f>
        <v>#REF!</v>
      </c>
      <c r="AH15" s="231" t="e">
        <f>ТЧК!AH15*0.85</f>
        <v>#REF!</v>
      </c>
      <c r="AI15" s="231" t="e">
        <f>ТЧК!AI15*0.85</f>
        <v>#REF!</v>
      </c>
      <c r="AJ15" s="231" t="e">
        <f>ТЧК!AJ15*0.85</f>
        <v>#REF!</v>
      </c>
      <c r="AK15" s="231" t="e">
        <f>ТЧК!AK15*0.85</f>
        <v>#REF!</v>
      </c>
      <c r="AL15" s="231" t="e">
        <f>ТЧК!AL15*0.85</f>
        <v>#REF!</v>
      </c>
      <c r="AM15" s="231" t="e">
        <f>ТЧК!AM15*0.85</f>
        <v>#REF!</v>
      </c>
      <c r="AN15" s="231" t="e">
        <f>ТЧК!AN15*0.85</f>
        <v>#REF!</v>
      </c>
      <c r="AO15" s="231" t="e">
        <f>ТЧК!AO15*0.85</f>
        <v>#REF!</v>
      </c>
      <c r="AP15" s="231" t="e">
        <f>ТЧК!AP15*0.85</f>
        <v>#REF!</v>
      </c>
      <c r="AQ15" s="231" t="e">
        <f>ТЧК!AQ15*0.85</f>
        <v>#REF!</v>
      </c>
      <c r="AR15" s="231" t="e">
        <f>ТЧК!AR15*0.85</f>
        <v>#REF!</v>
      </c>
      <c r="AS15" s="231" t="e">
        <f>ТЧК!AS15*0.85</f>
        <v>#REF!</v>
      </c>
      <c r="AT15" s="231" t="e">
        <f>ТЧК!AT15*0.85</f>
        <v>#REF!</v>
      </c>
      <c r="AU15" s="231" t="e">
        <f>ТЧК!AU15*0.85</f>
        <v>#REF!</v>
      </c>
      <c r="AV15" s="231" t="e">
        <f>ТЧК!AV15*0.85</f>
        <v>#REF!</v>
      </c>
      <c r="AW15" s="231" t="e">
        <f>ТЧК!AW15*0.85</f>
        <v>#REF!</v>
      </c>
      <c r="AX15" s="231" t="e">
        <f>ТЧК!AX15*0.85</f>
        <v>#REF!</v>
      </c>
      <c r="AY15" s="231" t="e">
        <f>ТЧК!AY15*0.85</f>
        <v>#REF!</v>
      </c>
      <c r="AZ15" s="231" t="e">
        <f>ТЧК!AZ15*0.85</f>
        <v>#REF!</v>
      </c>
    </row>
    <row r="16" spans="1:52" ht="11.45" customHeight="1" x14ac:dyDescent="0.2">
      <c r="A16" s="12">
        <v>2</v>
      </c>
      <c r="B16" s="231" t="e">
        <f>ТЧК!B16*0.85</f>
        <v>#REF!</v>
      </c>
      <c r="C16" s="231" t="e">
        <f>ТЧК!C16*0.85</f>
        <v>#REF!</v>
      </c>
      <c r="D16" s="231" t="e">
        <f>ТЧК!D16*0.85</f>
        <v>#REF!</v>
      </c>
      <c r="E16" s="231" t="e">
        <f>ТЧК!E16*0.85</f>
        <v>#REF!</v>
      </c>
      <c r="F16" s="231" t="e">
        <f>ТЧК!F16*0.85</f>
        <v>#REF!</v>
      </c>
      <c r="G16" s="231" t="e">
        <f>ТЧК!G16*0.85</f>
        <v>#REF!</v>
      </c>
      <c r="H16" s="231" t="e">
        <f>ТЧК!H16*0.85</f>
        <v>#REF!</v>
      </c>
      <c r="I16" s="231" t="e">
        <f>ТЧК!I16*0.85</f>
        <v>#REF!</v>
      </c>
      <c r="J16" s="231" t="e">
        <f>ТЧК!J16*0.85</f>
        <v>#REF!</v>
      </c>
      <c r="K16" s="231" t="e">
        <f>ТЧК!K16*0.85</f>
        <v>#REF!</v>
      </c>
      <c r="L16" s="231" t="e">
        <f>ТЧК!L16*0.85</f>
        <v>#REF!</v>
      </c>
      <c r="M16" s="231" t="e">
        <f>ТЧК!M16*0.85</f>
        <v>#REF!</v>
      </c>
      <c r="N16" s="231" t="e">
        <f>ТЧК!N16*0.85</f>
        <v>#REF!</v>
      </c>
      <c r="O16" s="231" t="e">
        <f>ТЧК!O16*0.85</f>
        <v>#REF!</v>
      </c>
      <c r="P16" s="231" t="e">
        <f>ТЧК!P16*0.85</f>
        <v>#REF!</v>
      </c>
      <c r="Q16" s="231" t="e">
        <f>ТЧК!Q16*0.85</f>
        <v>#REF!</v>
      </c>
      <c r="R16" s="231" t="e">
        <f>ТЧК!R16*0.85</f>
        <v>#REF!</v>
      </c>
      <c r="S16" s="231" t="e">
        <f>ТЧК!S16*0.85</f>
        <v>#REF!</v>
      </c>
      <c r="T16" s="231" t="e">
        <f>ТЧК!T16*0.85</f>
        <v>#REF!</v>
      </c>
      <c r="U16" s="231" t="e">
        <f>ТЧК!U16*0.85</f>
        <v>#REF!</v>
      </c>
      <c r="V16" s="231" t="e">
        <f>ТЧК!V16*0.85</f>
        <v>#REF!</v>
      </c>
      <c r="W16" s="231" t="e">
        <f>ТЧК!W16*0.85</f>
        <v>#REF!</v>
      </c>
      <c r="X16" s="231" t="e">
        <f>ТЧК!X16*0.85</f>
        <v>#REF!</v>
      </c>
      <c r="Y16" s="231" t="e">
        <f>ТЧК!Y16*0.85</f>
        <v>#REF!</v>
      </c>
      <c r="Z16" s="231" t="e">
        <f>ТЧК!Z16*0.85</f>
        <v>#REF!</v>
      </c>
      <c r="AA16" s="231" t="e">
        <f>ТЧК!AA16*0.85</f>
        <v>#REF!</v>
      </c>
      <c r="AB16" s="231" t="e">
        <f>ТЧК!AB16*0.85</f>
        <v>#REF!</v>
      </c>
      <c r="AC16" s="231" t="e">
        <f>ТЧК!AC16*0.85</f>
        <v>#REF!</v>
      </c>
      <c r="AD16" s="231" t="e">
        <f>ТЧК!AD16*0.85</f>
        <v>#REF!</v>
      </c>
      <c r="AE16" s="231" t="e">
        <f>ТЧК!AE16*0.85</f>
        <v>#REF!</v>
      </c>
      <c r="AF16" s="231" t="e">
        <f>ТЧК!AF16*0.85</f>
        <v>#REF!</v>
      </c>
      <c r="AG16" s="231" t="e">
        <f>ТЧК!AG16*0.85</f>
        <v>#REF!</v>
      </c>
      <c r="AH16" s="231" t="e">
        <f>ТЧК!AH16*0.85</f>
        <v>#REF!</v>
      </c>
      <c r="AI16" s="231" t="e">
        <f>ТЧК!AI16*0.85</f>
        <v>#REF!</v>
      </c>
      <c r="AJ16" s="231" t="e">
        <f>ТЧК!AJ16*0.85</f>
        <v>#REF!</v>
      </c>
      <c r="AK16" s="231" t="e">
        <f>ТЧК!AK16*0.85</f>
        <v>#REF!</v>
      </c>
      <c r="AL16" s="231" t="e">
        <f>ТЧК!AL16*0.85</f>
        <v>#REF!</v>
      </c>
      <c r="AM16" s="231" t="e">
        <f>ТЧК!AM16*0.85</f>
        <v>#REF!</v>
      </c>
      <c r="AN16" s="231" t="e">
        <f>ТЧК!AN16*0.85</f>
        <v>#REF!</v>
      </c>
      <c r="AO16" s="231" t="e">
        <f>ТЧК!AO16*0.85</f>
        <v>#REF!</v>
      </c>
      <c r="AP16" s="231" t="e">
        <f>ТЧК!AP16*0.85</f>
        <v>#REF!</v>
      </c>
      <c r="AQ16" s="231" t="e">
        <f>ТЧК!AQ16*0.85</f>
        <v>#REF!</v>
      </c>
      <c r="AR16" s="231" t="e">
        <f>ТЧК!AR16*0.85</f>
        <v>#REF!</v>
      </c>
      <c r="AS16" s="231" t="e">
        <f>ТЧК!AS16*0.85</f>
        <v>#REF!</v>
      </c>
      <c r="AT16" s="231" t="e">
        <f>ТЧК!AT16*0.85</f>
        <v>#REF!</v>
      </c>
      <c r="AU16" s="231" t="e">
        <f>ТЧК!AU16*0.85</f>
        <v>#REF!</v>
      </c>
      <c r="AV16" s="231" t="e">
        <f>ТЧК!AV16*0.85</f>
        <v>#REF!</v>
      </c>
      <c r="AW16" s="231" t="e">
        <f>ТЧК!AW16*0.85</f>
        <v>#REF!</v>
      </c>
      <c r="AX16" s="231" t="e">
        <f>ТЧК!AX16*0.85</f>
        <v>#REF!</v>
      </c>
      <c r="AY16" s="231" t="e">
        <f>ТЧК!AY16*0.85</f>
        <v>#REF!</v>
      </c>
      <c r="AZ16" s="231" t="e">
        <f>ТЧК!AZ16*0.85</f>
        <v>#REF!</v>
      </c>
    </row>
    <row r="17" spans="1:52" ht="11.45" customHeight="1" x14ac:dyDescent="0.2">
      <c r="A17" s="17" t="s">
        <v>8</v>
      </c>
      <c r="B17" s="231"/>
      <c r="C17" s="231"/>
      <c r="D17" s="231"/>
      <c r="E17" s="231"/>
      <c r="F17" s="231"/>
      <c r="G17" s="231"/>
      <c r="H17" s="231"/>
      <c r="I17" s="231"/>
      <c r="J17" s="231"/>
      <c r="K17" s="231"/>
      <c r="L17" s="231"/>
      <c r="M17" s="231"/>
      <c r="N17" s="231"/>
      <c r="O17" s="231"/>
      <c r="P17" s="231"/>
      <c r="Q17" s="231"/>
      <c r="R17" s="231"/>
      <c r="S17" s="231"/>
      <c r="T17" s="231"/>
      <c r="U17" s="231"/>
      <c r="V17" s="231"/>
      <c r="W17" s="231"/>
      <c r="X17" s="231"/>
      <c r="Y17" s="231"/>
      <c r="Z17" s="231"/>
      <c r="AA17" s="231"/>
      <c r="AB17" s="231"/>
      <c r="AC17" s="231"/>
      <c r="AD17" s="231"/>
      <c r="AE17" s="231"/>
      <c r="AF17" s="231"/>
      <c r="AG17" s="231"/>
      <c r="AH17" s="231"/>
      <c r="AI17" s="231"/>
      <c r="AJ17" s="231"/>
      <c r="AK17" s="231"/>
      <c r="AL17" s="231"/>
      <c r="AM17" s="231"/>
      <c r="AN17" s="231"/>
      <c r="AO17" s="231"/>
      <c r="AP17" s="231"/>
      <c r="AQ17" s="231"/>
      <c r="AR17" s="231"/>
      <c r="AS17" s="231"/>
      <c r="AT17" s="231"/>
      <c r="AU17" s="231"/>
      <c r="AV17" s="231"/>
      <c r="AW17" s="231"/>
      <c r="AX17" s="231"/>
      <c r="AY17" s="231"/>
      <c r="AZ17" s="231"/>
    </row>
    <row r="18" spans="1:52" ht="11.45" customHeight="1" x14ac:dyDescent="0.2">
      <c r="A18" s="12">
        <v>1</v>
      </c>
      <c r="B18" s="231" t="e">
        <f>ТЧК!B18*0.85</f>
        <v>#REF!</v>
      </c>
      <c r="C18" s="231" t="e">
        <f>ТЧК!C18*0.85</f>
        <v>#REF!</v>
      </c>
      <c r="D18" s="231" t="e">
        <f>ТЧК!D18*0.85</f>
        <v>#REF!</v>
      </c>
      <c r="E18" s="231" t="e">
        <f>ТЧК!E18*0.85</f>
        <v>#REF!</v>
      </c>
      <c r="F18" s="231" t="e">
        <f>ТЧК!F18*0.85</f>
        <v>#REF!</v>
      </c>
      <c r="G18" s="231" t="e">
        <f>ТЧК!G18*0.85</f>
        <v>#REF!</v>
      </c>
      <c r="H18" s="231" t="e">
        <f>ТЧК!H18*0.85</f>
        <v>#REF!</v>
      </c>
      <c r="I18" s="231" t="e">
        <f>ТЧК!I18*0.85</f>
        <v>#REF!</v>
      </c>
      <c r="J18" s="231" t="e">
        <f>ТЧК!J18*0.85</f>
        <v>#REF!</v>
      </c>
      <c r="K18" s="231" t="e">
        <f>ТЧК!K18*0.85</f>
        <v>#REF!</v>
      </c>
      <c r="L18" s="231" t="e">
        <f>ТЧК!L18*0.85</f>
        <v>#REF!</v>
      </c>
      <c r="M18" s="231" t="e">
        <f>ТЧК!M18*0.85</f>
        <v>#REF!</v>
      </c>
      <c r="N18" s="231" t="e">
        <f>ТЧК!N18*0.85</f>
        <v>#REF!</v>
      </c>
      <c r="O18" s="231" t="e">
        <f>ТЧК!O18*0.85</f>
        <v>#REF!</v>
      </c>
      <c r="P18" s="231" t="e">
        <f>ТЧК!P18*0.85</f>
        <v>#REF!</v>
      </c>
      <c r="Q18" s="231" t="e">
        <f>ТЧК!Q18*0.85</f>
        <v>#REF!</v>
      </c>
      <c r="R18" s="231" t="e">
        <f>ТЧК!R18*0.85</f>
        <v>#REF!</v>
      </c>
      <c r="S18" s="231" t="e">
        <f>ТЧК!S18*0.85</f>
        <v>#REF!</v>
      </c>
      <c r="T18" s="231" t="e">
        <f>ТЧК!T18*0.85</f>
        <v>#REF!</v>
      </c>
      <c r="U18" s="231" t="e">
        <f>ТЧК!U18*0.85</f>
        <v>#REF!</v>
      </c>
      <c r="V18" s="231" t="e">
        <f>ТЧК!V18*0.85</f>
        <v>#REF!</v>
      </c>
      <c r="W18" s="231" t="e">
        <f>ТЧК!W18*0.85</f>
        <v>#REF!</v>
      </c>
      <c r="X18" s="231" t="e">
        <f>ТЧК!X18*0.85</f>
        <v>#REF!</v>
      </c>
      <c r="Y18" s="231" t="e">
        <f>ТЧК!Y18*0.85</f>
        <v>#REF!</v>
      </c>
      <c r="Z18" s="231" t="e">
        <f>ТЧК!Z18*0.85</f>
        <v>#REF!</v>
      </c>
      <c r="AA18" s="231" t="e">
        <f>ТЧК!AA18*0.85</f>
        <v>#REF!</v>
      </c>
      <c r="AB18" s="231" t="e">
        <f>ТЧК!AB18*0.85</f>
        <v>#REF!</v>
      </c>
      <c r="AC18" s="231" t="e">
        <f>ТЧК!AC18*0.85</f>
        <v>#REF!</v>
      </c>
      <c r="AD18" s="231" t="e">
        <f>ТЧК!AD18*0.85</f>
        <v>#REF!</v>
      </c>
      <c r="AE18" s="231" t="e">
        <f>ТЧК!AE18*0.85</f>
        <v>#REF!</v>
      </c>
      <c r="AF18" s="231" t="e">
        <f>ТЧК!AF18*0.85</f>
        <v>#REF!</v>
      </c>
      <c r="AG18" s="231" t="e">
        <f>ТЧК!AG18*0.85</f>
        <v>#REF!</v>
      </c>
      <c r="AH18" s="231" t="e">
        <f>ТЧК!AH18*0.85</f>
        <v>#REF!</v>
      </c>
      <c r="AI18" s="231" t="e">
        <f>ТЧК!AI18*0.85</f>
        <v>#REF!</v>
      </c>
      <c r="AJ18" s="231" t="e">
        <f>ТЧК!AJ18*0.85</f>
        <v>#REF!</v>
      </c>
      <c r="AK18" s="231" t="e">
        <f>ТЧК!AK18*0.85</f>
        <v>#REF!</v>
      </c>
      <c r="AL18" s="231" t="e">
        <f>ТЧК!AL18*0.85</f>
        <v>#REF!</v>
      </c>
      <c r="AM18" s="231" t="e">
        <f>ТЧК!AM18*0.85</f>
        <v>#REF!</v>
      </c>
      <c r="AN18" s="231" t="e">
        <f>ТЧК!AN18*0.85</f>
        <v>#REF!</v>
      </c>
      <c r="AO18" s="231" t="e">
        <f>ТЧК!AO18*0.85</f>
        <v>#REF!</v>
      </c>
      <c r="AP18" s="231" t="e">
        <f>ТЧК!AP18*0.85</f>
        <v>#REF!</v>
      </c>
      <c r="AQ18" s="231" t="e">
        <f>ТЧК!AQ18*0.85</f>
        <v>#REF!</v>
      </c>
      <c r="AR18" s="231" t="e">
        <f>ТЧК!AR18*0.85</f>
        <v>#REF!</v>
      </c>
      <c r="AS18" s="231" t="e">
        <f>ТЧК!AS18*0.85</f>
        <v>#REF!</v>
      </c>
      <c r="AT18" s="231" t="e">
        <f>ТЧК!AT18*0.85</f>
        <v>#REF!</v>
      </c>
      <c r="AU18" s="231" t="e">
        <f>ТЧК!AU18*0.85</f>
        <v>#REF!</v>
      </c>
      <c r="AV18" s="231" t="e">
        <f>ТЧК!AV18*0.85</f>
        <v>#REF!</v>
      </c>
      <c r="AW18" s="231" t="e">
        <f>ТЧК!AW18*0.85</f>
        <v>#REF!</v>
      </c>
      <c r="AX18" s="231" t="e">
        <f>ТЧК!AX18*0.85</f>
        <v>#REF!</v>
      </c>
      <c r="AY18" s="231" t="e">
        <f>ТЧК!AY18*0.85</f>
        <v>#REF!</v>
      </c>
      <c r="AZ18" s="231" t="e">
        <f>ТЧК!AZ18*0.85</f>
        <v>#REF!</v>
      </c>
    </row>
    <row r="19" spans="1:52" ht="11.45" customHeight="1" x14ac:dyDescent="0.2">
      <c r="A19" s="12">
        <v>2</v>
      </c>
      <c r="B19" s="231" t="e">
        <f>ТЧК!B19*0.85</f>
        <v>#REF!</v>
      </c>
      <c r="C19" s="231" t="e">
        <f>ТЧК!C19*0.85</f>
        <v>#REF!</v>
      </c>
      <c r="D19" s="231" t="e">
        <f>ТЧК!D19*0.85</f>
        <v>#REF!</v>
      </c>
      <c r="E19" s="231" t="e">
        <f>ТЧК!E19*0.85</f>
        <v>#REF!</v>
      </c>
      <c r="F19" s="231" t="e">
        <f>ТЧК!F19*0.85</f>
        <v>#REF!</v>
      </c>
      <c r="G19" s="231" t="e">
        <f>ТЧК!G19*0.85</f>
        <v>#REF!</v>
      </c>
      <c r="H19" s="231" t="e">
        <f>ТЧК!H19*0.85</f>
        <v>#REF!</v>
      </c>
      <c r="I19" s="231" t="e">
        <f>ТЧК!I19*0.85</f>
        <v>#REF!</v>
      </c>
      <c r="J19" s="231" t="e">
        <f>ТЧК!J19*0.85</f>
        <v>#REF!</v>
      </c>
      <c r="K19" s="231" t="e">
        <f>ТЧК!K19*0.85</f>
        <v>#REF!</v>
      </c>
      <c r="L19" s="231" t="e">
        <f>ТЧК!L19*0.85</f>
        <v>#REF!</v>
      </c>
      <c r="M19" s="231" t="e">
        <f>ТЧК!M19*0.85</f>
        <v>#REF!</v>
      </c>
      <c r="N19" s="231" t="e">
        <f>ТЧК!N19*0.85</f>
        <v>#REF!</v>
      </c>
      <c r="O19" s="231" t="e">
        <f>ТЧК!O19*0.85</f>
        <v>#REF!</v>
      </c>
      <c r="P19" s="231" t="e">
        <f>ТЧК!P19*0.85</f>
        <v>#REF!</v>
      </c>
      <c r="Q19" s="231" t="e">
        <f>ТЧК!Q19*0.85</f>
        <v>#REF!</v>
      </c>
      <c r="R19" s="231" t="e">
        <f>ТЧК!R19*0.85</f>
        <v>#REF!</v>
      </c>
      <c r="S19" s="231" t="e">
        <f>ТЧК!S19*0.85</f>
        <v>#REF!</v>
      </c>
      <c r="T19" s="231" t="e">
        <f>ТЧК!T19*0.85</f>
        <v>#REF!</v>
      </c>
      <c r="U19" s="231" t="e">
        <f>ТЧК!U19*0.85</f>
        <v>#REF!</v>
      </c>
      <c r="V19" s="231" t="e">
        <f>ТЧК!V19*0.85</f>
        <v>#REF!</v>
      </c>
      <c r="W19" s="231" t="e">
        <f>ТЧК!W19*0.85</f>
        <v>#REF!</v>
      </c>
      <c r="X19" s="231" t="e">
        <f>ТЧК!X19*0.85</f>
        <v>#REF!</v>
      </c>
      <c r="Y19" s="231" t="e">
        <f>ТЧК!Y19*0.85</f>
        <v>#REF!</v>
      </c>
      <c r="Z19" s="231" t="e">
        <f>ТЧК!Z19*0.85</f>
        <v>#REF!</v>
      </c>
      <c r="AA19" s="231" t="e">
        <f>ТЧК!AA19*0.85</f>
        <v>#REF!</v>
      </c>
      <c r="AB19" s="231" t="e">
        <f>ТЧК!AB19*0.85</f>
        <v>#REF!</v>
      </c>
      <c r="AC19" s="231" t="e">
        <f>ТЧК!AC19*0.85</f>
        <v>#REF!</v>
      </c>
      <c r="AD19" s="231" t="e">
        <f>ТЧК!AD19*0.85</f>
        <v>#REF!</v>
      </c>
      <c r="AE19" s="231" t="e">
        <f>ТЧК!AE19*0.85</f>
        <v>#REF!</v>
      </c>
      <c r="AF19" s="231" t="e">
        <f>ТЧК!AF19*0.85</f>
        <v>#REF!</v>
      </c>
      <c r="AG19" s="231" t="e">
        <f>ТЧК!AG19*0.85</f>
        <v>#REF!</v>
      </c>
      <c r="AH19" s="231" t="e">
        <f>ТЧК!AH19*0.85</f>
        <v>#REF!</v>
      </c>
      <c r="AI19" s="231" t="e">
        <f>ТЧК!AI19*0.85</f>
        <v>#REF!</v>
      </c>
      <c r="AJ19" s="231" t="e">
        <f>ТЧК!AJ19*0.85</f>
        <v>#REF!</v>
      </c>
      <c r="AK19" s="231" t="e">
        <f>ТЧК!AK19*0.85</f>
        <v>#REF!</v>
      </c>
      <c r="AL19" s="231" t="e">
        <f>ТЧК!AL19*0.85</f>
        <v>#REF!</v>
      </c>
      <c r="AM19" s="231" t="e">
        <f>ТЧК!AM19*0.85</f>
        <v>#REF!</v>
      </c>
      <c r="AN19" s="231" t="e">
        <f>ТЧК!AN19*0.85</f>
        <v>#REF!</v>
      </c>
      <c r="AO19" s="231" t="e">
        <f>ТЧК!AO19*0.85</f>
        <v>#REF!</v>
      </c>
      <c r="AP19" s="231" t="e">
        <f>ТЧК!AP19*0.85</f>
        <v>#REF!</v>
      </c>
      <c r="AQ19" s="231" t="e">
        <f>ТЧК!AQ19*0.85</f>
        <v>#REF!</v>
      </c>
      <c r="AR19" s="231" t="e">
        <f>ТЧК!AR19*0.85</f>
        <v>#REF!</v>
      </c>
      <c r="AS19" s="231" t="e">
        <f>ТЧК!AS19*0.85</f>
        <v>#REF!</v>
      </c>
      <c r="AT19" s="231" t="e">
        <f>ТЧК!AT19*0.85</f>
        <v>#REF!</v>
      </c>
      <c r="AU19" s="231" t="e">
        <f>ТЧК!AU19*0.85</f>
        <v>#REF!</v>
      </c>
      <c r="AV19" s="231" t="e">
        <f>ТЧК!AV19*0.85</f>
        <v>#REF!</v>
      </c>
      <c r="AW19" s="231" t="e">
        <f>ТЧК!AW19*0.85</f>
        <v>#REF!</v>
      </c>
      <c r="AX19" s="231" t="e">
        <f>ТЧК!AX19*0.85</f>
        <v>#REF!</v>
      </c>
      <c r="AY19" s="231" t="e">
        <f>ТЧК!AY19*0.85</f>
        <v>#REF!</v>
      </c>
      <c r="AZ19" s="231" t="e">
        <f>ТЧК!AZ19*0.85</f>
        <v>#REF!</v>
      </c>
    </row>
    <row r="20" spans="1:52" ht="11.45" customHeight="1" x14ac:dyDescent="0.2">
      <c r="A20" s="189" t="s">
        <v>42</v>
      </c>
    </row>
    <row r="21" spans="1:52" ht="24" x14ac:dyDescent="0.2">
      <c r="A21" s="190" t="s">
        <v>274</v>
      </c>
    </row>
    <row r="22" spans="1:52" s="22" customFormat="1" ht="15" customHeight="1" x14ac:dyDescent="0.2">
      <c r="A22" s="232" t="s">
        <v>275</v>
      </c>
      <c r="G22" s="104"/>
      <c r="H22" s="104"/>
      <c r="I22" s="104"/>
      <c r="J22" s="104"/>
    </row>
    <row r="23" spans="1:52" s="22" customFormat="1" ht="12.75" x14ac:dyDescent="0.2">
      <c r="A23" s="215" t="s">
        <v>276</v>
      </c>
      <c r="G23" s="104"/>
      <c r="H23" s="104"/>
      <c r="I23" s="104"/>
      <c r="J23" s="104"/>
    </row>
    <row r="24" spans="1:52" ht="15" customHeight="1" x14ac:dyDescent="0.2">
      <c r="A24" s="191" t="s">
        <v>9</v>
      </c>
    </row>
    <row r="25" spans="1:52" ht="120" x14ac:dyDescent="0.2">
      <c r="A25" s="192" t="s">
        <v>277</v>
      </c>
    </row>
    <row r="26" spans="1:52" ht="15" customHeight="1" x14ac:dyDescent="0.2">
      <c r="A26" s="189" t="s">
        <v>11</v>
      </c>
    </row>
    <row r="27" spans="1:52" ht="24" x14ac:dyDescent="0.2">
      <c r="A27" s="184" t="s">
        <v>12</v>
      </c>
    </row>
    <row r="28" spans="1:52" x14ac:dyDescent="0.2">
      <c r="A28" s="191" t="s">
        <v>15</v>
      </c>
    </row>
    <row r="29" spans="1:52" ht="108" x14ac:dyDescent="0.2">
      <c r="A29" s="227" t="s">
        <v>16</v>
      </c>
    </row>
  </sheetData>
  <pageMargins left="0.7" right="0.7" top="0.75" bottom="0.75" header="0.3" footer="0.3"/>
  <pageSetup paperSize="9" orientation="portrai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0"/>
  </sheetPr>
  <dimension ref="A1:D61"/>
  <sheetViews>
    <sheetView workbookViewId="0">
      <pane xSplit="1" topLeftCell="B1" activePane="topRight" state="frozen"/>
      <selection pane="topRight" activeCell="D1" sqref="B1:D1048576"/>
    </sheetView>
  </sheetViews>
  <sheetFormatPr defaultColWidth="8.5703125" defaultRowHeight="12" x14ac:dyDescent="0.2"/>
  <cols>
    <col min="1" max="1" width="84.85546875" style="2" customWidth="1"/>
    <col min="2" max="4" width="9.85546875" style="2" customWidth="1"/>
    <col min="5" max="16384" width="8.5703125" style="2"/>
  </cols>
  <sheetData>
    <row r="1" spans="1:4" ht="11.45" customHeight="1" x14ac:dyDescent="0.2">
      <c r="A1" s="3" t="s">
        <v>49</v>
      </c>
    </row>
    <row r="2" spans="1:4" ht="11.45" customHeight="1" x14ac:dyDescent="0.2">
      <c r="A2" s="4"/>
    </row>
    <row r="3" spans="1:4" ht="11.45" customHeight="1" x14ac:dyDescent="0.2">
      <c r="A3" s="61" t="s">
        <v>82</v>
      </c>
    </row>
    <row r="4" spans="1:4" ht="11.25" customHeight="1" x14ac:dyDescent="0.2">
      <c r="A4" s="92" t="s">
        <v>51</v>
      </c>
    </row>
    <row r="5" spans="1:4" s="1" customFormat="1" ht="25.5" customHeight="1" x14ac:dyDescent="0.2">
      <c r="A5" s="6" t="s">
        <v>52</v>
      </c>
      <c r="B5" s="93" t="e">
        <f>BAR!#REF!</f>
        <v>#REF!</v>
      </c>
      <c r="C5" s="93" t="e">
        <f>BAR!#REF!</f>
        <v>#REF!</v>
      </c>
      <c r="D5" s="93" t="e">
        <f>BAR!#REF!</f>
        <v>#REF!</v>
      </c>
    </row>
    <row r="6" spans="1:4" s="1" customFormat="1" ht="25.5" customHeight="1" x14ac:dyDescent="0.2">
      <c r="A6" s="9"/>
      <c r="B6" s="93" t="e">
        <f>BAR!#REF!</f>
        <v>#REF!</v>
      </c>
      <c r="C6" s="93" t="e">
        <f>BAR!#REF!</f>
        <v>#REF!</v>
      </c>
      <c r="D6" s="93" t="e">
        <f>BAR!#REF!</f>
        <v>#REF!</v>
      </c>
    </row>
    <row r="7" spans="1:4" ht="11.45" customHeight="1" x14ac:dyDescent="0.2">
      <c r="A7" s="10" t="s">
        <v>53</v>
      </c>
    </row>
    <row r="8" spans="1:4" ht="11.45" customHeight="1" x14ac:dyDescent="0.2">
      <c r="A8" s="12">
        <v>1</v>
      </c>
      <c r="B8" s="30" t="e">
        <f>BAR!#REF!*0.9</f>
        <v>#REF!</v>
      </c>
      <c r="C8" s="30" t="e">
        <f>BAR!#REF!*0.9</f>
        <v>#REF!</v>
      </c>
      <c r="D8" s="30" t="e">
        <f>BAR!#REF!*0.9</f>
        <v>#REF!</v>
      </c>
    </row>
    <row r="9" spans="1:4" ht="11.45" customHeight="1" x14ac:dyDescent="0.2">
      <c r="A9" s="12">
        <v>2</v>
      </c>
      <c r="B9" s="30" t="e">
        <f>BAR!#REF!*0.9</f>
        <v>#REF!</v>
      </c>
      <c r="C9" s="30" t="e">
        <f>BAR!#REF!*0.9</f>
        <v>#REF!</v>
      </c>
      <c r="D9" s="30" t="e">
        <f>BAR!#REF!*0.9</f>
        <v>#REF!</v>
      </c>
    </row>
    <row r="10" spans="1:4" ht="11.45" customHeight="1" x14ac:dyDescent="0.2">
      <c r="A10" s="14" t="s">
        <v>54</v>
      </c>
      <c r="B10" s="30"/>
      <c r="C10" s="30"/>
      <c r="D10" s="30"/>
    </row>
    <row r="11" spans="1:4" ht="11.45" customHeight="1" x14ac:dyDescent="0.2">
      <c r="A11" s="12">
        <v>1</v>
      </c>
      <c r="B11" s="30" t="e">
        <f>BAR!#REF!*0.9</f>
        <v>#REF!</v>
      </c>
      <c r="C11" s="30" t="e">
        <f>BAR!#REF!*0.9</f>
        <v>#REF!</v>
      </c>
      <c r="D11" s="30" t="e">
        <f>BAR!#REF!*0.9</f>
        <v>#REF!</v>
      </c>
    </row>
    <row r="12" spans="1:4" ht="11.45" customHeight="1" x14ac:dyDescent="0.2">
      <c r="A12" s="12">
        <v>2</v>
      </c>
      <c r="B12" s="30" t="e">
        <f>BAR!#REF!*0.9</f>
        <v>#REF!</v>
      </c>
      <c r="C12" s="30" t="e">
        <f>BAR!#REF!*0.9</f>
        <v>#REF!</v>
      </c>
      <c r="D12" s="30" t="e">
        <f>BAR!#REF!*0.9</f>
        <v>#REF!</v>
      </c>
    </row>
    <row r="13" spans="1:4" ht="11.45" customHeight="1" x14ac:dyDescent="0.2">
      <c r="A13" s="14" t="s">
        <v>55</v>
      </c>
      <c r="B13" s="30"/>
      <c r="C13" s="30"/>
      <c r="D13" s="30"/>
    </row>
    <row r="14" spans="1:4" ht="11.45" customHeight="1" x14ac:dyDescent="0.2">
      <c r="A14" s="12">
        <v>1</v>
      </c>
      <c r="B14" s="30" t="e">
        <f>BAR!#REF!*0.9</f>
        <v>#REF!</v>
      </c>
      <c r="C14" s="30" t="e">
        <f>BAR!#REF!*0.9</f>
        <v>#REF!</v>
      </c>
      <c r="D14" s="30" t="e">
        <f>BAR!#REF!*0.9</f>
        <v>#REF!</v>
      </c>
    </row>
    <row r="15" spans="1:4" ht="11.45" customHeight="1" x14ac:dyDescent="0.2">
      <c r="A15" s="12">
        <v>2</v>
      </c>
      <c r="B15" s="30" t="e">
        <f>BAR!#REF!*0.9</f>
        <v>#REF!</v>
      </c>
      <c r="C15" s="30" t="e">
        <f>BAR!#REF!*0.9</f>
        <v>#REF!</v>
      </c>
      <c r="D15" s="30" t="e">
        <f>BAR!#REF!*0.9</f>
        <v>#REF!</v>
      </c>
    </row>
    <row r="16" spans="1:4" ht="11.45" customHeight="1" x14ac:dyDescent="0.2">
      <c r="A16" s="34" t="s">
        <v>56</v>
      </c>
      <c r="B16" s="30"/>
      <c r="C16" s="30"/>
      <c r="D16" s="30"/>
    </row>
    <row r="17" spans="1:4" ht="11.45" customHeight="1" x14ac:dyDescent="0.2">
      <c r="A17" s="12">
        <v>1</v>
      </c>
      <c r="B17" s="30" t="e">
        <f>BAR!#REF!*0.9</f>
        <v>#REF!</v>
      </c>
      <c r="C17" s="30" t="e">
        <f>BAR!#REF!*0.9</f>
        <v>#REF!</v>
      </c>
      <c r="D17" s="30" t="e">
        <f>BAR!#REF!*0.9</f>
        <v>#REF!</v>
      </c>
    </row>
    <row r="18" spans="1:4" ht="11.45" customHeight="1" x14ac:dyDescent="0.2">
      <c r="A18" s="12">
        <v>2</v>
      </c>
      <c r="B18" s="30" t="e">
        <f>BAR!#REF!*0.9</f>
        <v>#REF!</v>
      </c>
      <c r="C18" s="30" t="e">
        <f>BAR!#REF!*0.9</f>
        <v>#REF!</v>
      </c>
      <c r="D18" s="30" t="e">
        <f>BAR!#REF!*0.9</f>
        <v>#REF!</v>
      </c>
    </row>
    <row r="19" spans="1:4" s="11" customFormat="1" ht="11.45" customHeight="1" x14ac:dyDescent="0.2">
      <c r="A19" s="35" t="s">
        <v>57</v>
      </c>
      <c r="B19" s="30"/>
      <c r="C19" s="30"/>
      <c r="D19" s="30"/>
    </row>
    <row r="20" spans="1:4" s="11" customFormat="1" ht="11.45" customHeight="1" x14ac:dyDescent="0.2">
      <c r="A20" s="158">
        <v>1</v>
      </c>
      <c r="B20" s="30" t="e">
        <f>BAR!#REF!*0.9</f>
        <v>#REF!</v>
      </c>
      <c r="C20" s="30" t="e">
        <f>BAR!#REF!*0.9</f>
        <v>#REF!</v>
      </c>
      <c r="D20" s="30" t="e">
        <f>BAR!#REF!*0.9</f>
        <v>#REF!</v>
      </c>
    </row>
    <row r="21" spans="1:4" s="11" customFormat="1" ht="11.45" customHeight="1" x14ac:dyDescent="0.2">
      <c r="A21" s="158">
        <v>2</v>
      </c>
      <c r="B21" s="30" t="e">
        <f>BAR!#REF!*0.9</f>
        <v>#REF!</v>
      </c>
      <c r="C21" s="30" t="e">
        <f>BAR!#REF!*0.9</f>
        <v>#REF!</v>
      </c>
      <c r="D21" s="30" t="e">
        <f>BAR!#REF!*0.9</f>
        <v>#REF!</v>
      </c>
    </row>
    <row r="22" spans="1:4" s="11" customFormat="1" ht="11.45" customHeight="1" x14ac:dyDescent="0.2">
      <c r="A22" s="171"/>
    </row>
    <row r="23" spans="1:4" ht="145.9" customHeight="1" x14ac:dyDescent="0.2">
      <c r="A23" s="159" t="s">
        <v>83</v>
      </c>
    </row>
    <row r="24" spans="1:4" ht="11.45" customHeight="1" x14ac:dyDescent="0.2">
      <c r="A24" s="45" t="s">
        <v>68</v>
      </c>
    </row>
    <row r="25" spans="1:4" ht="11.45" customHeight="1" x14ac:dyDescent="0.2">
      <c r="A25" s="46" t="s">
        <v>84</v>
      </c>
    </row>
    <row r="26" spans="1:4" x14ac:dyDescent="0.2">
      <c r="A26" s="46" t="s">
        <v>85</v>
      </c>
    </row>
    <row r="28" spans="1:4" x14ac:dyDescent="0.2">
      <c r="A28" s="45" t="s">
        <v>60</v>
      </c>
    </row>
    <row r="29" spans="1:4" x14ac:dyDescent="0.2">
      <c r="A29" s="47" t="s">
        <v>61</v>
      </c>
    </row>
    <row r="30" spans="1:4" x14ac:dyDescent="0.2">
      <c r="A30" s="47" t="s">
        <v>86</v>
      </c>
    </row>
    <row r="31" spans="1:4" x14ac:dyDescent="0.2">
      <c r="A31" s="47" t="s">
        <v>62</v>
      </c>
    </row>
    <row r="32" spans="1:4" ht="24" x14ac:dyDescent="0.2">
      <c r="A32" s="48" t="s">
        <v>63</v>
      </c>
    </row>
    <row r="33" spans="1:1" ht="12.6" customHeight="1" x14ac:dyDescent="0.2">
      <c r="A33" s="23" t="s">
        <v>65</v>
      </c>
    </row>
    <row r="34" spans="1:1" x14ac:dyDescent="0.2">
      <c r="A34" s="63" t="s">
        <v>87</v>
      </c>
    </row>
    <row r="37" spans="1:1" ht="31.5" x14ac:dyDescent="0.2">
      <c r="A37" s="50" t="s">
        <v>88</v>
      </c>
    </row>
    <row r="38" spans="1:1" ht="42" x14ac:dyDescent="0.2">
      <c r="A38" s="183" t="s">
        <v>89</v>
      </c>
    </row>
    <row r="39" spans="1:1" ht="21" x14ac:dyDescent="0.2">
      <c r="A39" s="183" t="s">
        <v>90</v>
      </c>
    </row>
    <row r="40" spans="1:1" ht="21" x14ac:dyDescent="0.2">
      <c r="A40" s="183" t="s">
        <v>91</v>
      </c>
    </row>
    <row r="41" spans="1:1" ht="52.5" x14ac:dyDescent="0.2">
      <c r="A41" s="183" t="s">
        <v>92</v>
      </c>
    </row>
    <row r="42" spans="1:1" ht="42" x14ac:dyDescent="0.2">
      <c r="A42" s="50" t="s">
        <v>93</v>
      </c>
    </row>
    <row r="43" spans="1:1" ht="31.5" x14ac:dyDescent="0.2">
      <c r="A43" s="183" t="s">
        <v>94</v>
      </c>
    </row>
    <row r="44" spans="1:1" ht="21" x14ac:dyDescent="0.2">
      <c r="A44" s="183" t="s">
        <v>95</v>
      </c>
    </row>
    <row r="45" spans="1:1" ht="31.5" x14ac:dyDescent="0.2">
      <c r="A45" s="52" t="s">
        <v>96</v>
      </c>
    </row>
    <row r="46" spans="1:1" ht="52.5" x14ac:dyDescent="0.2">
      <c r="A46" s="129" t="s">
        <v>97</v>
      </c>
    </row>
    <row r="47" spans="1:1" ht="21" x14ac:dyDescent="0.2">
      <c r="A47" s="53" t="s">
        <v>98</v>
      </c>
    </row>
    <row r="48" spans="1:1" ht="42.75" x14ac:dyDescent="0.2">
      <c r="A48" s="54" t="s">
        <v>99</v>
      </c>
    </row>
    <row r="49" spans="1:1" ht="21" x14ac:dyDescent="0.2">
      <c r="A49" s="55" t="s">
        <v>100</v>
      </c>
    </row>
    <row r="50" spans="1:1" x14ac:dyDescent="0.2">
      <c r="A50" s="56"/>
    </row>
    <row r="51" spans="1:1" x14ac:dyDescent="0.2">
      <c r="A51" s="57" t="s">
        <v>71</v>
      </c>
    </row>
    <row r="52" spans="1:1" ht="24" x14ac:dyDescent="0.2">
      <c r="A52" s="58" t="s">
        <v>101</v>
      </c>
    </row>
    <row r="53" spans="1:1" ht="24" x14ac:dyDescent="0.2">
      <c r="A53" s="58" t="s">
        <v>102</v>
      </c>
    </row>
    <row r="54" spans="1:1" x14ac:dyDescent="0.2">
      <c r="A54" s="184"/>
    </row>
    <row r="55" spans="1:1" x14ac:dyDescent="0.2">
      <c r="A55" s="184"/>
    </row>
    <row r="56" spans="1:1" ht="12.75" x14ac:dyDescent="0.2">
      <c r="A56" s="60"/>
    </row>
    <row r="57" spans="1:1" ht="12.75" x14ac:dyDescent="0.2">
      <c r="A57" s="60"/>
    </row>
    <row r="58" spans="1:1" ht="12.75" x14ac:dyDescent="0.2">
      <c r="A58" s="60"/>
    </row>
    <row r="59" spans="1:1" ht="12.75" x14ac:dyDescent="0.2">
      <c r="A59" s="60"/>
    </row>
    <row r="60" spans="1:1" ht="12.75" x14ac:dyDescent="0.2">
      <c r="A60" s="60"/>
    </row>
    <row r="61" spans="1:1" ht="12.75" x14ac:dyDescent="0.2">
      <c r="A61" s="60"/>
    </row>
  </sheetData>
  <pageMargins left="0.7" right="0.7" top="0.75" bottom="0.75" header="0.3" footer="0.3"/>
  <pageSetup paperSize="9" orientation="portrai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0"/>
  </sheetPr>
  <dimension ref="A1:D80"/>
  <sheetViews>
    <sheetView workbookViewId="0">
      <pane xSplit="1" topLeftCell="B1" activePane="topRight" state="frozen"/>
      <selection pane="topRight" activeCell="D1" sqref="B1:D1048576"/>
    </sheetView>
  </sheetViews>
  <sheetFormatPr defaultColWidth="8.5703125" defaultRowHeight="12" x14ac:dyDescent="0.2"/>
  <cols>
    <col min="1" max="1" width="84.85546875" style="2" customWidth="1"/>
    <col min="2" max="4" width="9.85546875" style="2" customWidth="1"/>
    <col min="5" max="16384" width="8.5703125" style="2"/>
  </cols>
  <sheetData>
    <row r="1" spans="1:4" ht="11.45" customHeight="1" x14ac:dyDescent="0.2">
      <c r="A1" s="3" t="s">
        <v>49</v>
      </c>
    </row>
    <row r="2" spans="1:4" ht="11.45" customHeight="1" x14ac:dyDescent="0.2">
      <c r="A2" s="4"/>
    </row>
    <row r="3" spans="1:4" ht="11.45" customHeight="1" x14ac:dyDescent="0.2">
      <c r="A3" s="61" t="s">
        <v>82</v>
      </c>
    </row>
    <row r="4" spans="1:4" ht="11.25" customHeight="1" x14ac:dyDescent="0.2">
      <c r="A4" s="92" t="s">
        <v>51</v>
      </c>
    </row>
    <row r="5" spans="1:4" s="1" customFormat="1" ht="25.5" customHeight="1" x14ac:dyDescent="0.2">
      <c r="A5" s="6" t="s">
        <v>52</v>
      </c>
      <c r="B5" s="8" t="e">
        <f>'Наполни своё лето| comiss'!B5</f>
        <v>#REF!</v>
      </c>
      <c r="C5" s="8" t="e">
        <f>'Наполни своё лето| comiss'!C5</f>
        <v>#REF!</v>
      </c>
      <c r="D5" s="8" t="e">
        <f>'Наполни своё лето| comiss'!D5</f>
        <v>#REF!</v>
      </c>
    </row>
    <row r="6" spans="1:4" s="1" customFormat="1" ht="25.5" customHeight="1" x14ac:dyDescent="0.2">
      <c r="A6" s="9"/>
      <c r="B6" s="8" t="e">
        <f>'Наполни своё лето| comiss'!B6</f>
        <v>#REF!</v>
      </c>
      <c r="C6" s="8" t="e">
        <f>'Наполни своё лето| comiss'!C6</f>
        <v>#REF!</v>
      </c>
      <c r="D6" s="8" t="e">
        <f>'Наполни своё лето| comiss'!D6</f>
        <v>#REF!</v>
      </c>
    </row>
    <row r="7" spans="1:4" ht="11.45" customHeight="1" x14ac:dyDescent="0.2">
      <c r="A7" s="10" t="s">
        <v>53</v>
      </c>
      <c r="B7" s="11"/>
      <c r="C7" s="11"/>
      <c r="D7" s="11"/>
    </row>
    <row r="8" spans="1:4" ht="11.45" customHeight="1" x14ac:dyDescent="0.2">
      <c r="A8" s="12">
        <v>1</v>
      </c>
      <c r="B8" s="13" t="e">
        <f>'Наполни своё лето| comiss'!B8</f>
        <v>#REF!</v>
      </c>
      <c r="C8" s="13" t="e">
        <f>'Наполни своё лето| comiss'!C8</f>
        <v>#REF!</v>
      </c>
      <c r="D8" s="13" t="e">
        <f>'Наполни своё лето| comiss'!D8</f>
        <v>#REF!</v>
      </c>
    </row>
    <row r="9" spans="1:4" ht="11.45" customHeight="1" x14ac:dyDescent="0.2">
      <c r="A9" s="12">
        <v>2</v>
      </c>
      <c r="B9" s="13" t="e">
        <f>'Наполни своё лето| comiss'!B9</f>
        <v>#REF!</v>
      </c>
      <c r="C9" s="13" t="e">
        <f>'Наполни своё лето| comiss'!C9</f>
        <v>#REF!</v>
      </c>
      <c r="D9" s="13" t="e">
        <f>'Наполни своё лето| comiss'!D9</f>
        <v>#REF!</v>
      </c>
    </row>
    <row r="10" spans="1:4" ht="11.45" customHeight="1" x14ac:dyDescent="0.2">
      <c r="A10" s="14" t="s">
        <v>54</v>
      </c>
      <c r="B10" s="13"/>
      <c r="C10" s="13"/>
      <c r="D10" s="13"/>
    </row>
    <row r="11" spans="1:4" ht="11.45" customHeight="1" x14ac:dyDescent="0.2">
      <c r="A11" s="12">
        <v>1</v>
      </c>
      <c r="B11" s="13" t="e">
        <f>'Наполни своё лето| comiss'!B11</f>
        <v>#REF!</v>
      </c>
      <c r="C11" s="13" t="e">
        <f>'Наполни своё лето| comiss'!C11</f>
        <v>#REF!</v>
      </c>
      <c r="D11" s="13" t="e">
        <f>'Наполни своё лето| comiss'!D11</f>
        <v>#REF!</v>
      </c>
    </row>
    <row r="12" spans="1:4" ht="11.45" customHeight="1" x14ac:dyDescent="0.2">
      <c r="A12" s="12">
        <v>2</v>
      </c>
      <c r="B12" s="13" t="e">
        <f>'Наполни своё лето| comiss'!B12</f>
        <v>#REF!</v>
      </c>
      <c r="C12" s="13" t="e">
        <f>'Наполни своё лето| comiss'!C12</f>
        <v>#REF!</v>
      </c>
      <c r="D12" s="13" t="e">
        <f>'Наполни своё лето| comiss'!D12</f>
        <v>#REF!</v>
      </c>
    </row>
    <row r="13" spans="1:4" ht="11.45" customHeight="1" x14ac:dyDescent="0.2">
      <c r="A13" s="14" t="s">
        <v>55</v>
      </c>
      <c r="B13" s="13"/>
      <c r="C13" s="13"/>
      <c r="D13" s="13"/>
    </row>
    <row r="14" spans="1:4" ht="11.45" customHeight="1" x14ac:dyDescent="0.2">
      <c r="A14" s="12">
        <v>1</v>
      </c>
      <c r="B14" s="13" t="e">
        <f>'Наполни своё лето| comiss'!B14</f>
        <v>#REF!</v>
      </c>
      <c r="C14" s="13" t="e">
        <f>'Наполни своё лето| comiss'!C14</f>
        <v>#REF!</v>
      </c>
      <c r="D14" s="13" t="e">
        <f>'Наполни своё лето| comiss'!D14</f>
        <v>#REF!</v>
      </c>
    </row>
    <row r="15" spans="1:4" ht="11.45" customHeight="1" x14ac:dyDescent="0.2">
      <c r="A15" s="12">
        <v>2</v>
      </c>
      <c r="B15" s="13" t="e">
        <f>'Наполни своё лето| comiss'!B15</f>
        <v>#REF!</v>
      </c>
      <c r="C15" s="13" t="e">
        <f>'Наполни своё лето| comiss'!C15</f>
        <v>#REF!</v>
      </c>
      <c r="D15" s="13" t="e">
        <f>'Наполни своё лето| comiss'!D15</f>
        <v>#REF!</v>
      </c>
    </row>
    <row r="16" spans="1:4" ht="11.45" customHeight="1" x14ac:dyDescent="0.2">
      <c r="A16" s="34" t="s">
        <v>56</v>
      </c>
      <c r="B16" s="13"/>
      <c r="C16" s="13"/>
      <c r="D16" s="13"/>
    </row>
    <row r="17" spans="1:4" ht="11.45" customHeight="1" x14ac:dyDescent="0.2">
      <c r="A17" s="12">
        <v>1</v>
      </c>
      <c r="B17" s="13" t="e">
        <f>'Наполни своё лето| comiss'!B17</f>
        <v>#REF!</v>
      </c>
      <c r="C17" s="13" t="e">
        <f>'Наполни своё лето| comiss'!C17</f>
        <v>#REF!</v>
      </c>
      <c r="D17" s="13" t="e">
        <f>'Наполни своё лето| comiss'!D17</f>
        <v>#REF!</v>
      </c>
    </row>
    <row r="18" spans="1:4" ht="11.45" customHeight="1" x14ac:dyDescent="0.2">
      <c r="A18" s="12">
        <v>2</v>
      </c>
      <c r="B18" s="13" t="e">
        <f>'Наполни своё лето| comiss'!B18</f>
        <v>#REF!</v>
      </c>
      <c r="C18" s="13" t="e">
        <f>'Наполни своё лето| comiss'!C18</f>
        <v>#REF!</v>
      </c>
      <c r="D18" s="13" t="e">
        <f>'Наполни своё лето| comiss'!D18</f>
        <v>#REF!</v>
      </c>
    </row>
    <row r="19" spans="1:4" s="11" customFormat="1" ht="11.45" customHeight="1" x14ac:dyDescent="0.2">
      <c r="A19" s="35" t="s">
        <v>57</v>
      </c>
      <c r="B19" s="13"/>
      <c r="C19" s="13"/>
      <c r="D19" s="13"/>
    </row>
    <row r="20" spans="1:4" s="11" customFormat="1" ht="11.45" customHeight="1" x14ac:dyDescent="0.2">
      <c r="A20" s="158">
        <v>1</v>
      </c>
      <c r="B20" s="13" t="e">
        <f>'Наполни своё лето| comiss'!B20</f>
        <v>#REF!</v>
      </c>
      <c r="C20" s="13" t="e">
        <f>'Наполни своё лето| comiss'!C20</f>
        <v>#REF!</v>
      </c>
      <c r="D20" s="13" t="e">
        <f>'Наполни своё лето| comiss'!D20</f>
        <v>#REF!</v>
      </c>
    </row>
    <row r="21" spans="1:4" s="11" customFormat="1" ht="11.45" customHeight="1" x14ac:dyDescent="0.2">
      <c r="A21" s="158">
        <v>2</v>
      </c>
      <c r="B21" s="13" t="e">
        <f>'Наполни своё лето| comiss'!B21</f>
        <v>#REF!</v>
      </c>
      <c r="C21" s="13" t="e">
        <f>'Наполни своё лето| comiss'!C21</f>
        <v>#REF!</v>
      </c>
      <c r="D21" s="13" t="e">
        <f>'Наполни своё лето| comiss'!D21</f>
        <v>#REF!</v>
      </c>
    </row>
    <row r="22" spans="1:4" ht="11.45" customHeight="1" x14ac:dyDescent="0.2">
      <c r="A22" s="18"/>
      <c r="B22" s="19"/>
      <c r="C22" s="19"/>
      <c r="D22" s="19"/>
    </row>
    <row r="23" spans="1:4" ht="11.45" customHeight="1" x14ac:dyDescent="0.2">
      <c r="A23" s="92" t="s">
        <v>103</v>
      </c>
      <c r="B23" s="19"/>
      <c r="C23" s="19"/>
      <c r="D23" s="19"/>
    </row>
    <row r="24" spans="1:4" ht="24.6" customHeight="1" x14ac:dyDescent="0.2">
      <c r="A24" s="6" t="s">
        <v>52</v>
      </c>
      <c r="B24" s="8" t="e">
        <f t="shared" ref="B24:D25" si="0">B5</f>
        <v>#REF!</v>
      </c>
      <c r="C24" s="8" t="e">
        <f t="shared" si="0"/>
        <v>#REF!</v>
      </c>
      <c r="D24" s="8" t="e">
        <f t="shared" si="0"/>
        <v>#REF!</v>
      </c>
    </row>
    <row r="25" spans="1:4" ht="24.6" customHeight="1" x14ac:dyDescent="0.2">
      <c r="A25" s="9"/>
      <c r="B25" s="8" t="e">
        <f t="shared" si="0"/>
        <v>#REF!</v>
      </c>
      <c r="C25" s="8" t="e">
        <f t="shared" si="0"/>
        <v>#REF!</v>
      </c>
      <c r="D25" s="8" t="e">
        <f t="shared" si="0"/>
        <v>#REF!</v>
      </c>
    </row>
    <row r="26" spans="1:4" ht="11.45" customHeight="1" x14ac:dyDescent="0.2">
      <c r="A26" s="10" t="s">
        <v>53</v>
      </c>
      <c r="B26" s="11"/>
      <c r="C26" s="11"/>
      <c r="D26" s="11"/>
    </row>
    <row r="27" spans="1:4" ht="11.45" customHeight="1" x14ac:dyDescent="0.2">
      <c r="A27" s="12">
        <v>1</v>
      </c>
      <c r="B27" s="13" t="e">
        <f t="shared" ref="B27:D28" si="1">B8*0.85</f>
        <v>#REF!</v>
      </c>
      <c r="C27" s="13" t="e">
        <f t="shared" si="1"/>
        <v>#REF!</v>
      </c>
      <c r="D27" s="13" t="e">
        <f t="shared" si="1"/>
        <v>#REF!</v>
      </c>
    </row>
    <row r="28" spans="1:4" ht="11.45" customHeight="1" x14ac:dyDescent="0.2">
      <c r="A28" s="12">
        <v>2</v>
      </c>
      <c r="B28" s="13" t="e">
        <f t="shared" si="1"/>
        <v>#REF!</v>
      </c>
      <c r="C28" s="13" t="e">
        <f t="shared" si="1"/>
        <v>#REF!</v>
      </c>
      <c r="D28" s="13" t="e">
        <f t="shared" si="1"/>
        <v>#REF!</v>
      </c>
    </row>
    <row r="29" spans="1:4" ht="11.45" customHeight="1" x14ac:dyDescent="0.2">
      <c r="A29" s="14" t="s">
        <v>54</v>
      </c>
      <c r="B29" s="13"/>
      <c r="C29" s="13"/>
      <c r="D29" s="13"/>
    </row>
    <row r="30" spans="1:4" ht="11.45" customHeight="1" x14ac:dyDescent="0.2">
      <c r="A30" s="12">
        <v>1</v>
      </c>
      <c r="B30" s="13" t="e">
        <f t="shared" ref="B30:D31" si="2">B11*0.85</f>
        <v>#REF!</v>
      </c>
      <c r="C30" s="13" t="e">
        <f t="shared" si="2"/>
        <v>#REF!</v>
      </c>
      <c r="D30" s="13" t="e">
        <f t="shared" si="2"/>
        <v>#REF!</v>
      </c>
    </row>
    <row r="31" spans="1:4" ht="11.45" customHeight="1" x14ac:dyDescent="0.2">
      <c r="A31" s="12">
        <v>2</v>
      </c>
      <c r="B31" s="13" t="e">
        <f t="shared" si="2"/>
        <v>#REF!</v>
      </c>
      <c r="C31" s="13" t="e">
        <f t="shared" si="2"/>
        <v>#REF!</v>
      </c>
      <c r="D31" s="13" t="e">
        <f t="shared" si="2"/>
        <v>#REF!</v>
      </c>
    </row>
    <row r="32" spans="1:4" ht="11.45" customHeight="1" x14ac:dyDescent="0.2">
      <c r="A32" s="14" t="s">
        <v>55</v>
      </c>
      <c r="B32" s="13"/>
      <c r="C32" s="13"/>
      <c r="D32" s="13"/>
    </row>
    <row r="33" spans="1:4" ht="11.45" customHeight="1" x14ac:dyDescent="0.2">
      <c r="A33" s="12">
        <v>1</v>
      </c>
      <c r="B33" s="13" t="e">
        <f t="shared" ref="B33:D34" si="3">B14*0.85</f>
        <v>#REF!</v>
      </c>
      <c r="C33" s="13" t="e">
        <f t="shared" si="3"/>
        <v>#REF!</v>
      </c>
      <c r="D33" s="13" t="e">
        <f t="shared" si="3"/>
        <v>#REF!</v>
      </c>
    </row>
    <row r="34" spans="1:4" ht="11.45" customHeight="1" x14ac:dyDescent="0.2">
      <c r="A34" s="12">
        <v>2</v>
      </c>
      <c r="B34" s="13" t="e">
        <f t="shared" si="3"/>
        <v>#REF!</v>
      </c>
      <c r="C34" s="13" t="e">
        <f t="shared" si="3"/>
        <v>#REF!</v>
      </c>
      <c r="D34" s="13" t="e">
        <f t="shared" si="3"/>
        <v>#REF!</v>
      </c>
    </row>
    <row r="35" spans="1:4" ht="11.45" customHeight="1" x14ac:dyDescent="0.2">
      <c r="A35" s="34" t="s">
        <v>56</v>
      </c>
      <c r="B35" s="13"/>
      <c r="C35" s="13"/>
      <c r="D35" s="13"/>
    </row>
    <row r="36" spans="1:4" ht="11.45" customHeight="1" x14ac:dyDescent="0.2">
      <c r="A36" s="12">
        <v>1</v>
      </c>
      <c r="B36" s="13" t="e">
        <f t="shared" ref="B36:D37" si="4">B17*0.85</f>
        <v>#REF!</v>
      </c>
      <c r="C36" s="13" t="e">
        <f t="shared" si="4"/>
        <v>#REF!</v>
      </c>
      <c r="D36" s="13" t="e">
        <f t="shared" si="4"/>
        <v>#REF!</v>
      </c>
    </row>
    <row r="37" spans="1:4" ht="11.45" customHeight="1" x14ac:dyDescent="0.2">
      <c r="A37" s="12">
        <v>2</v>
      </c>
      <c r="B37" s="13" t="e">
        <f t="shared" si="4"/>
        <v>#REF!</v>
      </c>
      <c r="C37" s="13" t="e">
        <f t="shared" si="4"/>
        <v>#REF!</v>
      </c>
      <c r="D37" s="13" t="e">
        <f t="shared" si="4"/>
        <v>#REF!</v>
      </c>
    </row>
    <row r="38" spans="1:4" ht="11.45" customHeight="1" x14ac:dyDescent="0.2">
      <c r="A38" s="35" t="s">
        <v>57</v>
      </c>
      <c r="B38" s="13"/>
      <c r="C38" s="13"/>
      <c r="D38" s="13"/>
    </row>
    <row r="39" spans="1:4" ht="11.45" customHeight="1" x14ac:dyDescent="0.2">
      <c r="A39" s="158">
        <v>1</v>
      </c>
      <c r="B39" s="13" t="e">
        <f t="shared" ref="B39:D40" si="5">B20*0.85</f>
        <v>#REF!</v>
      </c>
      <c r="C39" s="13" t="e">
        <f t="shared" si="5"/>
        <v>#REF!</v>
      </c>
      <c r="D39" s="13" t="e">
        <f t="shared" si="5"/>
        <v>#REF!</v>
      </c>
    </row>
    <row r="40" spans="1:4" x14ac:dyDescent="0.2">
      <c r="A40" s="158">
        <v>2</v>
      </c>
      <c r="B40" s="13" t="e">
        <f t="shared" si="5"/>
        <v>#REF!</v>
      </c>
      <c r="C40" s="13" t="e">
        <f t="shared" si="5"/>
        <v>#REF!</v>
      </c>
      <c r="D40" s="13" t="e">
        <f t="shared" si="5"/>
        <v>#REF!</v>
      </c>
    </row>
    <row r="41" spans="1:4" ht="11.45" customHeight="1" x14ac:dyDescent="0.2">
      <c r="A41" s="18"/>
    </row>
    <row r="42" spans="1:4" ht="135" x14ac:dyDescent="0.2">
      <c r="A42" s="159" t="s">
        <v>83</v>
      </c>
    </row>
    <row r="43" spans="1:4" x14ac:dyDescent="0.2">
      <c r="A43" s="45" t="s">
        <v>68</v>
      </c>
    </row>
    <row r="44" spans="1:4" x14ac:dyDescent="0.2">
      <c r="A44" s="46" t="s">
        <v>84</v>
      </c>
    </row>
    <row r="45" spans="1:4" x14ac:dyDescent="0.2">
      <c r="A45" s="46" t="s">
        <v>85</v>
      </c>
    </row>
    <row r="47" spans="1:4" x14ac:dyDescent="0.2">
      <c r="A47" s="45" t="s">
        <v>60</v>
      </c>
    </row>
    <row r="48" spans="1:4" ht="12.6" customHeight="1" x14ac:dyDescent="0.2">
      <c r="A48" s="47" t="s">
        <v>61</v>
      </c>
    </row>
    <row r="49" spans="1:1" x14ac:dyDescent="0.2">
      <c r="A49" s="47" t="s">
        <v>86</v>
      </c>
    </row>
    <row r="50" spans="1:1" x14ac:dyDescent="0.2">
      <c r="A50" s="47" t="s">
        <v>62</v>
      </c>
    </row>
    <row r="51" spans="1:1" ht="24" x14ac:dyDescent="0.2">
      <c r="A51" s="48" t="s">
        <v>63</v>
      </c>
    </row>
    <row r="52" spans="1:1" x14ac:dyDescent="0.2">
      <c r="A52" s="23" t="s">
        <v>65</v>
      </c>
    </row>
    <row r="53" spans="1:1" x14ac:dyDescent="0.2">
      <c r="A53" s="63" t="s">
        <v>87</v>
      </c>
    </row>
    <row r="56" spans="1:1" ht="31.5" x14ac:dyDescent="0.2">
      <c r="A56" s="50" t="s">
        <v>88</v>
      </c>
    </row>
    <row r="57" spans="1:1" ht="42" x14ac:dyDescent="0.2">
      <c r="A57" s="183" t="s">
        <v>89</v>
      </c>
    </row>
    <row r="58" spans="1:1" ht="21" x14ac:dyDescent="0.2">
      <c r="A58" s="183" t="s">
        <v>90</v>
      </c>
    </row>
    <row r="59" spans="1:1" ht="21" x14ac:dyDescent="0.2">
      <c r="A59" s="183" t="s">
        <v>91</v>
      </c>
    </row>
    <row r="60" spans="1:1" ht="52.5" x14ac:dyDescent="0.2">
      <c r="A60" s="183" t="s">
        <v>92</v>
      </c>
    </row>
    <row r="61" spans="1:1" ht="42" x14ac:dyDescent="0.2">
      <c r="A61" s="50" t="s">
        <v>93</v>
      </c>
    </row>
    <row r="62" spans="1:1" ht="31.5" x14ac:dyDescent="0.2">
      <c r="A62" s="183" t="s">
        <v>94</v>
      </c>
    </row>
    <row r="63" spans="1:1" ht="21" x14ac:dyDescent="0.2">
      <c r="A63" s="183" t="s">
        <v>95</v>
      </c>
    </row>
    <row r="64" spans="1:1" ht="31.5" x14ac:dyDescent="0.2">
      <c r="A64" s="52" t="s">
        <v>96</v>
      </c>
    </row>
    <row r="65" spans="1:1" ht="52.5" x14ac:dyDescent="0.2">
      <c r="A65" s="129" t="s">
        <v>97</v>
      </c>
    </row>
    <row r="66" spans="1:1" ht="21" x14ac:dyDescent="0.2">
      <c r="A66" s="53" t="s">
        <v>98</v>
      </c>
    </row>
    <row r="67" spans="1:1" ht="42.75" x14ac:dyDescent="0.2">
      <c r="A67" s="54" t="s">
        <v>99</v>
      </c>
    </row>
    <row r="68" spans="1:1" ht="21" x14ac:dyDescent="0.2">
      <c r="A68" s="55" t="s">
        <v>100</v>
      </c>
    </row>
    <row r="69" spans="1:1" x14ac:dyDescent="0.2">
      <c r="A69" s="56"/>
    </row>
    <row r="70" spans="1:1" x14ac:dyDescent="0.2">
      <c r="A70" s="57" t="s">
        <v>71</v>
      </c>
    </row>
    <row r="71" spans="1:1" ht="24" x14ac:dyDescent="0.2">
      <c r="A71" s="58" t="s">
        <v>101</v>
      </c>
    </row>
    <row r="72" spans="1:1" ht="24" x14ac:dyDescent="0.2">
      <c r="A72" s="58" t="s">
        <v>102</v>
      </c>
    </row>
    <row r="73" spans="1:1" x14ac:dyDescent="0.2">
      <c r="A73" s="184"/>
    </row>
    <row r="75" spans="1:1" ht="12.75" x14ac:dyDescent="0.2">
      <c r="A75" s="124"/>
    </row>
    <row r="76" spans="1:1" ht="12.75" x14ac:dyDescent="0.2">
      <c r="A76" s="60"/>
    </row>
    <row r="77" spans="1:1" ht="12.75" x14ac:dyDescent="0.2">
      <c r="A77" s="60"/>
    </row>
    <row r="78" spans="1:1" ht="12.75" x14ac:dyDescent="0.2">
      <c r="A78" s="60"/>
    </row>
    <row r="79" spans="1:1" ht="12.75" x14ac:dyDescent="0.2">
      <c r="A79" s="60"/>
    </row>
    <row r="80" spans="1:1" ht="12.75" x14ac:dyDescent="0.2">
      <c r="A80" s="60"/>
    </row>
  </sheetData>
  <pageMargins left="0.7" right="0.7" top="0.75" bottom="0.75" header="0.3" footer="0.3"/>
  <pageSetup paperSize="9" orientation="portrai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0"/>
  </sheetPr>
  <dimension ref="A1:D79"/>
  <sheetViews>
    <sheetView workbookViewId="0">
      <pane xSplit="1" topLeftCell="B1" activePane="topRight" state="frozen"/>
      <selection pane="topRight" activeCell="D1" sqref="B1:D1048576"/>
    </sheetView>
  </sheetViews>
  <sheetFormatPr defaultColWidth="8.5703125" defaultRowHeight="12" x14ac:dyDescent="0.2"/>
  <cols>
    <col min="1" max="1" width="84.85546875" style="2" customWidth="1"/>
    <col min="2" max="4" width="9.85546875" style="2" customWidth="1"/>
    <col min="5" max="16384" width="8.5703125" style="2"/>
  </cols>
  <sheetData>
    <row r="1" spans="1:4" ht="11.45" customHeight="1" x14ac:dyDescent="0.2">
      <c r="A1" s="3" t="s">
        <v>49</v>
      </c>
    </row>
    <row r="2" spans="1:4" ht="11.45" customHeight="1" x14ac:dyDescent="0.2">
      <c r="A2" s="4"/>
    </row>
    <row r="3" spans="1:4" ht="11.45" customHeight="1" x14ac:dyDescent="0.2">
      <c r="A3" s="61" t="s">
        <v>82</v>
      </c>
    </row>
    <row r="4" spans="1:4" ht="11.25" customHeight="1" x14ac:dyDescent="0.2">
      <c r="A4" s="92" t="s">
        <v>51</v>
      </c>
    </row>
    <row r="5" spans="1:4" s="1" customFormat="1" ht="25.5" customHeight="1" x14ac:dyDescent="0.2">
      <c r="A5" s="6" t="s">
        <v>52</v>
      </c>
      <c r="B5" s="8" t="e">
        <f>'Наполни своё лето| comiss'!B5</f>
        <v>#REF!</v>
      </c>
      <c r="C5" s="8" t="e">
        <f>'Наполни своё лето| comiss'!C5</f>
        <v>#REF!</v>
      </c>
      <c r="D5" s="8" t="e">
        <f>'Наполни своё лето| comiss'!D5</f>
        <v>#REF!</v>
      </c>
    </row>
    <row r="6" spans="1:4" s="1" customFormat="1" ht="25.5" customHeight="1" x14ac:dyDescent="0.2">
      <c r="A6" s="9"/>
      <c r="B6" s="8" t="e">
        <f>'Наполни своё лето| comiss'!B6</f>
        <v>#REF!</v>
      </c>
      <c r="C6" s="8" t="e">
        <f>'Наполни своё лето| comiss'!C6</f>
        <v>#REF!</v>
      </c>
      <c r="D6" s="8" t="e">
        <f>'Наполни своё лето| comiss'!D6</f>
        <v>#REF!</v>
      </c>
    </row>
    <row r="7" spans="1:4" ht="11.45" customHeight="1" x14ac:dyDescent="0.2">
      <c r="A7" s="10" t="s">
        <v>53</v>
      </c>
      <c r="B7" s="11"/>
      <c r="C7" s="11"/>
      <c r="D7" s="11"/>
    </row>
    <row r="8" spans="1:4" ht="11.45" customHeight="1" x14ac:dyDescent="0.2">
      <c r="A8" s="12">
        <v>1</v>
      </c>
      <c r="B8" s="13" t="e">
        <f>'Наполни своё лето| comiss'!B8</f>
        <v>#REF!</v>
      </c>
      <c r="C8" s="13" t="e">
        <f>'Наполни своё лето| comiss'!C8</f>
        <v>#REF!</v>
      </c>
      <c r="D8" s="13" t="e">
        <f>'Наполни своё лето| comiss'!D8</f>
        <v>#REF!</v>
      </c>
    </row>
    <row r="9" spans="1:4" ht="11.45" customHeight="1" x14ac:dyDescent="0.2">
      <c r="A9" s="12">
        <v>2</v>
      </c>
      <c r="B9" s="13" t="e">
        <f>'Наполни своё лето| comiss'!B9</f>
        <v>#REF!</v>
      </c>
      <c r="C9" s="13" t="e">
        <f>'Наполни своё лето| comiss'!C9</f>
        <v>#REF!</v>
      </c>
      <c r="D9" s="13" t="e">
        <f>'Наполни своё лето| comiss'!D9</f>
        <v>#REF!</v>
      </c>
    </row>
    <row r="10" spans="1:4" ht="11.45" customHeight="1" x14ac:dyDescent="0.2">
      <c r="A10" s="14" t="s">
        <v>54</v>
      </c>
      <c r="B10" s="13"/>
      <c r="C10" s="13"/>
      <c r="D10" s="13"/>
    </row>
    <row r="11" spans="1:4" ht="11.45" customHeight="1" x14ac:dyDescent="0.2">
      <c r="A11" s="12">
        <v>1</v>
      </c>
      <c r="B11" s="13" t="e">
        <f>'Наполни своё лето| comiss'!B11</f>
        <v>#REF!</v>
      </c>
      <c r="C11" s="13" t="e">
        <f>'Наполни своё лето| comiss'!C11</f>
        <v>#REF!</v>
      </c>
      <c r="D11" s="13" t="e">
        <f>'Наполни своё лето| comiss'!D11</f>
        <v>#REF!</v>
      </c>
    </row>
    <row r="12" spans="1:4" ht="11.45" customHeight="1" x14ac:dyDescent="0.2">
      <c r="A12" s="12">
        <v>2</v>
      </c>
      <c r="B12" s="13" t="e">
        <f>'Наполни своё лето| comiss'!B12</f>
        <v>#REF!</v>
      </c>
      <c r="C12" s="13" t="e">
        <f>'Наполни своё лето| comiss'!C12</f>
        <v>#REF!</v>
      </c>
      <c r="D12" s="13" t="e">
        <f>'Наполни своё лето| comiss'!D12</f>
        <v>#REF!</v>
      </c>
    </row>
    <row r="13" spans="1:4" ht="11.45" customHeight="1" x14ac:dyDescent="0.2">
      <c r="A13" s="14" t="s">
        <v>55</v>
      </c>
      <c r="B13" s="13"/>
      <c r="C13" s="13"/>
      <c r="D13" s="13"/>
    </row>
    <row r="14" spans="1:4" ht="11.45" customHeight="1" x14ac:dyDescent="0.2">
      <c r="A14" s="12">
        <v>1</v>
      </c>
      <c r="B14" s="13" t="e">
        <f>'Наполни своё лето| comiss'!B14</f>
        <v>#REF!</v>
      </c>
      <c r="C14" s="13" t="e">
        <f>'Наполни своё лето| comiss'!C14</f>
        <v>#REF!</v>
      </c>
      <c r="D14" s="13" t="e">
        <f>'Наполни своё лето| comiss'!D14</f>
        <v>#REF!</v>
      </c>
    </row>
    <row r="15" spans="1:4" ht="11.45" customHeight="1" x14ac:dyDescent="0.2">
      <c r="A15" s="12">
        <v>2</v>
      </c>
      <c r="B15" s="13" t="e">
        <f>'Наполни своё лето| comiss'!B15</f>
        <v>#REF!</v>
      </c>
      <c r="C15" s="13" t="e">
        <f>'Наполни своё лето| comiss'!C15</f>
        <v>#REF!</v>
      </c>
      <c r="D15" s="13" t="e">
        <f>'Наполни своё лето| comiss'!D15</f>
        <v>#REF!</v>
      </c>
    </row>
    <row r="16" spans="1:4" ht="11.45" customHeight="1" x14ac:dyDescent="0.2">
      <c r="A16" s="34" t="s">
        <v>56</v>
      </c>
      <c r="B16" s="13"/>
      <c r="C16" s="13"/>
      <c r="D16" s="13"/>
    </row>
    <row r="17" spans="1:4" ht="11.45" customHeight="1" x14ac:dyDescent="0.2">
      <c r="A17" s="12">
        <v>1</v>
      </c>
      <c r="B17" s="13" t="e">
        <f>'Наполни своё лето| comiss'!B17</f>
        <v>#REF!</v>
      </c>
      <c r="C17" s="13" t="e">
        <f>'Наполни своё лето| comiss'!C17</f>
        <v>#REF!</v>
      </c>
      <c r="D17" s="13" t="e">
        <f>'Наполни своё лето| comiss'!D17</f>
        <v>#REF!</v>
      </c>
    </row>
    <row r="18" spans="1:4" ht="11.45" customHeight="1" x14ac:dyDescent="0.2">
      <c r="A18" s="12">
        <v>2</v>
      </c>
      <c r="B18" s="13" t="e">
        <f>'Наполни своё лето| comiss'!B18</f>
        <v>#REF!</v>
      </c>
      <c r="C18" s="13" t="e">
        <f>'Наполни своё лето| comiss'!C18</f>
        <v>#REF!</v>
      </c>
      <c r="D18" s="13" t="e">
        <f>'Наполни своё лето| comiss'!D18</f>
        <v>#REF!</v>
      </c>
    </row>
    <row r="19" spans="1:4" s="11" customFormat="1" ht="11.45" customHeight="1" x14ac:dyDescent="0.2">
      <c r="A19" s="35" t="s">
        <v>57</v>
      </c>
      <c r="B19" s="13"/>
      <c r="C19" s="13"/>
      <c r="D19" s="13"/>
    </row>
    <row r="20" spans="1:4" s="11" customFormat="1" ht="11.45" customHeight="1" x14ac:dyDescent="0.2">
      <c r="A20" s="158">
        <v>1</v>
      </c>
      <c r="B20" s="13" t="e">
        <f>'Наполни своё лето| comiss'!B20</f>
        <v>#REF!</v>
      </c>
      <c r="C20" s="13" t="e">
        <f>'Наполни своё лето| comiss'!C20</f>
        <v>#REF!</v>
      </c>
      <c r="D20" s="13" t="e">
        <f>'Наполни своё лето| comiss'!D20</f>
        <v>#REF!</v>
      </c>
    </row>
    <row r="21" spans="1:4" s="11" customFormat="1" ht="11.45" customHeight="1" x14ac:dyDescent="0.2">
      <c r="A21" s="158">
        <v>2</v>
      </c>
      <c r="B21" s="13" t="e">
        <f>'Наполни своё лето| comiss'!B21</f>
        <v>#REF!</v>
      </c>
      <c r="C21" s="13" t="e">
        <f>'Наполни своё лето| comiss'!C21</f>
        <v>#REF!</v>
      </c>
      <c r="D21" s="13" t="e">
        <f>'Наполни своё лето| comiss'!D21</f>
        <v>#REF!</v>
      </c>
    </row>
    <row r="22" spans="1:4" ht="11.45" customHeight="1" x14ac:dyDescent="0.2">
      <c r="A22" s="92" t="s">
        <v>103</v>
      </c>
      <c r="B22" s="19"/>
      <c r="C22" s="19"/>
      <c r="D22" s="19"/>
    </row>
    <row r="23" spans="1:4" ht="24.6" customHeight="1" x14ac:dyDescent="0.2">
      <c r="A23" s="6" t="s">
        <v>52</v>
      </c>
      <c r="B23" s="8" t="e">
        <f t="shared" ref="B23:D24" si="0">B5</f>
        <v>#REF!</v>
      </c>
      <c r="C23" s="8" t="e">
        <f t="shared" si="0"/>
        <v>#REF!</v>
      </c>
      <c r="D23" s="8" t="e">
        <f t="shared" si="0"/>
        <v>#REF!</v>
      </c>
    </row>
    <row r="24" spans="1:4" ht="24.6" customHeight="1" x14ac:dyDescent="0.2">
      <c r="A24" s="9"/>
      <c r="B24" s="8" t="e">
        <f t="shared" si="0"/>
        <v>#REF!</v>
      </c>
      <c r="C24" s="8" t="e">
        <f t="shared" si="0"/>
        <v>#REF!</v>
      </c>
      <c r="D24" s="8" t="e">
        <f t="shared" si="0"/>
        <v>#REF!</v>
      </c>
    </row>
    <row r="25" spans="1:4" ht="11.45" customHeight="1" x14ac:dyDescent="0.2">
      <c r="A25" s="10" t="s">
        <v>53</v>
      </c>
      <c r="B25" s="11"/>
      <c r="C25" s="11"/>
      <c r="D25" s="11"/>
    </row>
    <row r="26" spans="1:4" ht="11.45" customHeight="1" x14ac:dyDescent="0.2">
      <c r="A26" s="12">
        <v>1</v>
      </c>
      <c r="B26" s="13" t="e">
        <f t="shared" ref="B26:D27" si="1">B8*0.87+25</f>
        <v>#REF!</v>
      </c>
      <c r="C26" s="13" t="e">
        <f t="shared" si="1"/>
        <v>#REF!</v>
      </c>
      <c r="D26" s="13" t="e">
        <f t="shared" si="1"/>
        <v>#REF!</v>
      </c>
    </row>
    <row r="27" spans="1:4" ht="11.45" customHeight="1" x14ac:dyDescent="0.2">
      <c r="A27" s="12">
        <v>2</v>
      </c>
      <c r="B27" s="13" t="e">
        <f t="shared" si="1"/>
        <v>#REF!</v>
      </c>
      <c r="C27" s="13" t="e">
        <f t="shared" si="1"/>
        <v>#REF!</v>
      </c>
      <c r="D27" s="13" t="e">
        <f t="shared" si="1"/>
        <v>#REF!</v>
      </c>
    </row>
    <row r="28" spans="1:4" ht="11.45" customHeight="1" x14ac:dyDescent="0.2">
      <c r="A28" s="14" t="s">
        <v>54</v>
      </c>
      <c r="B28" s="13"/>
      <c r="C28" s="13"/>
      <c r="D28" s="13"/>
    </row>
    <row r="29" spans="1:4" ht="11.45" customHeight="1" x14ac:dyDescent="0.2">
      <c r="A29" s="12">
        <v>1</v>
      </c>
      <c r="B29" s="13" t="e">
        <f t="shared" ref="B29:D30" si="2">B11*0.87+25</f>
        <v>#REF!</v>
      </c>
      <c r="C29" s="13" t="e">
        <f t="shared" si="2"/>
        <v>#REF!</v>
      </c>
      <c r="D29" s="13" t="e">
        <f t="shared" si="2"/>
        <v>#REF!</v>
      </c>
    </row>
    <row r="30" spans="1:4" ht="11.45" customHeight="1" x14ac:dyDescent="0.2">
      <c r="A30" s="12">
        <v>2</v>
      </c>
      <c r="B30" s="13" t="e">
        <f t="shared" si="2"/>
        <v>#REF!</v>
      </c>
      <c r="C30" s="13" t="e">
        <f t="shared" si="2"/>
        <v>#REF!</v>
      </c>
      <c r="D30" s="13" t="e">
        <f t="shared" si="2"/>
        <v>#REF!</v>
      </c>
    </row>
    <row r="31" spans="1:4" ht="11.45" customHeight="1" x14ac:dyDescent="0.2">
      <c r="A31" s="14" t="s">
        <v>55</v>
      </c>
      <c r="B31" s="13"/>
      <c r="C31" s="13"/>
      <c r="D31" s="13"/>
    </row>
    <row r="32" spans="1:4" ht="11.45" customHeight="1" x14ac:dyDescent="0.2">
      <c r="A32" s="12">
        <v>1</v>
      </c>
      <c r="B32" s="13" t="e">
        <f t="shared" ref="B32:D33" si="3">B14*0.87+25</f>
        <v>#REF!</v>
      </c>
      <c r="C32" s="13" t="e">
        <f t="shared" si="3"/>
        <v>#REF!</v>
      </c>
      <c r="D32" s="13" t="e">
        <f t="shared" si="3"/>
        <v>#REF!</v>
      </c>
    </row>
    <row r="33" spans="1:4" ht="11.45" customHeight="1" x14ac:dyDescent="0.2">
      <c r="A33" s="12">
        <v>2</v>
      </c>
      <c r="B33" s="13" t="e">
        <f t="shared" si="3"/>
        <v>#REF!</v>
      </c>
      <c r="C33" s="13" t="e">
        <f t="shared" si="3"/>
        <v>#REF!</v>
      </c>
      <c r="D33" s="13" t="e">
        <f t="shared" si="3"/>
        <v>#REF!</v>
      </c>
    </row>
    <row r="34" spans="1:4" ht="11.45" customHeight="1" x14ac:dyDescent="0.2">
      <c r="A34" s="34" t="s">
        <v>56</v>
      </c>
      <c r="B34" s="13"/>
      <c r="C34" s="13"/>
      <c r="D34" s="13"/>
    </row>
    <row r="35" spans="1:4" ht="11.45" customHeight="1" x14ac:dyDescent="0.2">
      <c r="A35" s="12">
        <v>1</v>
      </c>
      <c r="B35" s="13" t="e">
        <f t="shared" ref="B35:D36" si="4">B17*0.87+25</f>
        <v>#REF!</v>
      </c>
      <c r="C35" s="13" t="e">
        <f t="shared" si="4"/>
        <v>#REF!</v>
      </c>
      <c r="D35" s="13" t="e">
        <f t="shared" si="4"/>
        <v>#REF!</v>
      </c>
    </row>
    <row r="36" spans="1:4" ht="11.45" customHeight="1" x14ac:dyDescent="0.2">
      <c r="A36" s="12">
        <v>2</v>
      </c>
      <c r="B36" s="13" t="e">
        <f t="shared" si="4"/>
        <v>#REF!</v>
      </c>
      <c r="C36" s="13" t="e">
        <f t="shared" si="4"/>
        <v>#REF!</v>
      </c>
      <c r="D36" s="13" t="e">
        <f t="shared" si="4"/>
        <v>#REF!</v>
      </c>
    </row>
    <row r="37" spans="1:4" s="11" customFormat="1" ht="11.45" customHeight="1" x14ac:dyDescent="0.2">
      <c r="A37" s="35" t="s">
        <v>57</v>
      </c>
      <c r="B37" s="13"/>
      <c r="C37" s="13"/>
      <c r="D37" s="13"/>
    </row>
    <row r="38" spans="1:4" s="11" customFormat="1" ht="11.45" customHeight="1" x14ac:dyDescent="0.2">
      <c r="A38" s="158">
        <v>1</v>
      </c>
      <c r="B38" s="13" t="e">
        <f t="shared" ref="B38:D39" si="5">B20*0.87+25</f>
        <v>#REF!</v>
      </c>
      <c r="C38" s="13" t="e">
        <f t="shared" si="5"/>
        <v>#REF!</v>
      </c>
      <c r="D38" s="13" t="e">
        <f t="shared" si="5"/>
        <v>#REF!</v>
      </c>
    </row>
    <row r="39" spans="1:4" s="11" customFormat="1" ht="11.45" customHeight="1" x14ac:dyDescent="0.2">
      <c r="A39" s="158">
        <v>2</v>
      </c>
      <c r="B39" s="13" t="e">
        <f t="shared" si="5"/>
        <v>#REF!</v>
      </c>
      <c r="C39" s="13" t="e">
        <f t="shared" si="5"/>
        <v>#REF!</v>
      </c>
      <c r="D39" s="13" t="e">
        <f t="shared" si="5"/>
        <v>#REF!</v>
      </c>
    </row>
    <row r="40" spans="1:4" ht="11.45" customHeight="1" x14ac:dyDescent="0.2">
      <c r="A40" s="18"/>
    </row>
    <row r="41" spans="1:4" ht="145.9" customHeight="1" x14ac:dyDescent="0.2">
      <c r="A41" s="159" t="s">
        <v>83</v>
      </c>
    </row>
    <row r="42" spans="1:4" ht="11.45" customHeight="1" x14ac:dyDescent="0.2">
      <c r="A42" s="45" t="s">
        <v>68</v>
      </c>
    </row>
    <row r="43" spans="1:4" ht="11.45" customHeight="1" x14ac:dyDescent="0.2">
      <c r="A43" s="46" t="s">
        <v>84</v>
      </c>
    </row>
    <row r="44" spans="1:4" x14ac:dyDescent="0.2">
      <c r="A44" s="46" t="s">
        <v>85</v>
      </c>
    </row>
    <row r="46" spans="1:4" x14ac:dyDescent="0.2">
      <c r="A46" s="45" t="s">
        <v>60</v>
      </c>
    </row>
    <row r="47" spans="1:4" x14ac:dyDescent="0.2">
      <c r="A47" s="47" t="s">
        <v>61</v>
      </c>
    </row>
    <row r="48" spans="1:4" x14ac:dyDescent="0.2">
      <c r="A48" s="47" t="s">
        <v>86</v>
      </c>
    </row>
    <row r="49" spans="1:1" x14ac:dyDescent="0.2">
      <c r="A49" s="47" t="s">
        <v>62</v>
      </c>
    </row>
    <row r="50" spans="1:1" ht="12.6" customHeight="1" x14ac:dyDescent="0.2">
      <c r="A50" s="48" t="s">
        <v>63</v>
      </c>
    </row>
    <row r="51" spans="1:1" x14ac:dyDescent="0.2">
      <c r="A51" s="23" t="s">
        <v>65</v>
      </c>
    </row>
    <row r="52" spans="1:1" x14ac:dyDescent="0.2">
      <c r="A52" s="63" t="s">
        <v>87</v>
      </c>
    </row>
    <row r="55" spans="1:1" ht="31.5" x14ac:dyDescent="0.2">
      <c r="A55" s="50" t="s">
        <v>88</v>
      </c>
    </row>
    <row r="56" spans="1:1" ht="42" x14ac:dyDescent="0.2">
      <c r="A56" s="183" t="s">
        <v>89</v>
      </c>
    </row>
    <row r="57" spans="1:1" ht="21" x14ac:dyDescent="0.2">
      <c r="A57" s="183" t="s">
        <v>90</v>
      </c>
    </row>
    <row r="58" spans="1:1" ht="21" x14ac:dyDescent="0.2">
      <c r="A58" s="183" t="s">
        <v>91</v>
      </c>
    </row>
    <row r="59" spans="1:1" ht="52.5" x14ac:dyDescent="0.2">
      <c r="A59" s="183" t="s">
        <v>92</v>
      </c>
    </row>
    <row r="60" spans="1:1" ht="42" x14ac:dyDescent="0.2">
      <c r="A60" s="50" t="s">
        <v>93</v>
      </c>
    </row>
    <row r="61" spans="1:1" ht="31.5" x14ac:dyDescent="0.2">
      <c r="A61" s="183" t="s">
        <v>94</v>
      </c>
    </row>
    <row r="62" spans="1:1" ht="21" x14ac:dyDescent="0.2">
      <c r="A62" s="183" t="s">
        <v>95</v>
      </c>
    </row>
    <row r="63" spans="1:1" ht="31.5" x14ac:dyDescent="0.2">
      <c r="A63" s="52" t="s">
        <v>96</v>
      </c>
    </row>
    <row r="64" spans="1:1" ht="52.5" x14ac:dyDescent="0.2">
      <c r="A64" s="129" t="s">
        <v>97</v>
      </c>
    </row>
    <row r="65" spans="1:1" ht="21" x14ac:dyDescent="0.2">
      <c r="A65" s="53" t="s">
        <v>98</v>
      </c>
    </row>
    <row r="66" spans="1:1" ht="42.75" x14ac:dyDescent="0.2">
      <c r="A66" s="54" t="s">
        <v>99</v>
      </c>
    </row>
    <row r="67" spans="1:1" ht="21" x14ac:dyDescent="0.2">
      <c r="A67" s="55" t="s">
        <v>100</v>
      </c>
    </row>
    <row r="68" spans="1:1" x14ac:dyDescent="0.2">
      <c r="A68" s="56"/>
    </row>
    <row r="69" spans="1:1" x14ac:dyDescent="0.2">
      <c r="A69" s="57" t="s">
        <v>71</v>
      </c>
    </row>
    <row r="70" spans="1:1" ht="24" x14ac:dyDescent="0.2">
      <c r="A70" s="58" t="s">
        <v>101</v>
      </c>
    </row>
    <row r="71" spans="1:1" ht="24" x14ac:dyDescent="0.2">
      <c r="A71" s="58" t="s">
        <v>102</v>
      </c>
    </row>
    <row r="72" spans="1:1" x14ac:dyDescent="0.2">
      <c r="A72" s="184"/>
    </row>
    <row r="74" spans="1:1" ht="12.75" x14ac:dyDescent="0.2">
      <c r="A74" s="124"/>
    </row>
    <row r="75" spans="1:1" ht="12.75" x14ac:dyDescent="0.2">
      <c r="A75" s="60"/>
    </row>
    <row r="76" spans="1:1" ht="12.75" x14ac:dyDescent="0.2">
      <c r="A76" s="60"/>
    </row>
    <row r="77" spans="1:1" ht="12.75" x14ac:dyDescent="0.2">
      <c r="A77" s="60"/>
    </row>
    <row r="78" spans="1:1" ht="12.75" x14ac:dyDescent="0.2">
      <c r="A78" s="60"/>
    </row>
    <row r="79" spans="1:1" ht="12.75" x14ac:dyDescent="0.2">
      <c r="A79" s="60"/>
    </row>
  </sheetData>
  <pageMargins left="0.7" right="0.7" top="0.75" bottom="0.75" header="0.3" footer="0.3"/>
  <pageSetup paperSize="9" orientation="portrai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0"/>
  </sheetPr>
  <dimension ref="A1:D80"/>
  <sheetViews>
    <sheetView workbookViewId="0">
      <pane xSplit="1" topLeftCell="B1" activePane="topRight" state="frozen"/>
      <selection pane="topRight" activeCell="D1" sqref="B1:D1048576"/>
    </sheetView>
  </sheetViews>
  <sheetFormatPr defaultColWidth="8.5703125" defaultRowHeight="12" x14ac:dyDescent="0.2"/>
  <cols>
    <col min="1" max="1" width="84.85546875" style="2" customWidth="1"/>
    <col min="2" max="4" width="9.85546875" style="2" customWidth="1"/>
    <col min="5" max="16384" width="8.5703125" style="2"/>
  </cols>
  <sheetData>
    <row r="1" spans="1:4" ht="11.45" customHeight="1" x14ac:dyDescent="0.2">
      <c r="A1" s="3" t="s">
        <v>49</v>
      </c>
    </row>
    <row r="2" spans="1:4" ht="11.45" customHeight="1" x14ac:dyDescent="0.2">
      <c r="A2" s="4"/>
    </row>
    <row r="3" spans="1:4" ht="11.45" customHeight="1" x14ac:dyDescent="0.2">
      <c r="A3" s="61" t="s">
        <v>82</v>
      </c>
    </row>
    <row r="4" spans="1:4" ht="11.25" customHeight="1" x14ac:dyDescent="0.2">
      <c r="A4" s="92" t="s">
        <v>51</v>
      </c>
    </row>
    <row r="5" spans="1:4" s="1" customFormat="1" ht="25.5" customHeight="1" x14ac:dyDescent="0.2">
      <c r="A5" s="6" t="s">
        <v>52</v>
      </c>
      <c r="B5" s="8" t="e">
        <f>'Наполни своё лето| comiss'!B5</f>
        <v>#REF!</v>
      </c>
      <c r="C5" s="8" t="e">
        <f>'Наполни своё лето| comiss'!C5</f>
        <v>#REF!</v>
      </c>
      <c r="D5" s="8" t="e">
        <f>'Наполни своё лето| comiss'!D5</f>
        <v>#REF!</v>
      </c>
    </row>
    <row r="6" spans="1:4" s="1" customFormat="1" ht="25.5" customHeight="1" x14ac:dyDescent="0.2">
      <c r="A6" s="9"/>
      <c r="B6" s="8" t="e">
        <f>'Наполни своё лето| comiss'!B6</f>
        <v>#REF!</v>
      </c>
      <c r="C6" s="8" t="e">
        <f>'Наполни своё лето| comiss'!C6</f>
        <v>#REF!</v>
      </c>
      <c r="D6" s="8" t="e">
        <f>'Наполни своё лето| comiss'!D6</f>
        <v>#REF!</v>
      </c>
    </row>
    <row r="7" spans="1:4" ht="11.45" customHeight="1" x14ac:dyDescent="0.2">
      <c r="A7" s="10" t="s">
        <v>53</v>
      </c>
      <c r="B7" s="11"/>
      <c r="C7" s="11"/>
      <c r="D7" s="11"/>
    </row>
    <row r="8" spans="1:4" ht="11.45" customHeight="1" x14ac:dyDescent="0.2">
      <c r="A8" s="12">
        <v>1</v>
      </c>
      <c r="B8" s="13" t="e">
        <f>'Наполни своё лето| comiss'!B8</f>
        <v>#REF!</v>
      </c>
      <c r="C8" s="13" t="e">
        <f>'Наполни своё лето| comiss'!C8</f>
        <v>#REF!</v>
      </c>
      <c r="D8" s="13" t="e">
        <f>'Наполни своё лето| comiss'!D8</f>
        <v>#REF!</v>
      </c>
    </row>
    <row r="9" spans="1:4" ht="11.45" customHeight="1" x14ac:dyDescent="0.2">
      <c r="A9" s="12">
        <v>2</v>
      </c>
      <c r="B9" s="13" t="e">
        <f>'Наполни своё лето| comiss'!B9</f>
        <v>#REF!</v>
      </c>
      <c r="C9" s="13" t="e">
        <f>'Наполни своё лето| comiss'!C9</f>
        <v>#REF!</v>
      </c>
      <c r="D9" s="13" t="e">
        <f>'Наполни своё лето| comiss'!D9</f>
        <v>#REF!</v>
      </c>
    </row>
    <row r="10" spans="1:4" ht="11.45" customHeight="1" x14ac:dyDescent="0.2">
      <c r="A10" s="14" t="s">
        <v>54</v>
      </c>
      <c r="B10" s="13"/>
      <c r="C10" s="13"/>
      <c r="D10" s="13"/>
    </row>
    <row r="11" spans="1:4" ht="11.45" customHeight="1" x14ac:dyDescent="0.2">
      <c r="A11" s="12">
        <v>1</v>
      </c>
      <c r="B11" s="13" t="e">
        <f>'Наполни своё лето| comiss'!B11</f>
        <v>#REF!</v>
      </c>
      <c r="C11" s="13" t="e">
        <f>'Наполни своё лето| comiss'!C11</f>
        <v>#REF!</v>
      </c>
      <c r="D11" s="13" t="e">
        <f>'Наполни своё лето| comiss'!D11</f>
        <v>#REF!</v>
      </c>
    </row>
    <row r="12" spans="1:4" ht="11.45" customHeight="1" x14ac:dyDescent="0.2">
      <c r="A12" s="12">
        <v>2</v>
      </c>
      <c r="B12" s="13" t="e">
        <f>'Наполни своё лето| comiss'!B12</f>
        <v>#REF!</v>
      </c>
      <c r="C12" s="13" t="e">
        <f>'Наполни своё лето| comiss'!C12</f>
        <v>#REF!</v>
      </c>
      <c r="D12" s="13" t="e">
        <f>'Наполни своё лето| comiss'!D12</f>
        <v>#REF!</v>
      </c>
    </row>
    <row r="13" spans="1:4" ht="11.45" customHeight="1" x14ac:dyDescent="0.2">
      <c r="A13" s="14" t="s">
        <v>55</v>
      </c>
      <c r="B13" s="13"/>
      <c r="C13" s="13"/>
      <c r="D13" s="13"/>
    </row>
    <row r="14" spans="1:4" ht="11.45" customHeight="1" x14ac:dyDescent="0.2">
      <c r="A14" s="12">
        <v>1</v>
      </c>
      <c r="B14" s="13" t="e">
        <f>'Наполни своё лето| comiss'!B14</f>
        <v>#REF!</v>
      </c>
      <c r="C14" s="13" t="e">
        <f>'Наполни своё лето| comiss'!C14</f>
        <v>#REF!</v>
      </c>
      <c r="D14" s="13" t="e">
        <f>'Наполни своё лето| comiss'!D14</f>
        <v>#REF!</v>
      </c>
    </row>
    <row r="15" spans="1:4" ht="11.45" customHeight="1" x14ac:dyDescent="0.2">
      <c r="A15" s="12">
        <v>2</v>
      </c>
      <c r="B15" s="13" t="e">
        <f>'Наполни своё лето| comiss'!B15</f>
        <v>#REF!</v>
      </c>
      <c r="C15" s="13" t="e">
        <f>'Наполни своё лето| comiss'!C15</f>
        <v>#REF!</v>
      </c>
      <c r="D15" s="13" t="e">
        <f>'Наполни своё лето| comiss'!D15</f>
        <v>#REF!</v>
      </c>
    </row>
    <row r="16" spans="1:4" ht="11.45" customHeight="1" x14ac:dyDescent="0.2">
      <c r="A16" s="34" t="s">
        <v>56</v>
      </c>
      <c r="B16" s="13"/>
      <c r="C16" s="13"/>
      <c r="D16" s="13"/>
    </row>
    <row r="17" spans="1:4" ht="11.45" customHeight="1" x14ac:dyDescent="0.2">
      <c r="A17" s="12">
        <v>1</v>
      </c>
      <c r="B17" s="13" t="e">
        <f>'Наполни своё лето| comiss'!B17</f>
        <v>#REF!</v>
      </c>
      <c r="C17" s="13" t="e">
        <f>'Наполни своё лето| comiss'!C17</f>
        <v>#REF!</v>
      </c>
      <c r="D17" s="13" t="e">
        <f>'Наполни своё лето| comiss'!D17</f>
        <v>#REF!</v>
      </c>
    </row>
    <row r="18" spans="1:4" ht="11.45" customHeight="1" x14ac:dyDescent="0.2">
      <c r="A18" s="12">
        <v>2</v>
      </c>
      <c r="B18" s="13" t="e">
        <f>'Наполни своё лето| comiss'!B18</f>
        <v>#REF!</v>
      </c>
      <c r="C18" s="13" t="e">
        <f>'Наполни своё лето| comiss'!C18</f>
        <v>#REF!</v>
      </c>
      <c r="D18" s="13" t="e">
        <f>'Наполни своё лето| comiss'!D18</f>
        <v>#REF!</v>
      </c>
    </row>
    <row r="19" spans="1:4" s="11" customFormat="1" ht="11.45" customHeight="1" x14ac:dyDescent="0.2">
      <c r="A19" s="35" t="s">
        <v>57</v>
      </c>
      <c r="B19" s="13"/>
      <c r="C19" s="13"/>
      <c r="D19" s="13"/>
    </row>
    <row r="20" spans="1:4" s="11" customFormat="1" ht="11.45" customHeight="1" x14ac:dyDescent="0.2">
      <c r="A20" s="158">
        <v>1</v>
      </c>
      <c r="B20" s="13" t="e">
        <f>'Наполни своё лето| comiss'!B20</f>
        <v>#REF!</v>
      </c>
      <c r="C20" s="13" t="e">
        <f>'Наполни своё лето| comiss'!C20</f>
        <v>#REF!</v>
      </c>
      <c r="D20" s="13" t="e">
        <f>'Наполни своё лето| comiss'!D20</f>
        <v>#REF!</v>
      </c>
    </row>
    <row r="21" spans="1:4" s="11" customFormat="1" ht="11.45" customHeight="1" x14ac:dyDescent="0.2">
      <c r="A21" s="158">
        <v>2</v>
      </c>
      <c r="B21" s="13" t="e">
        <f>'Наполни своё лето| comiss'!B21</f>
        <v>#REF!</v>
      </c>
      <c r="C21" s="13" t="e">
        <f>'Наполни своё лето| comiss'!C21</f>
        <v>#REF!</v>
      </c>
      <c r="D21" s="13" t="e">
        <f>'Наполни своё лето| comiss'!D21</f>
        <v>#REF!</v>
      </c>
    </row>
    <row r="22" spans="1:4" ht="11.45" customHeight="1" x14ac:dyDescent="0.2">
      <c r="A22" s="92" t="s">
        <v>103</v>
      </c>
      <c r="B22" s="19"/>
      <c r="C22" s="19"/>
      <c r="D22" s="19"/>
    </row>
    <row r="23" spans="1:4" ht="24.6" customHeight="1" x14ac:dyDescent="0.2">
      <c r="A23" s="6" t="s">
        <v>52</v>
      </c>
      <c r="B23" s="8" t="e">
        <f t="shared" ref="B23:D24" si="0">B5</f>
        <v>#REF!</v>
      </c>
      <c r="C23" s="8" t="e">
        <f t="shared" si="0"/>
        <v>#REF!</v>
      </c>
      <c r="D23" s="8" t="e">
        <f t="shared" si="0"/>
        <v>#REF!</v>
      </c>
    </row>
    <row r="24" spans="1:4" ht="24.6" customHeight="1" x14ac:dyDescent="0.2">
      <c r="A24" s="9"/>
      <c r="B24" s="8" t="e">
        <f t="shared" si="0"/>
        <v>#REF!</v>
      </c>
      <c r="C24" s="8" t="e">
        <f t="shared" si="0"/>
        <v>#REF!</v>
      </c>
      <c r="D24" s="8" t="e">
        <f t="shared" si="0"/>
        <v>#REF!</v>
      </c>
    </row>
    <row r="25" spans="1:4" ht="11.45" customHeight="1" x14ac:dyDescent="0.2">
      <c r="A25" s="10" t="s">
        <v>53</v>
      </c>
      <c r="B25" s="11"/>
      <c r="C25" s="11"/>
      <c r="D25" s="11"/>
    </row>
    <row r="26" spans="1:4" ht="11.45" customHeight="1" x14ac:dyDescent="0.2">
      <c r="A26" s="12">
        <v>1</v>
      </c>
      <c r="B26" s="13" t="e">
        <f t="shared" ref="B26:D27" si="1">B8*0.87</f>
        <v>#REF!</v>
      </c>
      <c r="C26" s="13" t="e">
        <f t="shared" si="1"/>
        <v>#REF!</v>
      </c>
      <c r="D26" s="13" t="e">
        <f t="shared" si="1"/>
        <v>#REF!</v>
      </c>
    </row>
    <row r="27" spans="1:4" ht="11.45" customHeight="1" x14ac:dyDescent="0.2">
      <c r="A27" s="12">
        <v>2</v>
      </c>
      <c r="B27" s="13" t="e">
        <f t="shared" si="1"/>
        <v>#REF!</v>
      </c>
      <c r="C27" s="13" t="e">
        <f t="shared" si="1"/>
        <v>#REF!</v>
      </c>
      <c r="D27" s="13" t="e">
        <f t="shared" si="1"/>
        <v>#REF!</v>
      </c>
    </row>
    <row r="28" spans="1:4" ht="11.45" customHeight="1" x14ac:dyDescent="0.2">
      <c r="A28" s="14" t="s">
        <v>54</v>
      </c>
      <c r="B28" s="13"/>
      <c r="C28" s="13"/>
      <c r="D28" s="13"/>
    </row>
    <row r="29" spans="1:4" ht="11.45" customHeight="1" x14ac:dyDescent="0.2">
      <c r="A29" s="12">
        <v>1</v>
      </c>
      <c r="B29" s="13" t="e">
        <f t="shared" ref="B29:D30" si="2">B11*0.87</f>
        <v>#REF!</v>
      </c>
      <c r="C29" s="13" t="e">
        <f t="shared" si="2"/>
        <v>#REF!</v>
      </c>
      <c r="D29" s="13" t="e">
        <f t="shared" si="2"/>
        <v>#REF!</v>
      </c>
    </row>
    <row r="30" spans="1:4" ht="11.45" customHeight="1" x14ac:dyDescent="0.2">
      <c r="A30" s="12">
        <v>2</v>
      </c>
      <c r="B30" s="13" t="e">
        <f t="shared" si="2"/>
        <v>#REF!</v>
      </c>
      <c r="C30" s="13" t="e">
        <f t="shared" si="2"/>
        <v>#REF!</v>
      </c>
      <c r="D30" s="13" t="e">
        <f t="shared" si="2"/>
        <v>#REF!</v>
      </c>
    </row>
    <row r="31" spans="1:4" ht="11.45" customHeight="1" x14ac:dyDescent="0.2">
      <c r="A31" s="14" t="s">
        <v>55</v>
      </c>
      <c r="B31" s="13"/>
      <c r="C31" s="13"/>
      <c r="D31" s="13"/>
    </row>
    <row r="32" spans="1:4" ht="11.45" customHeight="1" x14ac:dyDescent="0.2">
      <c r="A32" s="12">
        <v>1</v>
      </c>
      <c r="B32" s="30" t="e">
        <f t="shared" ref="B32:D33" si="3">B14*0.87</f>
        <v>#REF!</v>
      </c>
      <c r="C32" s="30" t="e">
        <f t="shared" si="3"/>
        <v>#REF!</v>
      </c>
      <c r="D32" s="30" t="e">
        <f t="shared" si="3"/>
        <v>#REF!</v>
      </c>
    </row>
    <row r="33" spans="1:4" ht="11.45" customHeight="1" x14ac:dyDescent="0.2">
      <c r="A33" s="12">
        <v>2</v>
      </c>
      <c r="B33" s="30" t="e">
        <f t="shared" si="3"/>
        <v>#REF!</v>
      </c>
      <c r="C33" s="30" t="e">
        <f t="shared" si="3"/>
        <v>#REF!</v>
      </c>
      <c r="D33" s="30" t="e">
        <f t="shared" si="3"/>
        <v>#REF!</v>
      </c>
    </row>
    <row r="34" spans="1:4" ht="11.45" customHeight="1" x14ac:dyDescent="0.2">
      <c r="A34" s="34" t="s">
        <v>56</v>
      </c>
      <c r="B34" s="30"/>
      <c r="C34" s="30"/>
      <c r="D34" s="30"/>
    </row>
    <row r="35" spans="1:4" ht="11.45" customHeight="1" x14ac:dyDescent="0.2">
      <c r="A35" s="12">
        <v>1</v>
      </c>
      <c r="B35" s="30" t="e">
        <f t="shared" ref="B35:D36" si="4">B17*0.87</f>
        <v>#REF!</v>
      </c>
      <c r="C35" s="30" t="e">
        <f t="shared" si="4"/>
        <v>#REF!</v>
      </c>
      <c r="D35" s="30" t="e">
        <f t="shared" si="4"/>
        <v>#REF!</v>
      </c>
    </row>
    <row r="36" spans="1:4" ht="11.45" customHeight="1" x14ac:dyDescent="0.2">
      <c r="A36" s="12">
        <v>2</v>
      </c>
      <c r="B36" s="30" t="e">
        <f t="shared" si="4"/>
        <v>#REF!</v>
      </c>
      <c r="C36" s="30" t="e">
        <f t="shared" si="4"/>
        <v>#REF!</v>
      </c>
      <c r="D36" s="30" t="e">
        <f t="shared" si="4"/>
        <v>#REF!</v>
      </c>
    </row>
    <row r="37" spans="1:4" s="11" customFormat="1" ht="11.45" customHeight="1" x14ac:dyDescent="0.2">
      <c r="A37" s="35" t="s">
        <v>57</v>
      </c>
      <c r="B37" s="13"/>
      <c r="C37" s="13"/>
      <c r="D37" s="13"/>
    </row>
    <row r="38" spans="1:4" s="11" customFormat="1" ht="11.45" customHeight="1" x14ac:dyDescent="0.2">
      <c r="A38" s="158">
        <v>1</v>
      </c>
      <c r="B38" s="13" t="e">
        <f t="shared" ref="B38:D39" si="5">B20*0.87</f>
        <v>#REF!</v>
      </c>
      <c r="C38" s="13" t="e">
        <f t="shared" si="5"/>
        <v>#REF!</v>
      </c>
      <c r="D38" s="13" t="e">
        <f t="shared" si="5"/>
        <v>#REF!</v>
      </c>
    </row>
    <row r="39" spans="1:4" s="11" customFormat="1" ht="11.45" customHeight="1" x14ac:dyDescent="0.2">
      <c r="A39" s="158">
        <v>2</v>
      </c>
      <c r="B39" s="13" t="e">
        <f t="shared" si="5"/>
        <v>#REF!</v>
      </c>
      <c r="C39" s="13" t="e">
        <f t="shared" si="5"/>
        <v>#REF!</v>
      </c>
      <c r="D39" s="13" t="e">
        <f t="shared" si="5"/>
        <v>#REF!</v>
      </c>
    </row>
    <row r="40" spans="1:4" ht="11.45" customHeight="1" x14ac:dyDescent="0.2">
      <c r="A40" s="18"/>
    </row>
    <row r="41" spans="1:4" ht="11.45" customHeight="1" x14ac:dyDescent="0.2">
      <c r="A41" s="18"/>
    </row>
    <row r="42" spans="1:4" ht="145.9" customHeight="1" x14ac:dyDescent="0.2">
      <c r="A42" s="159" t="s">
        <v>83</v>
      </c>
    </row>
    <row r="43" spans="1:4" ht="11.45" customHeight="1" x14ac:dyDescent="0.2">
      <c r="A43" s="45" t="s">
        <v>68</v>
      </c>
    </row>
    <row r="44" spans="1:4" ht="11.45" customHeight="1" x14ac:dyDescent="0.2">
      <c r="A44" s="46" t="s">
        <v>84</v>
      </c>
    </row>
    <row r="45" spans="1:4" x14ac:dyDescent="0.2">
      <c r="A45" s="46" t="s">
        <v>85</v>
      </c>
    </row>
    <row r="47" spans="1:4" x14ac:dyDescent="0.2">
      <c r="A47" s="45" t="s">
        <v>60</v>
      </c>
    </row>
    <row r="48" spans="1:4" x14ac:dyDescent="0.2">
      <c r="A48" s="47" t="s">
        <v>61</v>
      </c>
    </row>
    <row r="49" spans="1:1" x14ac:dyDescent="0.2">
      <c r="A49" s="47" t="s">
        <v>86</v>
      </c>
    </row>
    <row r="50" spans="1:1" x14ac:dyDescent="0.2">
      <c r="A50" s="47" t="s">
        <v>62</v>
      </c>
    </row>
    <row r="51" spans="1:1" ht="12.6" customHeight="1" x14ac:dyDescent="0.2">
      <c r="A51" s="48" t="s">
        <v>63</v>
      </c>
    </row>
    <row r="52" spans="1:1" x14ac:dyDescent="0.2">
      <c r="A52" s="23" t="s">
        <v>65</v>
      </c>
    </row>
    <row r="53" spans="1:1" x14ac:dyDescent="0.2">
      <c r="A53" s="63" t="s">
        <v>87</v>
      </c>
    </row>
    <row r="56" spans="1:1" ht="31.5" x14ac:dyDescent="0.2">
      <c r="A56" s="50" t="s">
        <v>88</v>
      </c>
    </row>
    <row r="57" spans="1:1" ht="42" x14ac:dyDescent="0.2">
      <c r="A57" s="183" t="s">
        <v>89</v>
      </c>
    </row>
    <row r="58" spans="1:1" ht="21" x14ac:dyDescent="0.2">
      <c r="A58" s="183" t="s">
        <v>90</v>
      </c>
    </row>
    <row r="59" spans="1:1" ht="21" x14ac:dyDescent="0.2">
      <c r="A59" s="183" t="s">
        <v>91</v>
      </c>
    </row>
    <row r="60" spans="1:1" ht="52.5" x14ac:dyDescent="0.2">
      <c r="A60" s="183" t="s">
        <v>92</v>
      </c>
    </row>
    <row r="61" spans="1:1" ht="42" x14ac:dyDescent="0.2">
      <c r="A61" s="50" t="s">
        <v>93</v>
      </c>
    </row>
    <row r="62" spans="1:1" ht="31.5" x14ac:dyDescent="0.2">
      <c r="A62" s="183" t="s">
        <v>94</v>
      </c>
    </row>
    <row r="63" spans="1:1" ht="21" x14ac:dyDescent="0.2">
      <c r="A63" s="183" t="s">
        <v>95</v>
      </c>
    </row>
    <row r="64" spans="1:1" ht="31.5" x14ac:dyDescent="0.2">
      <c r="A64" s="52" t="s">
        <v>96</v>
      </c>
    </row>
    <row r="65" spans="1:1" ht="52.5" x14ac:dyDescent="0.2">
      <c r="A65" s="129" t="s">
        <v>97</v>
      </c>
    </row>
    <row r="66" spans="1:1" ht="21" x14ac:dyDescent="0.2">
      <c r="A66" s="53" t="s">
        <v>98</v>
      </c>
    </row>
    <row r="67" spans="1:1" ht="42.75" x14ac:dyDescent="0.2">
      <c r="A67" s="54" t="s">
        <v>99</v>
      </c>
    </row>
    <row r="68" spans="1:1" ht="21" x14ac:dyDescent="0.2">
      <c r="A68" s="55" t="s">
        <v>100</v>
      </c>
    </row>
    <row r="69" spans="1:1" x14ac:dyDescent="0.2">
      <c r="A69" s="56"/>
    </row>
    <row r="70" spans="1:1" x14ac:dyDescent="0.2">
      <c r="A70" s="57" t="s">
        <v>71</v>
      </c>
    </row>
    <row r="71" spans="1:1" ht="24" x14ac:dyDescent="0.2">
      <c r="A71" s="58" t="s">
        <v>101</v>
      </c>
    </row>
    <row r="72" spans="1:1" ht="24" x14ac:dyDescent="0.2">
      <c r="A72" s="58" t="s">
        <v>102</v>
      </c>
    </row>
    <row r="73" spans="1:1" x14ac:dyDescent="0.2">
      <c r="A73" s="184"/>
    </row>
    <row r="75" spans="1:1" ht="12.75" x14ac:dyDescent="0.2">
      <c r="A75" s="124"/>
    </row>
    <row r="76" spans="1:1" ht="12.75" x14ac:dyDescent="0.2">
      <c r="A76" s="60"/>
    </row>
    <row r="77" spans="1:1" ht="12.75" x14ac:dyDescent="0.2">
      <c r="A77" s="60"/>
    </row>
    <row r="78" spans="1:1" ht="12.75" x14ac:dyDescent="0.2">
      <c r="A78" s="60"/>
    </row>
    <row r="79" spans="1:1" ht="12.75" x14ac:dyDescent="0.2">
      <c r="A79" s="60"/>
    </row>
    <row r="80" spans="1:1" ht="12.75" x14ac:dyDescent="0.2">
      <c r="A80" s="60"/>
    </row>
  </sheetData>
  <pageMargins left="0.7" right="0.7" top="0.75" bottom="0.75" header="0.3" footer="0.3"/>
  <pageSetup paperSize="9" orientation="portrai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0"/>
  </sheetPr>
  <dimension ref="A1:D79"/>
  <sheetViews>
    <sheetView workbookViewId="0">
      <pane xSplit="1" topLeftCell="B1" activePane="topRight" state="frozen"/>
      <selection pane="topRight" activeCell="D1" sqref="B1:D1048576"/>
    </sheetView>
  </sheetViews>
  <sheetFormatPr defaultColWidth="8.5703125" defaultRowHeight="12" x14ac:dyDescent="0.2"/>
  <cols>
    <col min="1" max="1" width="84.85546875" style="2" customWidth="1"/>
    <col min="2" max="4" width="9.85546875" style="2" customWidth="1"/>
    <col min="5" max="16384" width="8.5703125" style="2"/>
  </cols>
  <sheetData>
    <row r="1" spans="1:4" ht="11.45" customHeight="1" x14ac:dyDescent="0.2">
      <c r="A1" s="3" t="s">
        <v>49</v>
      </c>
    </row>
    <row r="2" spans="1:4" ht="11.45" customHeight="1" x14ac:dyDescent="0.2">
      <c r="A2" s="4"/>
    </row>
    <row r="3" spans="1:4" ht="11.45" customHeight="1" x14ac:dyDescent="0.2">
      <c r="A3" s="61" t="s">
        <v>82</v>
      </c>
    </row>
    <row r="4" spans="1:4" ht="11.25" customHeight="1" x14ac:dyDescent="0.2">
      <c r="A4" s="92" t="s">
        <v>51</v>
      </c>
    </row>
    <row r="5" spans="1:4" s="1" customFormat="1" ht="25.5" customHeight="1" x14ac:dyDescent="0.2">
      <c r="A5" s="6" t="s">
        <v>52</v>
      </c>
      <c r="B5" s="8" t="e">
        <f>'Наполни своё лето| comiss'!B5</f>
        <v>#REF!</v>
      </c>
      <c r="C5" s="8" t="e">
        <f>'Наполни своё лето| comiss'!C5</f>
        <v>#REF!</v>
      </c>
      <c r="D5" s="8" t="e">
        <f>'Наполни своё лето| comiss'!D5</f>
        <v>#REF!</v>
      </c>
    </row>
    <row r="6" spans="1:4" s="1" customFormat="1" ht="25.5" customHeight="1" x14ac:dyDescent="0.2">
      <c r="A6" s="9"/>
      <c r="B6" s="8" t="e">
        <f>'Наполни своё лето| comiss'!B6</f>
        <v>#REF!</v>
      </c>
      <c r="C6" s="8" t="e">
        <f>'Наполни своё лето| comiss'!C6</f>
        <v>#REF!</v>
      </c>
      <c r="D6" s="8" t="e">
        <f>'Наполни своё лето| comiss'!D6</f>
        <v>#REF!</v>
      </c>
    </row>
    <row r="7" spans="1:4" ht="11.45" customHeight="1" x14ac:dyDescent="0.2">
      <c r="A7" s="10" t="s">
        <v>53</v>
      </c>
      <c r="B7" s="11"/>
      <c r="C7" s="11"/>
      <c r="D7" s="11"/>
    </row>
    <row r="8" spans="1:4" ht="11.45" customHeight="1" x14ac:dyDescent="0.2">
      <c r="A8" s="12">
        <v>1</v>
      </c>
      <c r="B8" s="13" t="e">
        <f>'Наполни своё лето| comiss'!B8</f>
        <v>#REF!</v>
      </c>
      <c r="C8" s="13" t="e">
        <f>'Наполни своё лето| comiss'!C8</f>
        <v>#REF!</v>
      </c>
      <c r="D8" s="13" t="e">
        <f>'Наполни своё лето| comiss'!D8</f>
        <v>#REF!</v>
      </c>
    </row>
    <row r="9" spans="1:4" ht="11.45" customHeight="1" x14ac:dyDescent="0.2">
      <c r="A9" s="12">
        <v>2</v>
      </c>
      <c r="B9" s="13" t="e">
        <f>'Наполни своё лето| comiss'!B9</f>
        <v>#REF!</v>
      </c>
      <c r="C9" s="13" t="e">
        <f>'Наполни своё лето| comiss'!C9</f>
        <v>#REF!</v>
      </c>
      <c r="D9" s="13" t="e">
        <f>'Наполни своё лето| comiss'!D9</f>
        <v>#REF!</v>
      </c>
    </row>
    <row r="10" spans="1:4" ht="11.45" customHeight="1" x14ac:dyDescent="0.2">
      <c r="A10" s="14" t="s">
        <v>54</v>
      </c>
      <c r="B10" s="13"/>
      <c r="C10" s="13"/>
      <c r="D10" s="13"/>
    </row>
    <row r="11" spans="1:4" ht="11.45" customHeight="1" x14ac:dyDescent="0.2">
      <c r="A11" s="12">
        <v>1</v>
      </c>
      <c r="B11" s="13" t="e">
        <f>'Наполни своё лето| comiss'!B11</f>
        <v>#REF!</v>
      </c>
      <c r="C11" s="13" t="e">
        <f>'Наполни своё лето| comiss'!C11</f>
        <v>#REF!</v>
      </c>
      <c r="D11" s="13" t="e">
        <f>'Наполни своё лето| comiss'!D11</f>
        <v>#REF!</v>
      </c>
    </row>
    <row r="12" spans="1:4" ht="11.45" customHeight="1" x14ac:dyDescent="0.2">
      <c r="A12" s="12">
        <v>2</v>
      </c>
      <c r="B12" s="13" t="e">
        <f>'Наполни своё лето| comiss'!B12</f>
        <v>#REF!</v>
      </c>
      <c r="C12" s="13" t="e">
        <f>'Наполни своё лето| comiss'!C12</f>
        <v>#REF!</v>
      </c>
      <c r="D12" s="13" t="e">
        <f>'Наполни своё лето| comiss'!D12</f>
        <v>#REF!</v>
      </c>
    </row>
    <row r="13" spans="1:4" ht="11.45" customHeight="1" x14ac:dyDescent="0.2">
      <c r="A13" s="14" t="s">
        <v>55</v>
      </c>
      <c r="B13" s="13"/>
      <c r="C13" s="13"/>
      <c r="D13" s="13"/>
    </row>
    <row r="14" spans="1:4" ht="11.45" customHeight="1" x14ac:dyDescent="0.2">
      <c r="A14" s="12">
        <v>1</v>
      </c>
      <c r="B14" s="13" t="e">
        <f>'Наполни своё лето| comiss'!B14</f>
        <v>#REF!</v>
      </c>
      <c r="C14" s="13" t="e">
        <f>'Наполни своё лето| comiss'!C14</f>
        <v>#REF!</v>
      </c>
      <c r="D14" s="13" t="e">
        <f>'Наполни своё лето| comiss'!D14</f>
        <v>#REF!</v>
      </c>
    </row>
    <row r="15" spans="1:4" ht="11.45" customHeight="1" x14ac:dyDescent="0.2">
      <c r="A15" s="12">
        <v>2</v>
      </c>
      <c r="B15" s="13" t="e">
        <f>'Наполни своё лето| comiss'!B15</f>
        <v>#REF!</v>
      </c>
      <c r="C15" s="13" t="e">
        <f>'Наполни своё лето| comiss'!C15</f>
        <v>#REF!</v>
      </c>
      <c r="D15" s="13" t="e">
        <f>'Наполни своё лето| comiss'!D15</f>
        <v>#REF!</v>
      </c>
    </row>
    <row r="16" spans="1:4" ht="11.45" customHeight="1" x14ac:dyDescent="0.2">
      <c r="A16" s="34" t="s">
        <v>56</v>
      </c>
      <c r="B16" s="13"/>
      <c r="C16" s="13"/>
      <c r="D16" s="13"/>
    </row>
    <row r="17" spans="1:4" ht="11.45" customHeight="1" x14ac:dyDescent="0.2">
      <c r="A17" s="12">
        <v>1</v>
      </c>
      <c r="B17" s="13" t="e">
        <f>'Наполни своё лето| comiss'!B17</f>
        <v>#REF!</v>
      </c>
      <c r="C17" s="13" t="e">
        <f>'Наполни своё лето| comiss'!C17</f>
        <v>#REF!</v>
      </c>
      <c r="D17" s="13" t="e">
        <f>'Наполни своё лето| comiss'!D17</f>
        <v>#REF!</v>
      </c>
    </row>
    <row r="18" spans="1:4" ht="11.45" customHeight="1" x14ac:dyDescent="0.2">
      <c r="A18" s="12">
        <v>2</v>
      </c>
      <c r="B18" s="13" t="e">
        <f>'Наполни своё лето| comiss'!B18</f>
        <v>#REF!</v>
      </c>
      <c r="C18" s="13" t="e">
        <f>'Наполни своё лето| comiss'!C18</f>
        <v>#REF!</v>
      </c>
      <c r="D18" s="13" t="e">
        <f>'Наполни своё лето| comiss'!D18</f>
        <v>#REF!</v>
      </c>
    </row>
    <row r="19" spans="1:4" s="11" customFormat="1" ht="11.45" customHeight="1" x14ac:dyDescent="0.2">
      <c r="A19" s="35" t="s">
        <v>57</v>
      </c>
      <c r="B19" s="13"/>
      <c r="C19" s="13"/>
      <c r="D19" s="13"/>
    </row>
    <row r="20" spans="1:4" s="11" customFormat="1" ht="11.45" customHeight="1" x14ac:dyDescent="0.2">
      <c r="A20" s="158">
        <v>1</v>
      </c>
      <c r="B20" s="13" t="e">
        <f>'Наполни своё лето| comiss'!B20</f>
        <v>#REF!</v>
      </c>
      <c r="C20" s="13" t="e">
        <f>'Наполни своё лето| comiss'!C20</f>
        <v>#REF!</v>
      </c>
      <c r="D20" s="13" t="e">
        <f>'Наполни своё лето| comiss'!D20</f>
        <v>#REF!</v>
      </c>
    </row>
    <row r="21" spans="1:4" s="11" customFormat="1" ht="11.45" customHeight="1" x14ac:dyDescent="0.2">
      <c r="A21" s="158">
        <v>2</v>
      </c>
      <c r="B21" s="13" t="e">
        <f>'Наполни своё лето| comiss'!B21</f>
        <v>#REF!</v>
      </c>
      <c r="C21" s="13" t="e">
        <f>'Наполни своё лето| comiss'!C21</f>
        <v>#REF!</v>
      </c>
      <c r="D21" s="13" t="e">
        <f>'Наполни своё лето| comiss'!D21</f>
        <v>#REF!</v>
      </c>
    </row>
    <row r="22" spans="1:4" ht="11.45" customHeight="1" x14ac:dyDescent="0.2">
      <c r="A22" s="92" t="s">
        <v>103</v>
      </c>
      <c r="B22" s="19"/>
      <c r="C22" s="19"/>
      <c r="D22" s="19"/>
    </row>
    <row r="23" spans="1:4" ht="24.6" customHeight="1" x14ac:dyDescent="0.2">
      <c r="A23" s="6" t="s">
        <v>52</v>
      </c>
      <c r="B23" s="8" t="e">
        <f t="shared" ref="B23:D24" si="0">B5</f>
        <v>#REF!</v>
      </c>
      <c r="C23" s="8" t="e">
        <f t="shared" si="0"/>
        <v>#REF!</v>
      </c>
      <c r="D23" s="8" t="e">
        <f t="shared" si="0"/>
        <v>#REF!</v>
      </c>
    </row>
    <row r="24" spans="1:4" ht="24.6" customHeight="1" x14ac:dyDescent="0.2">
      <c r="A24" s="9"/>
      <c r="B24" s="8" t="e">
        <f t="shared" si="0"/>
        <v>#REF!</v>
      </c>
      <c r="C24" s="8" t="e">
        <f t="shared" si="0"/>
        <v>#REF!</v>
      </c>
      <c r="D24" s="8" t="e">
        <f t="shared" si="0"/>
        <v>#REF!</v>
      </c>
    </row>
    <row r="25" spans="1:4" ht="11.45" customHeight="1" x14ac:dyDescent="0.2">
      <c r="A25" s="10" t="s">
        <v>53</v>
      </c>
      <c r="B25" s="11"/>
      <c r="C25" s="11"/>
      <c r="D25" s="11"/>
    </row>
    <row r="26" spans="1:4" ht="11.45" customHeight="1" x14ac:dyDescent="0.2">
      <c r="A26" s="12">
        <v>1</v>
      </c>
      <c r="B26" s="13" t="e">
        <f t="shared" ref="B26:D27" si="1">B8*0.9</f>
        <v>#REF!</v>
      </c>
      <c r="C26" s="13" t="e">
        <f t="shared" si="1"/>
        <v>#REF!</v>
      </c>
      <c r="D26" s="13" t="e">
        <f t="shared" si="1"/>
        <v>#REF!</v>
      </c>
    </row>
    <row r="27" spans="1:4" ht="11.45" customHeight="1" x14ac:dyDescent="0.2">
      <c r="A27" s="12">
        <v>2</v>
      </c>
      <c r="B27" s="13" t="e">
        <f t="shared" si="1"/>
        <v>#REF!</v>
      </c>
      <c r="C27" s="13" t="e">
        <f t="shared" si="1"/>
        <v>#REF!</v>
      </c>
      <c r="D27" s="13" t="e">
        <f t="shared" si="1"/>
        <v>#REF!</v>
      </c>
    </row>
    <row r="28" spans="1:4" ht="11.45" customHeight="1" x14ac:dyDescent="0.2">
      <c r="A28" s="14" t="s">
        <v>54</v>
      </c>
      <c r="B28" s="13"/>
      <c r="C28" s="13"/>
      <c r="D28" s="13"/>
    </row>
    <row r="29" spans="1:4" ht="11.45" customHeight="1" x14ac:dyDescent="0.2">
      <c r="A29" s="12">
        <v>1</v>
      </c>
      <c r="B29" s="30" t="e">
        <f t="shared" ref="B29:D30" si="2">B11*0.9</f>
        <v>#REF!</v>
      </c>
      <c r="C29" s="30" t="e">
        <f t="shared" si="2"/>
        <v>#REF!</v>
      </c>
      <c r="D29" s="30" t="e">
        <f t="shared" si="2"/>
        <v>#REF!</v>
      </c>
    </row>
    <row r="30" spans="1:4" ht="11.45" customHeight="1" x14ac:dyDescent="0.2">
      <c r="A30" s="12">
        <v>2</v>
      </c>
      <c r="B30" s="30" t="e">
        <f t="shared" si="2"/>
        <v>#REF!</v>
      </c>
      <c r="C30" s="30" t="e">
        <f t="shared" si="2"/>
        <v>#REF!</v>
      </c>
      <c r="D30" s="30" t="e">
        <f t="shared" si="2"/>
        <v>#REF!</v>
      </c>
    </row>
    <row r="31" spans="1:4" ht="11.45" customHeight="1" x14ac:dyDescent="0.2">
      <c r="A31" s="14" t="s">
        <v>55</v>
      </c>
      <c r="B31" s="30"/>
      <c r="C31" s="30"/>
      <c r="D31" s="30"/>
    </row>
    <row r="32" spans="1:4" ht="11.45" customHeight="1" x14ac:dyDescent="0.2">
      <c r="A32" s="12">
        <v>1</v>
      </c>
      <c r="B32" s="30" t="e">
        <f t="shared" ref="B32:D33" si="3">B14*0.9</f>
        <v>#REF!</v>
      </c>
      <c r="C32" s="30" t="e">
        <f t="shared" si="3"/>
        <v>#REF!</v>
      </c>
      <c r="D32" s="30" t="e">
        <f t="shared" si="3"/>
        <v>#REF!</v>
      </c>
    </row>
    <row r="33" spans="1:4" ht="11.45" customHeight="1" x14ac:dyDescent="0.2">
      <c r="A33" s="12">
        <v>2</v>
      </c>
      <c r="B33" s="30" t="e">
        <f t="shared" si="3"/>
        <v>#REF!</v>
      </c>
      <c r="C33" s="30" t="e">
        <f t="shared" si="3"/>
        <v>#REF!</v>
      </c>
      <c r="D33" s="30" t="e">
        <f t="shared" si="3"/>
        <v>#REF!</v>
      </c>
    </row>
    <row r="34" spans="1:4" ht="11.45" customHeight="1" x14ac:dyDescent="0.2">
      <c r="A34" s="34" t="s">
        <v>56</v>
      </c>
      <c r="B34" s="30"/>
      <c r="C34" s="30"/>
      <c r="D34" s="30"/>
    </row>
    <row r="35" spans="1:4" ht="11.45" customHeight="1" x14ac:dyDescent="0.2">
      <c r="A35" s="12">
        <v>1</v>
      </c>
      <c r="B35" s="30" t="e">
        <f t="shared" ref="B35:D36" si="4">B17*0.9</f>
        <v>#REF!</v>
      </c>
      <c r="C35" s="30" t="e">
        <f t="shared" si="4"/>
        <v>#REF!</v>
      </c>
      <c r="D35" s="30" t="e">
        <f t="shared" si="4"/>
        <v>#REF!</v>
      </c>
    </row>
    <row r="36" spans="1:4" ht="11.45" customHeight="1" x14ac:dyDescent="0.2">
      <c r="A36" s="12">
        <v>2</v>
      </c>
      <c r="B36" s="30" t="e">
        <f t="shared" si="4"/>
        <v>#REF!</v>
      </c>
      <c r="C36" s="30" t="e">
        <f t="shared" si="4"/>
        <v>#REF!</v>
      </c>
      <c r="D36" s="30" t="e">
        <f t="shared" si="4"/>
        <v>#REF!</v>
      </c>
    </row>
    <row r="37" spans="1:4" s="11" customFormat="1" ht="11.45" customHeight="1" x14ac:dyDescent="0.2">
      <c r="A37" s="35" t="s">
        <v>57</v>
      </c>
      <c r="B37" s="13"/>
      <c r="C37" s="13"/>
      <c r="D37" s="13"/>
    </row>
    <row r="38" spans="1:4" s="11" customFormat="1" ht="11.45" customHeight="1" x14ac:dyDescent="0.2">
      <c r="A38" s="158">
        <v>1</v>
      </c>
      <c r="B38" s="13" t="e">
        <f t="shared" ref="B38:D39" si="5">B20*0.9</f>
        <v>#REF!</v>
      </c>
      <c r="C38" s="13" t="e">
        <f t="shared" si="5"/>
        <v>#REF!</v>
      </c>
      <c r="D38" s="13" t="e">
        <f t="shared" si="5"/>
        <v>#REF!</v>
      </c>
    </row>
    <row r="39" spans="1:4" s="11" customFormat="1" ht="11.45" customHeight="1" x14ac:dyDescent="0.2">
      <c r="A39" s="158">
        <v>2</v>
      </c>
      <c r="B39" s="13" t="e">
        <f t="shared" si="5"/>
        <v>#REF!</v>
      </c>
      <c r="C39" s="13" t="e">
        <f t="shared" si="5"/>
        <v>#REF!</v>
      </c>
      <c r="D39" s="13" t="e">
        <f t="shared" si="5"/>
        <v>#REF!</v>
      </c>
    </row>
    <row r="40" spans="1:4" ht="11.45" customHeight="1" x14ac:dyDescent="0.2">
      <c r="A40" s="18"/>
    </row>
    <row r="41" spans="1:4" ht="145.9" customHeight="1" x14ac:dyDescent="0.2">
      <c r="A41" s="159" t="s">
        <v>83</v>
      </c>
    </row>
    <row r="42" spans="1:4" ht="11.45" customHeight="1" x14ac:dyDescent="0.2">
      <c r="A42" s="45" t="s">
        <v>68</v>
      </c>
    </row>
    <row r="43" spans="1:4" ht="11.45" customHeight="1" x14ac:dyDescent="0.2">
      <c r="A43" s="46" t="s">
        <v>84</v>
      </c>
    </row>
    <row r="44" spans="1:4" x14ac:dyDescent="0.2">
      <c r="A44" s="46" t="s">
        <v>85</v>
      </c>
    </row>
    <row r="46" spans="1:4" x14ac:dyDescent="0.2">
      <c r="A46" s="45" t="s">
        <v>60</v>
      </c>
    </row>
    <row r="47" spans="1:4" x14ac:dyDescent="0.2">
      <c r="A47" s="47" t="s">
        <v>61</v>
      </c>
    </row>
    <row r="48" spans="1:4" x14ac:dyDescent="0.2">
      <c r="A48" s="47" t="s">
        <v>86</v>
      </c>
    </row>
    <row r="49" spans="1:1" x14ac:dyDescent="0.2">
      <c r="A49" s="47" t="s">
        <v>62</v>
      </c>
    </row>
    <row r="50" spans="1:1" ht="12.6" customHeight="1" x14ac:dyDescent="0.2">
      <c r="A50" s="48" t="s">
        <v>63</v>
      </c>
    </row>
    <row r="51" spans="1:1" x14ac:dyDescent="0.2">
      <c r="A51" s="23" t="s">
        <v>65</v>
      </c>
    </row>
    <row r="52" spans="1:1" x14ac:dyDescent="0.2">
      <c r="A52" s="63" t="s">
        <v>87</v>
      </c>
    </row>
    <row r="55" spans="1:1" ht="31.5" x14ac:dyDescent="0.2">
      <c r="A55" s="50" t="s">
        <v>88</v>
      </c>
    </row>
    <row r="56" spans="1:1" ht="42" x14ac:dyDescent="0.2">
      <c r="A56" s="183" t="s">
        <v>89</v>
      </c>
    </row>
    <row r="57" spans="1:1" ht="21" x14ac:dyDescent="0.2">
      <c r="A57" s="183" t="s">
        <v>90</v>
      </c>
    </row>
    <row r="58" spans="1:1" ht="21" x14ac:dyDescent="0.2">
      <c r="A58" s="183" t="s">
        <v>91</v>
      </c>
    </row>
    <row r="59" spans="1:1" ht="52.5" x14ac:dyDescent="0.2">
      <c r="A59" s="183" t="s">
        <v>92</v>
      </c>
    </row>
    <row r="60" spans="1:1" ht="42" x14ac:dyDescent="0.2">
      <c r="A60" s="50" t="s">
        <v>93</v>
      </c>
    </row>
    <row r="61" spans="1:1" ht="31.5" x14ac:dyDescent="0.2">
      <c r="A61" s="183" t="s">
        <v>94</v>
      </c>
    </row>
    <row r="62" spans="1:1" ht="21" x14ac:dyDescent="0.2">
      <c r="A62" s="183" t="s">
        <v>95</v>
      </c>
    </row>
    <row r="63" spans="1:1" ht="31.5" x14ac:dyDescent="0.2">
      <c r="A63" s="52" t="s">
        <v>96</v>
      </c>
    </row>
    <row r="64" spans="1:1" ht="52.5" x14ac:dyDescent="0.2">
      <c r="A64" s="129" t="s">
        <v>97</v>
      </c>
    </row>
    <row r="65" spans="1:1" ht="21" x14ac:dyDescent="0.2">
      <c r="A65" s="53" t="s">
        <v>98</v>
      </c>
    </row>
    <row r="66" spans="1:1" ht="42.75" x14ac:dyDescent="0.2">
      <c r="A66" s="54" t="s">
        <v>99</v>
      </c>
    </row>
    <row r="67" spans="1:1" ht="21" x14ac:dyDescent="0.2">
      <c r="A67" s="55" t="s">
        <v>100</v>
      </c>
    </row>
    <row r="68" spans="1:1" x14ac:dyDescent="0.2">
      <c r="A68" s="56"/>
    </row>
    <row r="69" spans="1:1" x14ac:dyDescent="0.2">
      <c r="A69" s="57" t="s">
        <v>71</v>
      </c>
    </row>
    <row r="70" spans="1:1" ht="24" x14ac:dyDescent="0.2">
      <c r="A70" s="58" t="s">
        <v>101</v>
      </c>
    </row>
    <row r="71" spans="1:1" ht="24" x14ac:dyDescent="0.2">
      <c r="A71" s="58" t="s">
        <v>102</v>
      </c>
    </row>
    <row r="72" spans="1:1" x14ac:dyDescent="0.2">
      <c r="A72" s="184"/>
    </row>
    <row r="74" spans="1:1" ht="12.75" x14ac:dyDescent="0.2">
      <c r="A74" s="124"/>
    </row>
    <row r="75" spans="1:1" ht="12.75" x14ac:dyDescent="0.2">
      <c r="A75" s="60"/>
    </row>
    <row r="76" spans="1:1" ht="12.75" x14ac:dyDescent="0.2">
      <c r="A76" s="60"/>
    </row>
    <row r="77" spans="1:1" ht="12.75" x14ac:dyDescent="0.2">
      <c r="A77" s="60"/>
    </row>
    <row r="78" spans="1:1" ht="12.75" x14ac:dyDescent="0.2">
      <c r="A78" s="60"/>
    </row>
    <row r="79" spans="1:1" ht="12.75" x14ac:dyDescent="0.2">
      <c r="A79" s="60"/>
    </row>
  </sheetData>
  <pageMargins left="0.7" right="0.7" top="0.75" bottom="0.75" header="0.3" footer="0.3"/>
  <pageSetup paperSize="9" orientation="portrai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E66"/>
  <sheetViews>
    <sheetView workbookViewId="0">
      <pane xSplit="1" topLeftCell="B1" activePane="topRight" state="frozen"/>
      <selection pane="topRight"/>
    </sheetView>
  </sheetViews>
  <sheetFormatPr defaultColWidth="8.5703125" defaultRowHeight="12" x14ac:dyDescent="0.2"/>
  <cols>
    <col min="1" max="1" width="84.85546875" style="2" customWidth="1"/>
    <col min="2" max="5" width="9.42578125" style="2" customWidth="1"/>
    <col min="6" max="16384" width="8.5703125" style="2"/>
  </cols>
  <sheetData>
    <row r="1" spans="1:5" ht="11.45" customHeight="1" x14ac:dyDescent="0.2">
      <c r="A1" s="3" t="s">
        <v>49</v>
      </c>
    </row>
    <row r="2" spans="1:5" ht="11.45" customHeight="1" x14ac:dyDescent="0.2">
      <c r="A2" s="91" t="s">
        <v>50</v>
      </c>
    </row>
    <row r="3" spans="1:5" ht="11.25" customHeight="1" x14ac:dyDescent="0.2">
      <c r="A3" s="92" t="s">
        <v>51</v>
      </c>
    </row>
    <row r="4" spans="1:5" s="1" customFormat="1" ht="25.5" customHeight="1" x14ac:dyDescent="0.2">
      <c r="A4" s="6" t="s">
        <v>52</v>
      </c>
      <c r="B4" s="8" t="e">
        <f>BAR!#REF!</f>
        <v>#REF!</v>
      </c>
      <c r="C4" s="7" t="e">
        <f>BAR!#REF!</f>
        <v>#REF!</v>
      </c>
      <c r="D4" s="7" t="e">
        <f>BAR!#REF!</f>
        <v>#REF!</v>
      </c>
      <c r="E4" s="7" t="e">
        <f>BAR!#REF!</f>
        <v>#REF!</v>
      </c>
    </row>
    <row r="5" spans="1:5" s="1" customFormat="1" ht="25.5" customHeight="1" x14ac:dyDescent="0.2">
      <c r="A5" s="9"/>
      <c r="B5" s="8" t="e">
        <f>BAR!#REF!</f>
        <v>#REF!</v>
      </c>
      <c r="C5" s="7" t="e">
        <f>BAR!#REF!</f>
        <v>#REF!</v>
      </c>
      <c r="D5" s="7" t="e">
        <f>BAR!#REF!</f>
        <v>#REF!</v>
      </c>
      <c r="E5" s="7" t="e">
        <f>BAR!#REF!</f>
        <v>#REF!</v>
      </c>
    </row>
    <row r="6" spans="1:5" ht="11.45" customHeight="1" x14ac:dyDescent="0.2">
      <c r="A6" s="10" t="s">
        <v>53</v>
      </c>
      <c r="B6" s="11"/>
      <c r="C6" s="11"/>
      <c r="D6" s="11"/>
      <c r="E6" s="11"/>
    </row>
    <row r="7" spans="1:5" ht="11.45" customHeight="1" x14ac:dyDescent="0.2">
      <c r="A7" s="12">
        <v>1</v>
      </c>
      <c r="B7" s="30" t="e">
        <f>BAR!#REF!*0.9+B22</f>
        <v>#REF!</v>
      </c>
      <c r="C7" s="30" t="e">
        <f>BAR!#REF!*0.9+C22</f>
        <v>#REF!</v>
      </c>
      <c r="D7" s="30" t="e">
        <f>BAR!#REF!*0.9+D22</f>
        <v>#REF!</v>
      </c>
      <c r="E7" s="30" t="e">
        <f>BAR!#REF!*0.9+E22</f>
        <v>#REF!</v>
      </c>
    </row>
    <row r="8" spans="1:5" ht="11.45" customHeight="1" x14ac:dyDescent="0.2">
      <c r="A8" s="12">
        <v>2</v>
      </c>
      <c r="B8" s="30" t="e">
        <f>BAR!#REF!*0.9+B23</f>
        <v>#REF!</v>
      </c>
      <c r="C8" s="30" t="e">
        <f>BAR!#REF!*0.9+C23</f>
        <v>#REF!</v>
      </c>
      <c r="D8" s="30" t="e">
        <f>BAR!#REF!*0.9+D23</f>
        <v>#REF!</v>
      </c>
      <c r="E8" s="30" t="e">
        <f>BAR!#REF!*0.9+E23</f>
        <v>#REF!</v>
      </c>
    </row>
    <row r="9" spans="1:5" ht="11.45" customHeight="1" x14ac:dyDescent="0.2">
      <c r="A9" s="14" t="s">
        <v>54</v>
      </c>
      <c r="B9" s="30"/>
      <c r="C9" s="30"/>
      <c r="D9" s="30"/>
      <c r="E9" s="30"/>
    </row>
    <row r="10" spans="1:5" ht="11.45" customHeight="1" x14ac:dyDescent="0.2">
      <c r="A10" s="12">
        <v>1</v>
      </c>
      <c r="B10" s="30" t="e">
        <f>BAR!#REF!*0.9+B22</f>
        <v>#REF!</v>
      </c>
      <c r="C10" s="30" t="e">
        <f>BAR!#REF!*0.9+C22</f>
        <v>#REF!</v>
      </c>
      <c r="D10" s="30" t="e">
        <f>BAR!#REF!*0.9+D22</f>
        <v>#REF!</v>
      </c>
      <c r="E10" s="30" t="e">
        <f>BAR!#REF!*0.9+E22</f>
        <v>#REF!</v>
      </c>
    </row>
    <row r="11" spans="1:5" ht="11.45" customHeight="1" x14ac:dyDescent="0.2">
      <c r="A11" s="12">
        <v>2</v>
      </c>
      <c r="B11" s="30" t="e">
        <f>BAR!#REF!*0.9+B23</f>
        <v>#REF!</v>
      </c>
      <c r="C11" s="30" t="e">
        <f>BAR!#REF!*0.9+C23</f>
        <v>#REF!</v>
      </c>
      <c r="D11" s="30" t="e">
        <f>BAR!#REF!*0.9+D23</f>
        <v>#REF!</v>
      </c>
      <c r="E11" s="30" t="e">
        <f>BAR!#REF!*0.9+E23</f>
        <v>#REF!</v>
      </c>
    </row>
    <row r="12" spans="1:5" ht="11.45" customHeight="1" x14ac:dyDescent="0.2">
      <c r="A12" s="15" t="s">
        <v>55</v>
      </c>
      <c r="B12" s="30"/>
      <c r="C12" s="30"/>
      <c r="D12" s="30"/>
      <c r="E12" s="30"/>
    </row>
    <row r="13" spans="1:5" ht="11.45" customHeight="1" x14ac:dyDescent="0.2">
      <c r="A13" s="12">
        <v>1</v>
      </c>
      <c r="B13" s="30" t="e">
        <f>BAR!#REF!*0.9+B22</f>
        <v>#REF!</v>
      </c>
      <c r="C13" s="30" t="e">
        <f>BAR!#REF!*0.9+C22</f>
        <v>#REF!</v>
      </c>
      <c r="D13" s="30" t="e">
        <f>BAR!#REF!*0.9+D22</f>
        <v>#REF!</v>
      </c>
      <c r="E13" s="30" t="e">
        <f>BAR!#REF!*0.9+E22</f>
        <v>#REF!</v>
      </c>
    </row>
    <row r="14" spans="1:5" ht="11.45" customHeight="1" x14ac:dyDescent="0.2">
      <c r="A14" s="12">
        <v>2</v>
      </c>
      <c r="B14" s="30" t="e">
        <f>BAR!#REF!*0.9+B23</f>
        <v>#REF!</v>
      </c>
      <c r="C14" s="30" t="e">
        <f>BAR!#REF!*0.9+C23</f>
        <v>#REF!</v>
      </c>
      <c r="D14" s="30" t="e">
        <f>BAR!#REF!*0.9+D23</f>
        <v>#REF!</v>
      </c>
      <c r="E14" s="30" t="e">
        <f>BAR!#REF!*0.9+E23</f>
        <v>#REF!</v>
      </c>
    </row>
    <row r="15" spans="1:5" ht="11.45" customHeight="1" x14ac:dyDescent="0.2">
      <c r="A15" s="16" t="s">
        <v>56</v>
      </c>
      <c r="B15" s="30"/>
      <c r="C15" s="30"/>
      <c r="D15" s="30"/>
      <c r="E15" s="30"/>
    </row>
    <row r="16" spans="1:5" ht="11.45" customHeight="1" x14ac:dyDescent="0.2">
      <c r="A16" s="12">
        <v>1</v>
      </c>
      <c r="B16" s="30" t="e">
        <f>BAR!#REF!*0.9+B22</f>
        <v>#REF!</v>
      </c>
      <c r="C16" s="30" t="e">
        <f>BAR!#REF!*0.9+C22</f>
        <v>#REF!</v>
      </c>
      <c r="D16" s="30" t="e">
        <f>BAR!#REF!*0.9+D22</f>
        <v>#REF!</v>
      </c>
      <c r="E16" s="30" t="e">
        <f>BAR!#REF!*0.9+E22</f>
        <v>#REF!</v>
      </c>
    </row>
    <row r="17" spans="1:5" ht="11.45" customHeight="1" x14ac:dyDescent="0.2">
      <c r="A17" s="12">
        <v>2</v>
      </c>
      <c r="B17" s="30" t="e">
        <f>BAR!#REF!*0.9+B23</f>
        <v>#REF!</v>
      </c>
      <c r="C17" s="30" t="e">
        <f>BAR!#REF!*0.9+C23</f>
        <v>#REF!</v>
      </c>
      <c r="D17" s="30" t="e">
        <f>BAR!#REF!*0.9+D23</f>
        <v>#REF!</v>
      </c>
      <c r="E17" s="30" t="e">
        <f>BAR!#REF!*0.9+E23</f>
        <v>#REF!</v>
      </c>
    </row>
    <row r="18" spans="1:5" ht="11.45" customHeight="1" x14ac:dyDescent="0.2">
      <c r="A18" s="17" t="s">
        <v>57</v>
      </c>
      <c r="B18" s="30"/>
      <c r="C18" s="30"/>
      <c r="D18" s="30"/>
      <c r="E18" s="30"/>
    </row>
    <row r="19" spans="1:5" ht="11.45" customHeight="1" x14ac:dyDescent="0.2">
      <c r="A19" s="12">
        <v>1</v>
      </c>
      <c r="B19" s="30" t="e">
        <f>BAR!#REF!*0.9+B22</f>
        <v>#REF!</v>
      </c>
      <c r="C19" s="30" t="e">
        <f>BAR!#REF!*0.9+C22</f>
        <v>#REF!</v>
      </c>
      <c r="D19" s="30" t="e">
        <f>BAR!#REF!*0.9+D22</f>
        <v>#REF!</v>
      </c>
      <c r="E19" s="30" t="e">
        <f>BAR!#REF!*0.9+E22</f>
        <v>#REF!</v>
      </c>
    </row>
    <row r="20" spans="1:5" ht="13.15" customHeight="1" x14ac:dyDescent="0.2">
      <c r="A20" s="12">
        <v>2</v>
      </c>
      <c r="B20" s="30" t="e">
        <f>BAR!#REF!*0.9+B23</f>
        <v>#REF!</v>
      </c>
      <c r="C20" s="30" t="e">
        <f>BAR!#REF!*0.9+C23</f>
        <v>#REF!</v>
      </c>
      <c r="D20" s="30" t="e">
        <f>BAR!#REF!*0.9+D23</f>
        <v>#REF!</v>
      </c>
      <c r="E20" s="30" t="e">
        <f>BAR!#REF!*0.9+E23</f>
        <v>#REF!</v>
      </c>
    </row>
    <row r="21" spans="1:5" s="60" customFormat="1" ht="12.75" x14ac:dyDescent="0.2">
      <c r="A21" s="94" t="s">
        <v>104</v>
      </c>
      <c r="B21" s="62"/>
      <c r="C21" s="62"/>
      <c r="D21" s="62"/>
      <c r="E21" s="62"/>
    </row>
    <row r="22" spans="1:5" s="60" customFormat="1" ht="12.75" x14ac:dyDescent="0.2">
      <c r="A22" s="96" t="s">
        <v>105</v>
      </c>
      <c r="B22" s="181">
        <v>2700</v>
      </c>
      <c r="C22" s="181">
        <v>2700</v>
      </c>
      <c r="D22" s="181">
        <v>2700</v>
      </c>
      <c r="E22" s="181">
        <v>2700</v>
      </c>
    </row>
    <row r="23" spans="1:5" s="60" customFormat="1" ht="12.75" x14ac:dyDescent="0.2">
      <c r="A23" s="96" t="s">
        <v>106</v>
      </c>
      <c r="B23" s="181">
        <f>B22*2</f>
        <v>5400</v>
      </c>
      <c r="C23" s="181">
        <f>C22*2</f>
        <v>5400</v>
      </c>
      <c r="D23" s="181">
        <f>D22*2</f>
        <v>5400</v>
      </c>
      <c r="E23" s="181">
        <f>E22*2</f>
        <v>5400</v>
      </c>
    </row>
    <row r="24" spans="1:5" ht="11.45" customHeight="1" x14ac:dyDescent="0.2">
      <c r="A24" s="18"/>
      <c r="B24" s="62"/>
      <c r="C24" s="62"/>
      <c r="D24" s="62"/>
      <c r="E24" s="62"/>
    </row>
    <row r="25" spans="1:5" ht="11.45" customHeight="1" x14ac:dyDescent="0.2">
      <c r="A25" s="92" t="s">
        <v>103</v>
      </c>
      <c r="B25" s="62"/>
      <c r="C25" s="62"/>
      <c r="D25" s="62"/>
      <c r="E25" s="62"/>
    </row>
    <row r="26" spans="1:5" ht="24.6" customHeight="1" x14ac:dyDescent="0.2">
      <c r="A26" s="6" t="s">
        <v>52</v>
      </c>
      <c r="B26" s="8" t="e">
        <f t="shared" ref="B26:E27" si="0">B4</f>
        <v>#REF!</v>
      </c>
      <c r="C26" s="7" t="e">
        <f t="shared" si="0"/>
        <v>#REF!</v>
      </c>
      <c r="D26" s="7" t="e">
        <f t="shared" si="0"/>
        <v>#REF!</v>
      </c>
      <c r="E26" s="7" t="e">
        <f t="shared" si="0"/>
        <v>#REF!</v>
      </c>
    </row>
    <row r="27" spans="1:5" ht="24.6" customHeight="1" x14ac:dyDescent="0.2">
      <c r="A27" s="9"/>
      <c r="B27" s="8" t="e">
        <f t="shared" si="0"/>
        <v>#REF!</v>
      </c>
      <c r="C27" s="7" t="e">
        <f t="shared" si="0"/>
        <v>#REF!</v>
      </c>
      <c r="D27" s="7" t="e">
        <f t="shared" si="0"/>
        <v>#REF!</v>
      </c>
      <c r="E27" s="7" t="e">
        <f t="shared" si="0"/>
        <v>#REF!</v>
      </c>
    </row>
    <row r="28" spans="1:5" ht="11.45" customHeight="1" x14ac:dyDescent="0.2">
      <c r="A28" s="10" t="s">
        <v>53</v>
      </c>
    </row>
    <row r="29" spans="1:5" ht="11.45" customHeight="1" x14ac:dyDescent="0.2">
      <c r="A29" s="12">
        <v>1</v>
      </c>
      <c r="B29" s="30" t="e">
        <f t="shared" ref="B29:E30" si="1">ROUNDUP(B7*0.9,)</f>
        <v>#REF!</v>
      </c>
      <c r="C29" s="30" t="e">
        <f t="shared" si="1"/>
        <v>#REF!</v>
      </c>
      <c r="D29" s="30" t="e">
        <f t="shared" si="1"/>
        <v>#REF!</v>
      </c>
      <c r="E29" s="30" t="e">
        <f t="shared" si="1"/>
        <v>#REF!</v>
      </c>
    </row>
    <row r="30" spans="1:5" ht="11.45" customHeight="1" x14ac:dyDescent="0.2">
      <c r="A30" s="12">
        <v>2</v>
      </c>
      <c r="B30" s="30" t="e">
        <f t="shared" si="1"/>
        <v>#REF!</v>
      </c>
      <c r="C30" s="30" t="e">
        <f t="shared" si="1"/>
        <v>#REF!</v>
      </c>
      <c r="D30" s="30" t="e">
        <f t="shared" si="1"/>
        <v>#REF!</v>
      </c>
      <c r="E30" s="30" t="e">
        <f t="shared" si="1"/>
        <v>#REF!</v>
      </c>
    </row>
    <row r="31" spans="1:5" ht="11.45" customHeight="1" x14ac:dyDescent="0.2">
      <c r="A31" s="14" t="s">
        <v>54</v>
      </c>
      <c r="B31" s="30"/>
      <c r="C31" s="30"/>
      <c r="D31" s="30"/>
      <c r="E31" s="30"/>
    </row>
    <row r="32" spans="1:5" ht="11.45" customHeight="1" x14ac:dyDescent="0.2">
      <c r="A32" s="12">
        <v>1</v>
      </c>
      <c r="B32" s="30" t="e">
        <f t="shared" ref="B32:E33" si="2">ROUNDUP(B10*0.9,)</f>
        <v>#REF!</v>
      </c>
      <c r="C32" s="30" t="e">
        <f t="shared" si="2"/>
        <v>#REF!</v>
      </c>
      <c r="D32" s="30" t="e">
        <f t="shared" si="2"/>
        <v>#REF!</v>
      </c>
      <c r="E32" s="30" t="e">
        <f t="shared" si="2"/>
        <v>#REF!</v>
      </c>
    </row>
    <row r="33" spans="1:5" ht="11.45" customHeight="1" x14ac:dyDescent="0.2">
      <c r="A33" s="12">
        <v>2</v>
      </c>
      <c r="B33" s="30" t="e">
        <f t="shared" si="2"/>
        <v>#REF!</v>
      </c>
      <c r="C33" s="30" t="e">
        <f t="shared" si="2"/>
        <v>#REF!</v>
      </c>
      <c r="D33" s="30" t="e">
        <f t="shared" si="2"/>
        <v>#REF!</v>
      </c>
      <c r="E33" s="30" t="e">
        <f t="shared" si="2"/>
        <v>#REF!</v>
      </c>
    </row>
    <row r="34" spans="1:5" ht="11.45" customHeight="1" x14ac:dyDescent="0.2">
      <c r="A34" s="15" t="s">
        <v>55</v>
      </c>
      <c r="B34" s="30"/>
      <c r="C34" s="30"/>
      <c r="D34" s="30"/>
      <c r="E34" s="30"/>
    </row>
    <row r="35" spans="1:5" ht="11.45" customHeight="1" x14ac:dyDescent="0.2">
      <c r="A35" s="12">
        <v>1</v>
      </c>
      <c r="B35" s="30" t="e">
        <f t="shared" ref="B35:E36" si="3">ROUNDUP(B13*0.9,)</f>
        <v>#REF!</v>
      </c>
      <c r="C35" s="30" t="e">
        <f t="shared" si="3"/>
        <v>#REF!</v>
      </c>
      <c r="D35" s="30" t="e">
        <f t="shared" si="3"/>
        <v>#REF!</v>
      </c>
      <c r="E35" s="30" t="e">
        <f t="shared" si="3"/>
        <v>#REF!</v>
      </c>
    </row>
    <row r="36" spans="1:5" ht="11.45" customHeight="1" x14ac:dyDescent="0.2">
      <c r="A36" s="12">
        <v>2</v>
      </c>
      <c r="B36" s="30" t="e">
        <f t="shared" si="3"/>
        <v>#REF!</v>
      </c>
      <c r="C36" s="30" t="e">
        <f t="shared" si="3"/>
        <v>#REF!</v>
      </c>
      <c r="D36" s="30" t="e">
        <f t="shared" si="3"/>
        <v>#REF!</v>
      </c>
      <c r="E36" s="30" t="e">
        <f t="shared" si="3"/>
        <v>#REF!</v>
      </c>
    </row>
    <row r="37" spans="1:5" ht="11.45" customHeight="1" x14ac:dyDescent="0.2">
      <c r="A37" s="16" t="s">
        <v>56</v>
      </c>
      <c r="B37" s="30"/>
      <c r="C37" s="30"/>
      <c r="D37" s="30"/>
      <c r="E37" s="30"/>
    </row>
    <row r="38" spans="1:5" ht="11.45" customHeight="1" x14ac:dyDescent="0.2">
      <c r="A38" s="12">
        <v>1</v>
      </c>
      <c r="B38" s="30" t="e">
        <f t="shared" ref="B38:E39" si="4">ROUNDUP(B16*0.9,)</f>
        <v>#REF!</v>
      </c>
      <c r="C38" s="30" t="e">
        <f t="shared" si="4"/>
        <v>#REF!</v>
      </c>
      <c r="D38" s="30" t="e">
        <f t="shared" si="4"/>
        <v>#REF!</v>
      </c>
      <c r="E38" s="30" t="e">
        <f t="shared" si="4"/>
        <v>#REF!</v>
      </c>
    </row>
    <row r="39" spans="1:5" ht="11.45" customHeight="1" x14ac:dyDescent="0.2">
      <c r="A39" s="12">
        <v>2</v>
      </c>
      <c r="B39" s="30" t="e">
        <f t="shared" si="4"/>
        <v>#REF!</v>
      </c>
      <c r="C39" s="30" t="e">
        <f t="shared" si="4"/>
        <v>#REF!</v>
      </c>
      <c r="D39" s="30" t="e">
        <f t="shared" si="4"/>
        <v>#REF!</v>
      </c>
      <c r="E39" s="30" t="e">
        <f t="shared" si="4"/>
        <v>#REF!</v>
      </c>
    </row>
    <row r="40" spans="1:5" ht="11.45" customHeight="1" x14ac:dyDescent="0.2">
      <c r="A40" s="17" t="s">
        <v>57</v>
      </c>
      <c r="B40" s="30"/>
      <c r="C40" s="30"/>
      <c r="D40" s="30"/>
      <c r="E40" s="30"/>
    </row>
    <row r="41" spans="1:5" ht="11.45" customHeight="1" x14ac:dyDescent="0.2">
      <c r="A41" s="12">
        <v>1</v>
      </c>
      <c r="B41" s="30" t="e">
        <f t="shared" ref="B41:E42" si="5">ROUNDUP(B19*0.9,)</f>
        <v>#REF!</v>
      </c>
      <c r="C41" s="30" t="e">
        <f t="shared" si="5"/>
        <v>#REF!</v>
      </c>
      <c r="D41" s="30" t="e">
        <f t="shared" si="5"/>
        <v>#REF!</v>
      </c>
      <c r="E41" s="30" t="e">
        <f t="shared" si="5"/>
        <v>#REF!</v>
      </c>
    </row>
    <row r="42" spans="1:5" ht="11.45" customHeight="1" x14ac:dyDescent="0.2">
      <c r="A42" s="12">
        <v>2</v>
      </c>
      <c r="B42" s="30" t="e">
        <f t="shared" si="5"/>
        <v>#REF!</v>
      </c>
      <c r="C42" s="30" t="e">
        <f t="shared" si="5"/>
        <v>#REF!</v>
      </c>
      <c r="D42" s="30" t="e">
        <f t="shared" si="5"/>
        <v>#REF!</v>
      </c>
      <c r="E42" s="30" t="e">
        <f t="shared" si="5"/>
        <v>#REF!</v>
      </c>
    </row>
    <row r="43" spans="1:5" x14ac:dyDescent="0.2">
      <c r="A43" s="22"/>
    </row>
    <row r="44" spans="1:5" x14ac:dyDescent="0.2">
      <c r="A44" s="20" t="s">
        <v>60</v>
      </c>
    </row>
    <row r="45" spans="1:5" x14ac:dyDescent="0.2">
      <c r="A45" s="23" t="s">
        <v>61</v>
      </c>
    </row>
    <row r="46" spans="1:5" x14ac:dyDescent="0.2">
      <c r="A46" s="23" t="s">
        <v>62</v>
      </c>
    </row>
    <row r="47" spans="1:5" ht="24" x14ac:dyDescent="0.2">
      <c r="A47" s="24" t="s">
        <v>63</v>
      </c>
    </row>
    <row r="48" spans="1:5" x14ac:dyDescent="0.2">
      <c r="A48" s="23" t="s">
        <v>65</v>
      </c>
    </row>
    <row r="49" spans="1:1" ht="12.6" customHeight="1" x14ac:dyDescent="0.2">
      <c r="A49" s="98" t="s">
        <v>66</v>
      </c>
    </row>
    <row r="50" spans="1:1" ht="60" x14ac:dyDescent="0.2">
      <c r="A50" s="99" t="s">
        <v>107</v>
      </c>
    </row>
    <row r="51" spans="1:1" x14ac:dyDescent="0.2">
      <c r="A51" s="100"/>
    </row>
    <row r="52" spans="1:1" x14ac:dyDescent="0.2">
      <c r="A52" s="174" t="s">
        <v>68</v>
      </c>
    </row>
    <row r="53" spans="1:1" x14ac:dyDescent="0.2">
      <c r="A53" s="175" t="s">
        <v>108</v>
      </c>
    </row>
    <row r="54" spans="1:1" ht="36" x14ac:dyDescent="0.2">
      <c r="A54" s="176" t="s">
        <v>109</v>
      </c>
    </row>
    <row r="56" spans="1:1" ht="12" customHeight="1" x14ac:dyDescent="0.2">
      <c r="A56" s="254" t="s">
        <v>110</v>
      </c>
    </row>
    <row r="57" spans="1:1" ht="51" customHeight="1" x14ac:dyDescent="0.2">
      <c r="A57" s="255"/>
    </row>
    <row r="58" spans="1:1" ht="12.6" customHeight="1" x14ac:dyDescent="0.2">
      <c r="A58" s="104"/>
    </row>
    <row r="59" spans="1:1" x14ac:dyDescent="0.2">
      <c r="A59" s="177" t="s">
        <v>111</v>
      </c>
    </row>
    <row r="60" spans="1:1" x14ac:dyDescent="0.2">
      <c r="A60" s="178" t="s">
        <v>112</v>
      </c>
    </row>
    <row r="61" spans="1:1" x14ac:dyDescent="0.2">
      <c r="A61" s="179" t="s">
        <v>113</v>
      </c>
    </row>
    <row r="62" spans="1:1" x14ac:dyDescent="0.2">
      <c r="A62" s="179" t="s">
        <v>114</v>
      </c>
    </row>
    <row r="63" spans="1:1" x14ac:dyDescent="0.2">
      <c r="A63" s="179" t="s">
        <v>115</v>
      </c>
    </row>
    <row r="64" spans="1:1" x14ac:dyDescent="0.2">
      <c r="A64" s="180"/>
    </row>
    <row r="65" spans="1:1" x14ac:dyDescent="0.2">
      <c r="A65" s="109" t="s">
        <v>71</v>
      </c>
    </row>
    <row r="66" spans="1:1" ht="60" x14ac:dyDescent="0.2">
      <c r="A66" s="110" t="s">
        <v>72</v>
      </c>
    </row>
  </sheetData>
  <mergeCells count="1">
    <mergeCell ref="A56:A57"/>
  </mergeCells>
  <pageMargins left="0.7" right="0.7" top="0.75" bottom="0.75" header="0.3" footer="0.3"/>
  <pageSetup paperSize="9" orientation="portrai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E62"/>
  <sheetViews>
    <sheetView workbookViewId="0">
      <pane xSplit="1" topLeftCell="B1" activePane="topRight" state="frozen"/>
      <selection pane="topRight"/>
    </sheetView>
  </sheetViews>
  <sheetFormatPr defaultColWidth="8.5703125" defaultRowHeight="12" x14ac:dyDescent="0.2"/>
  <cols>
    <col min="1" max="1" width="84.85546875" style="2" customWidth="1"/>
    <col min="2" max="5" width="9.42578125" style="2" customWidth="1"/>
    <col min="6" max="16384" width="8.5703125" style="2"/>
  </cols>
  <sheetData>
    <row r="1" spans="1:5" ht="11.45" customHeight="1" x14ac:dyDescent="0.2">
      <c r="A1" s="3" t="s">
        <v>49</v>
      </c>
    </row>
    <row r="2" spans="1:5" ht="11.45" customHeight="1" x14ac:dyDescent="0.2">
      <c r="A2" s="91" t="s">
        <v>50</v>
      </c>
    </row>
    <row r="3" spans="1:5" ht="11.25" customHeight="1" x14ac:dyDescent="0.2">
      <c r="A3" s="92" t="s">
        <v>51</v>
      </c>
    </row>
    <row r="4" spans="1:5" s="1" customFormat="1" ht="25.5" customHeight="1" x14ac:dyDescent="0.2">
      <c r="A4" s="6" t="s">
        <v>52</v>
      </c>
      <c r="B4" s="8" t="e">
        <f>BAR!#REF!</f>
        <v>#REF!</v>
      </c>
      <c r="C4" s="7" t="e">
        <f>BAR!#REF!</f>
        <v>#REF!</v>
      </c>
      <c r="D4" s="7" t="e">
        <f>BAR!#REF!</f>
        <v>#REF!</v>
      </c>
      <c r="E4" s="7" t="e">
        <f>BAR!#REF!</f>
        <v>#REF!</v>
      </c>
    </row>
    <row r="5" spans="1:5" s="1" customFormat="1" ht="25.5" customHeight="1" x14ac:dyDescent="0.2">
      <c r="A5" s="9"/>
      <c r="B5" s="8" t="e">
        <f>BAR!#REF!</f>
        <v>#REF!</v>
      </c>
      <c r="C5" s="7" t="e">
        <f>BAR!#REF!</f>
        <v>#REF!</v>
      </c>
      <c r="D5" s="7" t="e">
        <f>BAR!#REF!</f>
        <v>#REF!</v>
      </c>
      <c r="E5" s="7" t="e">
        <f>BAR!#REF!</f>
        <v>#REF!</v>
      </c>
    </row>
    <row r="6" spans="1:5" ht="11.45" customHeight="1" x14ac:dyDescent="0.2">
      <c r="A6" s="10" t="s">
        <v>53</v>
      </c>
      <c r="B6" s="11"/>
      <c r="C6" s="11"/>
      <c r="D6" s="11"/>
      <c r="E6" s="11"/>
    </row>
    <row r="7" spans="1:5" ht="11.45" customHeight="1" x14ac:dyDescent="0.2">
      <c r="A7" s="12">
        <v>1</v>
      </c>
      <c r="B7" s="13" t="e">
        <f>BAR!#REF!*0.9</f>
        <v>#REF!</v>
      </c>
      <c r="C7" s="13" t="e">
        <f>BAR!#REF!*0.9</f>
        <v>#REF!</v>
      </c>
      <c r="D7" s="13" t="e">
        <f>BAR!#REF!*0.9</f>
        <v>#REF!</v>
      </c>
      <c r="E7" s="13" t="e">
        <f>BAR!#REF!*0.9</f>
        <v>#REF!</v>
      </c>
    </row>
    <row r="8" spans="1:5" ht="11.45" customHeight="1" x14ac:dyDescent="0.2">
      <c r="A8" s="12">
        <v>2</v>
      </c>
      <c r="B8" s="13" t="e">
        <f>BAR!#REF!*0.9</f>
        <v>#REF!</v>
      </c>
      <c r="C8" s="13" t="e">
        <f>BAR!#REF!*0.9</f>
        <v>#REF!</v>
      </c>
      <c r="D8" s="13" t="e">
        <f>BAR!#REF!*0.9</f>
        <v>#REF!</v>
      </c>
      <c r="E8" s="13" t="e">
        <f>BAR!#REF!*0.9</f>
        <v>#REF!</v>
      </c>
    </row>
    <row r="9" spans="1:5" ht="11.45" customHeight="1" x14ac:dyDescent="0.2">
      <c r="A9" s="14" t="s">
        <v>54</v>
      </c>
      <c r="B9" s="13"/>
      <c r="C9" s="13"/>
      <c r="D9" s="13"/>
      <c r="E9" s="13"/>
    </row>
    <row r="10" spans="1:5" ht="11.45" customHeight="1" x14ac:dyDescent="0.2">
      <c r="A10" s="12">
        <v>1</v>
      </c>
      <c r="B10" s="13" t="e">
        <f>BAR!#REF!*0.9</f>
        <v>#REF!</v>
      </c>
      <c r="C10" s="13" t="e">
        <f>BAR!#REF!*0.9</f>
        <v>#REF!</v>
      </c>
      <c r="D10" s="13" t="e">
        <f>BAR!#REF!*0.9</f>
        <v>#REF!</v>
      </c>
      <c r="E10" s="13" t="e">
        <f>BAR!#REF!*0.9</f>
        <v>#REF!</v>
      </c>
    </row>
    <row r="11" spans="1:5" ht="11.45" customHeight="1" x14ac:dyDescent="0.2">
      <c r="A11" s="12">
        <v>2</v>
      </c>
      <c r="B11" s="13" t="e">
        <f>BAR!#REF!*0.9</f>
        <v>#REF!</v>
      </c>
      <c r="C11" s="13" t="e">
        <f>BAR!#REF!*0.9</f>
        <v>#REF!</v>
      </c>
      <c r="D11" s="13" t="e">
        <f>BAR!#REF!*0.9</f>
        <v>#REF!</v>
      </c>
      <c r="E11" s="13" t="e">
        <f>BAR!#REF!*0.9</f>
        <v>#REF!</v>
      </c>
    </row>
    <row r="12" spans="1:5" ht="11.45" customHeight="1" x14ac:dyDescent="0.2">
      <c r="A12" s="15" t="s">
        <v>55</v>
      </c>
      <c r="B12" s="13"/>
      <c r="C12" s="13"/>
      <c r="D12" s="13"/>
      <c r="E12" s="13"/>
    </row>
    <row r="13" spans="1:5" ht="11.45" customHeight="1" x14ac:dyDescent="0.2">
      <c r="A13" s="12">
        <v>1</v>
      </c>
      <c r="B13" s="13" t="e">
        <f>BAR!#REF!*0.9</f>
        <v>#REF!</v>
      </c>
      <c r="C13" s="13" t="e">
        <f>BAR!#REF!*0.9</f>
        <v>#REF!</v>
      </c>
      <c r="D13" s="13" t="e">
        <f>BAR!#REF!*0.9</f>
        <v>#REF!</v>
      </c>
      <c r="E13" s="13" t="e">
        <f>BAR!#REF!*0.9</f>
        <v>#REF!</v>
      </c>
    </row>
    <row r="14" spans="1:5" ht="11.45" customHeight="1" x14ac:dyDescent="0.2">
      <c r="A14" s="12">
        <v>2</v>
      </c>
      <c r="B14" s="13" t="e">
        <f>BAR!#REF!*0.9</f>
        <v>#REF!</v>
      </c>
      <c r="C14" s="13" t="e">
        <f>BAR!#REF!*0.9</f>
        <v>#REF!</v>
      </c>
      <c r="D14" s="13" t="e">
        <f>BAR!#REF!*0.9</f>
        <v>#REF!</v>
      </c>
      <c r="E14" s="13" t="e">
        <f>BAR!#REF!*0.9</f>
        <v>#REF!</v>
      </c>
    </row>
    <row r="15" spans="1:5" ht="11.45" customHeight="1" x14ac:dyDescent="0.2">
      <c r="A15" s="16" t="s">
        <v>56</v>
      </c>
      <c r="B15" s="13"/>
      <c r="C15" s="13"/>
      <c r="D15" s="13"/>
      <c r="E15" s="13"/>
    </row>
    <row r="16" spans="1:5" ht="11.45" customHeight="1" x14ac:dyDescent="0.2">
      <c r="A16" s="12">
        <v>1</v>
      </c>
      <c r="B16" s="13" t="e">
        <f>BAR!#REF!*0.9</f>
        <v>#REF!</v>
      </c>
      <c r="C16" s="13" t="e">
        <f>BAR!#REF!*0.9</f>
        <v>#REF!</v>
      </c>
      <c r="D16" s="13" t="e">
        <f>BAR!#REF!*0.9</f>
        <v>#REF!</v>
      </c>
      <c r="E16" s="13" t="e">
        <f>BAR!#REF!*0.9</f>
        <v>#REF!</v>
      </c>
    </row>
    <row r="17" spans="1:5" ht="11.45" customHeight="1" x14ac:dyDescent="0.2">
      <c r="A17" s="12">
        <v>2</v>
      </c>
      <c r="B17" s="13" t="e">
        <f>BAR!#REF!*0.9</f>
        <v>#REF!</v>
      </c>
      <c r="C17" s="13" t="e">
        <f>BAR!#REF!*0.9</f>
        <v>#REF!</v>
      </c>
      <c r="D17" s="13" t="e">
        <f>BAR!#REF!*0.9</f>
        <v>#REF!</v>
      </c>
      <c r="E17" s="13" t="e">
        <f>BAR!#REF!*0.9</f>
        <v>#REF!</v>
      </c>
    </row>
    <row r="18" spans="1:5" ht="11.45" customHeight="1" x14ac:dyDescent="0.2">
      <c r="A18" s="17" t="s">
        <v>57</v>
      </c>
      <c r="B18" s="13"/>
      <c r="C18" s="13"/>
      <c r="D18" s="13"/>
      <c r="E18" s="13"/>
    </row>
    <row r="19" spans="1:5" ht="11.45" customHeight="1" x14ac:dyDescent="0.2">
      <c r="A19" s="12">
        <v>1</v>
      </c>
      <c r="B19" s="13" t="e">
        <f>BAR!#REF!*0.9</f>
        <v>#REF!</v>
      </c>
      <c r="C19" s="13" t="e">
        <f>BAR!#REF!*0.9</f>
        <v>#REF!</v>
      </c>
      <c r="D19" s="13" t="e">
        <f>BAR!#REF!*0.9</f>
        <v>#REF!</v>
      </c>
      <c r="E19" s="13" t="e">
        <f>BAR!#REF!*0.9</f>
        <v>#REF!</v>
      </c>
    </row>
    <row r="20" spans="1:5" ht="13.15" customHeight="1" x14ac:dyDescent="0.2">
      <c r="A20" s="12">
        <v>2</v>
      </c>
      <c r="B20" s="13" t="e">
        <f>BAR!#REF!*0.9</f>
        <v>#REF!</v>
      </c>
      <c r="C20" s="13" t="e">
        <f>BAR!#REF!*0.9</f>
        <v>#REF!</v>
      </c>
      <c r="D20" s="13" t="e">
        <f>BAR!#REF!*0.9</f>
        <v>#REF!</v>
      </c>
      <c r="E20" s="13" t="e">
        <f>BAR!#REF!*0.9</f>
        <v>#REF!</v>
      </c>
    </row>
    <row r="21" spans="1:5" ht="11.45" customHeight="1" x14ac:dyDescent="0.2">
      <c r="A21" s="18"/>
      <c r="B21" s="19"/>
      <c r="C21" s="19"/>
      <c r="D21" s="19"/>
      <c r="E21" s="19"/>
    </row>
    <row r="22" spans="1:5" ht="11.45" customHeight="1" x14ac:dyDescent="0.2">
      <c r="A22" s="92" t="s">
        <v>103</v>
      </c>
      <c r="B22" s="19"/>
      <c r="C22" s="19"/>
      <c r="D22" s="19"/>
      <c r="E22" s="19"/>
    </row>
    <row r="23" spans="1:5" ht="24.6" customHeight="1" x14ac:dyDescent="0.2">
      <c r="A23" s="6" t="s">
        <v>52</v>
      </c>
      <c r="B23" s="8" t="e">
        <f t="shared" ref="B23:E24" si="0">B4</f>
        <v>#REF!</v>
      </c>
      <c r="C23" s="7" t="e">
        <f t="shared" si="0"/>
        <v>#REF!</v>
      </c>
      <c r="D23" s="7" t="e">
        <f t="shared" si="0"/>
        <v>#REF!</v>
      </c>
      <c r="E23" s="7" t="e">
        <f t="shared" si="0"/>
        <v>#REF!</v>
      </c>
    </row>
    <row r="24" spans="1:5" ht="24.6" customHeight="1" x14ac:dyDescent="0.2">
      <c r="A24" s="9"/>
      <c r="B24" s="8" t="e">
        <f t="shared" si="0"/>
        <v>#REF!</v>
      </c>
      <c r="C24" s="7" t="e">
        <f t="shared" si="0"/>
        <v>#REF!</v>
      </c>
      <c r="D24" s="7" t="e">
        <f t="shared" si="0"/>
        <v>#REF!</v>
      </c>
      <c r="E24" s="7" t="e">
        <f t="shared" si="0"/>
        <v>#REF!</v>
      </c>
    </row>
    <row r="25" spans="1:5" ht="11.45" customHeight="1" x14ac:dyDescent="0.2">
      <c r="A25" s="10" t="s">
        <v>53</v>
      </c>
      <c r="B25" s="11"/>
      <c r="C25" s="11"/>
      <c r="D25" s="11"/>
      <c r="E25" s="11"/>
    </row>
    <row r="26" spans="1:5" ht="11.45" customHeight="1" x14ac:dyDescent="0.2">
      <c r="A26" s="12">
        <v>1</v>
      </c>
      <c r="B26" s="30" t="e">
        <f t="shared" ref="B26:E27" si="1">ROUNDUP(B7*0.85,)+35</f>
        <v>#REF!</v>
      </c>
      <c r="C26" s="30" t="e">
        <f t="shared" si="1"/>
        <v>#REF!</v>
      </c>
      <c r="D26" s="30" t="e">
        <f t="shared" si="1"/>
        <v>#REF!</v>
      </c>
      <c r="E26" s="30" t="e">
        <f t="shared" si="1"/>
        <v>#REF!</v>
      </c>
    </row>
    <row r="27" spans="1:5" ht="11.45" customHeight="1" x14ac:dyDescent="0.2">
      <c r="A27" s="12">
        <v>2</v>
      </c>
      <c r="B27" s="30" t="e">
        <f t="shared" si="1"/>
        <v>#REF!</v>
      </c>
      <c r="C27" s="30" t="e">
        <f t="shared" si="1"/>
        <v>#REF!</v>
      </c>
      <c r="D27" s="30" t="e">
        <f t="shared" si="1"/>
        <v>#REF!</v>
      </c>
      <c r="E27" s="30" t="e">
        <f t="shared" si="1"/>
        <v>#REF!</v>
      </c>
    </row>
    <row r="28" spans="1:5" ht="11.45" customHeight="1" x14ac:dyDescent="0.2">
      <c r="A28" s="14" t="s">
        <v>54</v>
      </c>
      <c r="B28" s="30"/>
      <c r="C28" s="30"/>
      <c r="D28" s="30"/>
      <c r="E28" s="30"/>
    </row>
    <row r="29" spans="1:5" ht="11.45" customHeight="1" x14ac:dyDescent="0.2">
      <c r="A29" s="12">
        <v>1</v>
      </c>
      <c r="B29" s="30" t="e">
        <f t="shared" ref="B29:E30" si="2">ROUNDUP(B10*0.85,)+35</f>
        <v>#REF!</v>
      </c>
      <c r="C29" s="30" t="e">
        <f t="shared" si="2"/>
        <v>#REF!</v>
      </c>
      <c r="D29" s="30" t="e">
        <f t="shared" si="2"/>
        <v>#REF!</v>
      </c>
      <c r="E29" s="30" t="e">
        <f t="shared" si="2"/>
        <v>#REF!</v>
      </c>
    </row>
    <row r="30" spans="1:5" ht="11.45" customHeight="1" x14ac:dyDescent="0.2">
      <c r="A30" s="12">
        <v>2</v>
      </c>
      <c r="B30" s="30" t="e">
        <f t="shared" si="2"/>
        <v>#REF!</v>
      </c>
      <c r="C30" s="30" t="e">
        <f t="shared" si="2"/>
        <v>#REF!</v>
      </c>
      <c r="D30" s="30" t="e">
        <f t="shared" si="2"/>
        <v>#REF!</v>
      </c>
      <c r="E30" s="30" t="e">
        <f t="shared" si="2"/>
        <v>#REF!</v>
      </c>
    </row>
    <row r="31" spans="1:5" ht="11.45" customHeight="1" x14ac:dyDescent="0.2">
      <c r="A31" s="15" t="s">
        <v>55</v>
      </c>
      <c r="B31" s="30"/>
      <c r="C31" s="30"/>
      <c r="D31" s="30"/>
      <c r="E31" s="30"/>
    </row>
    <row r="32" spans="1:5" ht="11.45" customHeight="1" x14ac:dyDescent="0.2">
      <c r="A32" s="12">
        <v>1</v>
      </c>
      <c r="B32" s="30" t="e">
        <f t="shared" ref="B32:E33" si="3">ROUNDUP(B13*0.85,)+35</f>
        <v>#REF!</v>
      </c>
      <c r="C32" s="30" t="e">
        <f t="shared" si="3"/>
        <v>#REF!</v>
      </c>
      <c r="D32" s="30" t="e">
        <f t="shared" si="3"/>
        <v>#REF!</v>
      </c>
      <c r="E32" s="30" t="e">
        <f t="shared" si="3"/>
        <v>#REF!</v>
      </c>
    </row>
    <row r="33" spans="1:5" ht="11.45" customHeight="1" x14ac:dyDescent="0.2">
      <c r="A33" s="12">
        <v>2</v>
      </c>
      <c r="B33" s="30" t="e">
        <f t="shared" si="3"/>
        <v>#REF!</v>
      </c>
      <c r="C33" s="30" t="e">
        <f t="shared" si="3"/>
        <v>#REF!</v>
      </c>
      <c r="D33" s="30" t="e">
        <f t="shared" si="3"/>
        <v>#REF!</v>
      </c>
      <c r="E33" s="30" t="e">
        <f t="shared" si="3"/>
        <v>#REF!</v>
      </c>
    </row>
    <row r="34" spans="1:5" ht="11.45" customHeight="1" x14ac:dyDescent="0.2">
      <c r="A34" s="16" t="s">
        <v>56</v>
      </c>
      <c r="B34" s="30"/>
      <c r="C34" s="30"/>
      <c r="D34" s="30"/>
      <c r="E34" s="30"/>
    </row>
    <row r="35" spans="1:5" ht="11.45" customHeight="1" x14ac:dyDescent="0.2">
      <c r="A35" s="12">
        <v>1</v>
      </c>
      <c r="B35" s="30" t="e">
        <f t="shared" ref="B35:E36" si="4">ROUNDUP(B16*0.85,)+35</f>
        <v>#REF!</v>
      </c>
      <c r="C35" s="30" t="e">
        <f t="shared" si="4"/>
        <v>#REF!</v>
      </c>
      <c r="D35" s="30" t="e">
        <f t="shared" si="4"/>
        <v>#REF!</v>
      </c>
      <c r="E35" s="30" t="e">
        <f t="shared" si="4"/>
        <v>#REF!</v>
      </c>
    </row>
    <row r="36" spans="1:5" ht="11.45" customHeight="1" x14ac:dyDescent="0.2">
      <c r="A36" s="12">
        <v>2</v>
      </c>
      <c r="B36" s="30" t="e">
        <f t="shared" si="4"/>
        <v>#REF!</v>
      </c>
      <c r="C36" s="30" t="e">
        <f t="shared" si="4"/>
        <v>#REF!</v>
      </c>
      <c r="D36" s="30" t="e">
        <f t="shared" si="4"/>
        <v>#REF!</v>
      </c>
      <c r="E36" s="30" t="e">
        <f t="shared" si="4"/>
        <v>#REF!</v>
      </c>
    </row>
    <row r="37" spans="1:5" ht="11.45" customHeight="1" x14ac:dyDescent="0.2">
      <c r="A37" s="17" t="s">
        <v>57</v>
      </c>
      <c r="B37" s="30"/>
      <c r="C37" s="30"/>
      <c r="D37" s="30"/>
      <c r="E37" s="30"/>
    </row>
    <row r="38" spans="1:5" ht="11.45" customHeight="1" x14ac:dyDescent="0.2">
      <c r="A38" s="12">
        <v>1</v>
      </c>
      <c r="B38" s="30" t="e">
        <f t="shared" ref="B38:E39" si="5">ROUNDUP(B19*0.85,)+35</f>
        <v>#REF!</v>
      </c>
      <c r="C38" s="30" t="e">
        <f t="shared" si="5"/>
        <v>#REF!</v>
      </c>
      <c r="D38" s="30" t="e">
        <f t="shared" si="5"/>
        <v>#REF!</v>
      </c>
      <c r="E38" s="30" t="e">
        <f t="shared" si="5"/>
        <v>#REF!</v>
      </c>
    </row>
    <row r="39" spans="1:5" ht="11.45" customHeight="1" x14ac:dyDescent="0.2">
      <c r="A39" s="12">
        <v>2</v>
      </c>
      <c r="B39" s="30" t="e">
        <f t="shared" si="5"/>
        <v>#REF!</v>
      </c>
      <c r="C39" s="30" t="e">
        <f t="shared" si="5"/>
        <v>#REF!</v>
      </c>
      <c r="D39" s="30" t="e">
        <f t="shared" si="5"/>
        <v>#REF!</v>
      </c>
      <c r="E39" s="30" t="e">
        <f t="shared" si="5"/>
        <v>#REF!</v>
      </c>
    </row>
    <row r="40" spans="1:5" customFormat="1" ht="204.75" x14ac:dyDescent="0.2">
      <c r="A40" s="182" t="s">
        <v>116</v>
      </c>
    </row>
    <row r="41" spans="1:5" x14ac:dyDescent="0.2">
      <c r="A41" s="22"/>
    </row>
    <row r="42" spans="1:5" x14ac:dyDescent="0.2">
      <c r="A42" s="20" t="s">
        <v>60</v>
      </c>
    </row>
    <row r="43" spans="1:5" x14ac:dyDescent="0.2">
      <c r="A43" s="23" t="s">
        <v>61</v>
      </c>
    </row>
    <row r="44" spans="1:5" x14ac:dyDescent="0.2">
      <c r="A44" s="23" t="s">
        <v>62</v>
      </c>
    </row>
    <row r="45" spans="1:5" ht="24" x14ac:dyDescent="0.2">
      <c r="A45" s="24" t="s">
        <v>63</v>
      </c>
    </row>
    <row r="46" spans="1:5" ht="12" customHeight="1" x14ac:dyDescent="0.2">
      <c r="A46" s="23" t="s">
        <v>65</v>
      </c>
    </row>
    <row r="47" spans="1:5" ht="12.6" customHeight="1" x14ac:dyDescent="0.2">
      <c r="A47" s="98" t="s">
        <v>66</v>
      </c>
    </row>
    <row r="48" spans="1:5" ht="36" x14ac:dyDescent="0.2">
      <c r="A48" s="99" t="s">
        <v>117</v>
      </c>
    </row>
    <row r="49" spans="1:1" s="60" customFormat="1" ht="12.75" x14ac:dyDescent="0.2">
      <c r="A49" s="174" t="s">
        <v>68</v>
      </c>
    </row>
    <row r="50" spans="1:1" s="60" customFormat="1" ht="12.75" x14ac:dyDescent="0.2">
      <c r="A50" s="175" t="s">
        <v>118</v>
      </c>
    </row>
    <row r="51" spans="1:1" s="60" customFormat="1" ht="24" x14ac:dyDescent="0.2">
      <c r="A51" s="176" t="s">
        <v>119</v>
      </c>
    </row>
    <row r="52" spans="1:1" s="60" customFormat="1" ht="12.75" x14ac:dyDescent="0.2">
      <c r="A52" s="2"/>
    </row>
    <row r="53" spans="1:1" s="60" customFormat="1" ht="14.45" customHeight="1" x14ac:dyDescent="0.2">
      <c r="A53" s="104"/>
    </row>
    <row r="54" spans="1:1" s="60" customFormat="1" ht="12.75" x14ac:dyDescent="0.2">
      <c r="A54" s="177" t="s">
        <v>111</v>
      </c>
    </row>
    <row r="55" spans="1:1" s="60" customFormat="1" ht="12.75" x14ac:dyDescent="0.2">
      <c r="A55" s="179" t="s">
        <v>120</v>
      </c>
    </row>
    <row r="56" spans="1:1" s="60" customFormat="1" ht="12.75" x14ac:dyDescent="0.2">
      <c r="A56" s="179" t="s">
        <v>114</v>
      </c>
    </row>
    <row r="57" spans="1:1" s="60" customFormat="1" ht="12.75" x14ac:dyDescent="0.2">
      <c r="A57" s="179" t="s">
        <v>115</v>
      </c>
    </row>
    <row r="58" spans="1:1" s="60" customFormat="1" ht="12.75" x14ac:dyDescent="0.2">
      <c r="A58" s="180"/>
    </row>
    <row r="59" spans="1:1" s="60" customFormat="1" ht="12.75" x14ac:dyDescent="0.2">
      <c r="A59" s="109" t="s">
        <v>71</v>
      </c>
    </row>
    <row r="60" spans="1:1" s="60" customFormat="1" ht="60" x14ac:dyDescent="0.2">
      <c r="A60" s="110" t="s">
        <v>72</v>
      </c>
    </row>
    <row r="61" spans="1:1" s="60" customFormat="1" ht="12.75" x14ac:dyDescent="0.2"/>
    <row r="62" spans="1:1" x14ac:dyDescent="0.2">
      <c r="A62" s="100"/>
    </row>
  </sheetData>
  <pageMargins left="0.7" right="0.7" top="0.75" bottom="0.75" header="0.3" footer="0.3"/>
  <pageSetup paperSize="9" orientation="portrai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E62"/>
  <sheetViews>
    <sheetView workbookViewId="0">
      <pane xSplit="1" topLeftCell="B1" activePane="topRight" state="frozen"/>
      <selection pane="topRight" activeCell="A40" sqref="A40"/>
    </sheetView>
  </sheetViews>
  <sheetFormatPr defaultColWidth="8.5703125" defaultRowHeight="12" x14ac:dyDescent="0.2"/>
  <cols>
    <col min="1" max="1" width="84.85546875" style="2" customWidth="1"/>
    <col min="2" max="5" width="9.42578125" style="2" customWidth="1"/>
    <col min="6" max="16384" width="8.5703125" style="2"/>
  </cols>
  <sheetData>
    <row r="1" spans="1:5" ht="11.45" customHeight="1" x14ac:dyDescent="0.2">
      <c r="A1" s="3" t="s">
        <v>49</v>
      </c>
    </row>
    <row r="2" spans="1:5" ht="11.45" customHeight="1" x14ac:dyDescent="0.2">
      <c r="A2" s="91" t="s">
        <v>50</v>
      </c>
    </row>
    <row r="3" spans="1:5" ht="11.25" customHeight="1" x14ac:dyDescent="0.2">
      <c r="A3" s="92" t="s">
        <v>51</v>
      </c>
    </row>
    <row r="4" spans="1:5" s="1" customFormat="1" ht="25.5" customHeight="1" x14ac:dyDescent="0.2">
      <c r="A4" s="6" t="s">
        <v>52</v>
      </c>
      <c r="B4" s="8" t="e">
        <f>BAR!#REF!</f>
        <v>#REF!</v>
      </c>
      <c r="C4" s="7" t="e">
        <f>BAR!#REF!</f>
        <v>#REF!</v>
      </c>
      <c r="D4" s="7" t="e">
        <f>BAR!#REF!</f>
        <v>#REF!</v>
      </c>
      <c r="E4" s="7" t="e">
        <f>BAR!#REF!</f>
        <v>#REF!</v>
      </c>
    </row>
    <row r="5" spans="1:5" s="1" customFormat="1" ht="25.5" customHeight="1" x14ac:dyDescent="0.2">
      <c r="A5" s="9"/>
      <c r="B5" s="8" t="e">
        <f>BAR!#REF!</f>
        <v>#REF!</v>
      </c>
      <c r="C5" s="7" t="e">
        <f>BAR!#REF!</f>
        <v>#REF!</v>
      </c>
      <c r="D5" s="7" t="e">
        <f>BAR!#REF!</f>
        <v>#REF!</v>
      </c>
      <c r="E5" s="7" t="e">
        <f>BAR!#REF!</f>
        <v>#REF!</v>
      </c>
    </row>
    <row r="6" spans="1:5" ht="11.45" customHeight="1" x14ac:dyDescent="0.2">
      <c r="A6" s="10" t="s">
        <v>53</v>
      </c>
      <c r="B6" s="11"/>
      <c r="C6" s="11"/>
      <c r="D6" s="11"/>
      <c r="E6" s="11"/>
    </row>
    <row r="7" spans="1:5" ht="11.45" customHeight="1" x14ac:dyDescent="0.2">
      <c r="A7" s="12">
        <v>1</v>
      </c>
      <c r="B7" s="13" t="e">
        <f>BAR!#REF!*0.9</f>
        <v>#REF!</v>
      </c>
      <c r="C7" s="13" t="e">
        <f>BAR!#REF!*0.9</f>
        <v>#REF!</v>
      </c>
      <c r="D7" s="13" t="e">
        <f>BAR!#REF!*0.9</f>
        <v>#REF!</v>
      </c>
      <c r="E7" s="13" t="e">
        <f>BAR!#REF!*0.9</f>
        <v>#REF!</v>
      </c>
    </row>
    <row r="8" spans="1:5" ht="11.45" customHeight="1" x14ac:dyDescent="0.2">
      <c r="A8" s="12">
        <v>2</v>
      </c>
      <c r="B8" s="13" t="e">
        <f>BAR!#REF!*0.9</f>
        <v>#REF!</v>
      </c>
      <c r="C8" s="13" t="e">
        <f>BAR!#REF!*0.9</f>
        <v>#REF!</v>
      </c>
      <c r="D8" s="13" t="e">
        <f>BAR!#REF!*0.9</f>
        <v>#REF!</v>
      </c>
      <c r="E8" s="13" t="e">
        <f>BAR!#REF!*0.9</f>
        <v>#REF!</v>
      </c>
    </row>
    <row r="9" spans="1:5" ht="11.45" customHeight="1" x14ac:dyDescent="0.2">
      <c r="A9" s="14" t="s">
        <v>54</v>
      </c>
      <c r="B9" s="13"/>
      <c r="C9" s="13"/>
      <c r="D9" s="13"/>
      <c r="E9" s="13"/>
    </row>
    <row r="10" spans="1:5" ht="11.45" customHeight="1" x14ac:dyDescent="0.2">
      <c r="A10" s="12">
        <v>1</v>
      </c>
      <c r="B10" s="13" t="e">
        <f>BAR!#REF!*0.9</f>
        <v>#REF!</v>
      </c>
      <c r="C10" s="13" t="e">
        <f>BAR!#REF!*0.9</f>
        <v>#REF!</v>
      </c>
      <c r="D10" s="13" t="e">
        <f>BAR!#REF!*0.9</f>
        <v>#REF!</v>
      </c>
      <c r="E10" s="13" t="e">
        <f>BAR!#REF!*0.9</f>
        <v>#REF!</v>
      </c>
    </row>
    <row r="11" spans="1:5" ht="11.45" customHeight="1" x14ac:dyDescent="0.2">
      <c r="A11" s="12">
        <v>2</v>
      </c>
      <c r="B11" s="13" t="e">
        <f>BAR!#REF!*0.9</f>
        <v>#REF!</v>
      </c>
      <c r="C11" s="13" t="e">
        <f>BAR!#REF!*0.9</f>
        <v>#REF!</v>
      </c>
      <c r="D11" s="13" t="e">
        <f>BAR!#REF!*0.9</f>
        <v>#REF!</v>
      </c>
      <c r="E11" s="13" t="e">
        <f>BAR!#REF!*0.9</f>
        <v>#REF!</v>
      </c>
    </row>
    <row r="12" spans="1:5" ht="11.45" customHeight="1" x14ac:dyDescent="0.2">
      <c r="A12" s="15" t="s">
        <v>55</v>
      </c>
      <c r="B12" s="13"/>
      <c r="C12" s="13"/>
      <c r="D12" s="13"/>
      <c r="E12" s="13"/>
    </row>
    <row r="13" spans="1:5" ht="11.45" customHeight="1" x14ac:dyDescent="0.2">
      <c r="A13" s="12">
        <v>1</v>
      </c>
      <c r="B13" s="13" t="e">
        <f>BAR!#REF!*0.9</f>
        <v>#REF!</v>
      </c>
      <c r="C13" s="13" t="e">
        <f>BAR!#REF!*0.9</f>
        <v>#REF!</v>
      </c>
      <c r="D13" s="13" t="e">
        <f>BAR!#REF!*0.9</f>
        <v>#REF!</v>
      </c>
      <c r="E13" s="13" t="e">
        <f>BAR!#REF!*0.9</f>
        <v>#REF!</v>
      </c>
    </row>
    <row r="14" spans="1:5" ht="11.45" customHeight="1" x14ac:dyDescent="0.2">
      <c r="A14" s="12">
        <v>2</v>
      </c>
      <c r="B14" s="13" t="e">
        <f>BAR!#REF!*0.9</f>
        <v>#REF!</v>
      </c>
      <c r="C14" s="13" t="e">
        <f>BAR!#REF!*0.9</f>
        <v>#REF!</v>
      </c>
      <c r="D14" s="13" t="e">
        <f>BAR!#REF!*0.9</f>
        <v>#REF!</v>
      </c>
      <c r="E14" s="13" t="e">
        <f>BAR!#REF!*0.9</f>
        <v>#REF!</v>
      </c>
    </row>
    <row r="15" spans="1:5" ht="11.45" customHeight="1" x14ac:dyDescent="0.2">
      <c r="A15" s="16" t="s">
        <v>56</v>
      </c>
      <c r="B15" s="13"/>
      <c r="C15" s="13"/>
      <c r="D15" s="13"/>
      <c r="E15" s="13"/>
    </row>
    <row r="16" spans="1:5" ht="11.45" customHeight="1" x14ac:dyDescent="0.2">
      <c r="A16" s="12">
        <v>1</v>
      </c>
      <c r="B16" s="13" t="e">
        <f>BAR!#REF!*0.9</f>
        <v>#REF!</v>
      </c>
      <c r="C16" s="13" t="e">
        <f>BAR!#REF!*0.9</f>
        <v>#REF!</v>
      </c>
      <c r="D16" s="13" t="e">
        <f>BAR!#REF!*0.9</f>
        <v>#REF!</v>
      </c>
      <c r="E16" s="13" t="e">
        <f>BAR!#REF!*0.9</f>
        <v>#REF!</v>
      </c>
    </row>
    <row r="17" spans="1:5" ht="11.45" customHeight="1" x14ac:dyDescent="0.2">
      <c r="A17" s="12">
        <v>2</v>
      </c>
      <c r="B17" s="13" t="e">
        <f>BAR!#REF!*0.9</f>
        <v>#REF!</v>
      </c>
      <c r="C17" s="13" t="e">
        <f>BAR!#REF!*0.9</f>
        <v>#REF!</v>
      </c>
      <c r="D17" s="13" t="e">
        <f>BAR!#REF!*0.9</f>
        <v>#REF!</v>
      </c>
      <c r="E17" s="13" t="e">
        <f>BAR!#REF!*0.9</f>
        <v>#REF!</v>
      </c>
    </row>
    <row r="18" spans="1:5" ht="11.45" customHeight="1" x14ac:dyDescent="0.2">
      <c r="A18" s="17" t="s">
        <v>57</v>
      </c>
      <c r="B18" s="13"/>
      <c r="C18" s="13"/>
      <c r="D18" s="13"/>
      <c r="E18" s="13"/>
    </row>
    <row r="19" spans="1:5" ht="11.45" customHeight="1" x14ac:dyDescent="0.2">
      <c r="A19" s="12">
        <v>1</v>
      </c>
      <c r="B19" s="13" t="e">
        <f>BAR!#REF!*0.9</f>
        <v>#REF!</v>
      </c>
      <c r="C19" s="13" t="e">
        <f>BAR!#REF!*0.9</f>
        <v>#REF!</v>
      </c>
      <c r="D19" s="13" t="e">
        <f>BAR!#REF!*0.9</f>
        <v>#REF!</v>
      </c>
      <c r="E19" s="13" t="e">
        <f>BAR!#REF!*0.9</f>
        <v>#REF!</v>
      </c>
    </row>
    <row r="20" spans="1:5" ht="13.15" customHeight="1" x14ac:dyDescent="0.2">
      <c r="A20" s="12">
        <v>2</v>
      </c>
      <c r="B20" s="13" t="e">
        <f>BAR!#REF!*0.9</f>
        <v>#REF!</v>
      </c>
      <c r="C20" s="13" t="e">
        <f>BAR!#REF!*0.9</f>
        <v>#REF!</v>
      </c>
      <c r="D20" s="13" t="e">
        <f>BAR!#REF!*0.9</f>
        <v>#REF!</v>
      </c>
      <c r="E20" s="13" t="e">
        <f>BAR!#REF!*0.9</f>
        <v>#REF!</v>
      </c>
    </row>
    <row r="21" spans="1:5" ht="11.45" customHeight="1" x14ac:dyDescent="0.2">
      <c r="A21" s="18"/>
      <c r="B21" s="19"/>
      <c r="C21" s="19"/>
      <c r="D21" s="19"/>
      <c r="E21" s="19"/>
    </row>
    <row r="22" spans="1:5" ht="11.45" customHeight="1" x14ac:dyDescent="0.2">
      <c r="A22" s="92" t="s">
        <v>103</v>
      </c>
      <c r="B22" s="19"/>
      <c r="C22" s="19"/>
      <c r="D22" s="19"/>
      <c r="E22" s="19"/>
    </row>
    <row r="23" spans="1:5" ht="24.6" customHeight="1" x14ac:dyDescent="0.2">
      <c r="A23" s="6" t="s">
        <v>52</v>
      </c>
      <c r="B23" s="8" t="e">
        <f t="shared" ref="B23:E24" si="0">B4</f>
        <v>#REF!</v>
      </c>
      <c r="C23" s="7" t="e">
        <f t="shared" si="0"/>
        <v>#REF!</v>
      </c>
      <c r="D23" s="7" t="e">
        <f t="shared" si="0"/>
        <v>#REF!</v>
      </c>
      <c r="E23" s="7" t="e">
        <f t="shared" si="0"/>
        <v>#REF!</v>
      </c>
    </row>
    <row r="24" spans="1:5" ht="24.6" customHeight="1" x14ac:dyDescent="0.2">
      <c r="A24" s="9"/>
      <c r="B24" s="8" t="e">
        <f t="shared" si="0"/>
        <v>#REF!</v>
      </c>
      <c r="C24" s="7" t="e">
        <f t="shared" si="0"/>
        <v>#REF!</v>
      </c>
      <c r="D24" s="7" t="e">
        <f t="shared" si="0"/>
        <v>#REF!</v>
      </c>
      <c r="E24" s="7" t="e">
        <f t="shared" si="0"/>
        <v>#REF!</v>
      </c>
    </row>
    <row r="25" spans="1:5" ht="11.45" customHeight="1" x14ac:dyDescent="0.2">
      <c r="A25" s="10" t="s">
        <v>53</v>
      </c>
    </row>
    <row r="26" spans="1:5" ht="11.45" customHeight="1" x14ac:dyDescent="0.2">
      <c r="A26" s="12">
        <v>1</v>
      </c>
      <c r="B26" s="30" t="e">
        <f t="shared" ref="B26:E27" si="1">ROUNDUP(B7*0.87,)+25</f>
        <v>#REF!</v>
      </c>
      <c r="C26" s="30" t="e">
        <f t="shared" si="1"/>
        <v>#REF!</v>
      </c>
      <c r="D26" s="30" t="e">
        <f t="shared" si="1"/>
        <v>#REF!</v>
      </c>
      <c r="E26" s="30" t="e">
        <f t="shared" si="1"/>
        <v>#REF!</v>
      </c>
    </row>
    <row r="27" spans="1:5" ht="11.45" customHeight="1" x14ac:dyDescent="0.2">
      <c r="A27" s="12">
        <v>2</v>
      </c>
      <c r="B27" s="30" t="e">
        <f t="shared" si="1"/>
        <v>#REF!</v>
      </c>
      <c r="C27" s="30" t="e">
        <f t="shared" si="1"/>
        <v>#REF!</v>
      </c>
      <c r="D27" s="30" t="e">
        <f t="shared" si="1"/>
        <v>#REF!</v>
      </c>
      <c r="E27" s="30" t="e">
        <f t="shared" si="1"/>
        <v>#REF!</v>
      </c>
    </row>
    <row r="28" spans="1:5" ht="11.45" customHeight="1" x14ac:dyDescent="0.2">
      <c r="A28" s="14" t="s">
        <v>54</v>
      </c>
      <c r="B28" s="30"/>
      <c r="C28" s="30"/>
      <c r="D28" s="30"/>
      <c r="E28" s="30"/>
    </row>
    <row r="29" spans="1:5" ht="11.45" customHeight="1" x14ac:dyDescent="0.2">
      <c r="A29" s="12">
        <v>1</v>
      </c>
      <c r="B29" s="30" t="e">
        <f t="shared" ref="B29:E30" si="2">ROUNDUP(B10*0.87,)+25</f>
        <v>#REF!</v>
      </c>
      <c r="C29" s="30" t="e">
        <f t="shared" si="2"/>
        <v>#REF!</v>
      </c>
      <c r="D29" s="30" t="e">
        <f t="shared" si="2"/>
        <v>#REF!</v>
      </c>
      <c r="E29" s="30" t="e">
        <f t="shared" si="2"/>
        <v>#REF!</v>
      </c>
    </row>
    <row r="30" spans="1:5" ht="11.45" customHeight="1" x14ac:dyDescent="0.2">
      <c r="A30" s="12">
        <v>2</v>
      </c>
      <c r="B30" s="30" t="e">
        <f t="shared" si="2"/>
        <v>#REF!</v>
      </c>
      <c r="C30" s="30" t="e">
        <f t="shared" si="2"/>
        <v>#REF!</v>
      </c>
      <c r="D30" s="30" t="e">
        <f t="shared" si="2"/>
        <v>#REF!</v>
      </c>
      <c r="E30" s="30" t="e">
        <f t="shared" si="2"/>
        <v>#REF!</v>
      </c>
    </row>
    <row r="31" spans="1:5" ht="11.45" customHeight="1" x14ac:dyDescent="0.2">
      <c r="A31" s="15" t="s">
        <v>55</v>
      </c>
      <c r="B31" s="30"/>
      <c r="C31" s="30"/>
      <c r="D31" s="30"/>
      <c r="E31" s="30"/>
    </row>
    <row r="32" spans="1:5" ht="11.45" customHeight="1" x14ac:dyDescent="0.2">
      <c r="A32" s="12">
        <v>1</v>
      </c>
      <c r="B32" s="30" t="e">
        <f t="shared" ref="B32:E33" si="3">ROUNDUP(B13*0.87,)+25</f>
        <v>#REF!</v>
      </c>
      <c r="C32" s="30" t="e">
        <f t="shared" si="3"/>
        <v>#REF!</v>
      </c>
      <c r="D32" s="30" t="e">
        <f t="shared" si="3"/>
        <v>#REF!</v>
      </c>
      <c r="E32" s="30" t="e">
        <f t="shared" si="3"/>
        <v>#REF!</v>
      </c>
    </row>
    <row r="33" spans="1:5" ht="11.45" customHeight="1" x14ac:dyDescent="0.2">
      <c r="A33" s="12">
        <v>2</v>
      </c>
      <c r="B33" s="30" t="e">
        <f t="shared" si="3"/>
        <v>#REF!</v>
      </c>
      <c r="C33" s="30" t="e">
        <f t="shared" si="3"/>
        <v>#REF!</v>
      </c>
      <c r="D33" s="30" t="e">
        <f t="shared" si="3"/>
        <v>#REF!</v>
      </c>
      <c r="E33" s="30" t="e">
        <f t="shared" si="3"/>
        <v>#REF!</v>
      </c>
    </row>
    <row r="34" spans="1:5" ht="11.45" customHeight="1" x14ac:dyDescent="0.2">
      <c r="A34" s="16" t="s">
        <v>56</v>
      </c>
      <c r="B34" s="30"/>
      <c r="C34" s="30"/>
      <c r="D34" s="30"/>
      <c r="E34" s="30"/>
    </row>
    <row r="35" spans="1:5" ht="11.45" customHeight="1" x14ac:dyDescent="0.2">
      <c r="A35" s="12">
        <v>1</v>
      </c>
      <c r="B35" s="30" t="e">
        <f t="shared" ref="B35:E36" si="4">ROUNDUP(B16*0.87,)+25</f>
        <v>#REF!</v>
      </c>
      <c r="C35" s="30" t="e">
        <f t="shared" si="4"/>
        <v>#REF!</v>
      </c>
      <c r="D35" s="30" t="e">
        <f t="shared" si="4"/>
        <v>#REF!</v>
      </c>
      <c r="E35" s="30" t="e">
        <f t="shared" si="4"/>
        <v>#REF!</v>
      </c>
    </row>
    <row r="36" spans="1:5" ht="11.45" customHeight="1" x14ac:dyDescent="0.2">
      <c r="A36" s="12">
        <v>2</v>
      </c>
      <c r="B36" s="30" t="e">
        <f t="shared" si="4"/>
        <v>#REF!</v>
      </c>
      <c r="C36" s="30" t="e">
        <f t="shared" si="4"/>
        <v>#REF!</v>
      </c>
      <c r="D36" s="30" t="e">
        <f t="shared" si="4"/>
        <v>#REF!</v>
      </c>
      <c r="E36" s="30" t="e">
        <f t="shared" si="4"/>
        <v>#REF!</v>
      </c>
    </row>
    <row r="37" spans="1:5" ht="11.45" customHeight="1" x14ac:dyDescent="0.2">
      <c r="A37" s="17" t="s">
        <v>57</v>
      </c>
      <c r="B37" s="30"/>
      <c r="C37" s="30"/>
      <c r="D37" s="30"/>
      <c r="E37" s="30"/>
    </row>
    <row r="38" spans="1:5" ht="11.45" customHeight="1" x14ac:dyDescent="0.2">
      <c r="A38" s="12">
        <v>1</v>
      </c>
      <c r="B38" s="30" t="e">
        <f t="shared" ref="B38:E39" si="5">ROUNDUP(B19*0.87,)+25</f>
        <v>#REF!</v>
      </c>
      <c r="C38" s="30" t="e">
        <f t="shared" si="5"/>
        <v>#REF!</v>
      </c>
      <c r="D38" s="30" t="e">
        <f t="shared" si="5"/>
        <v>#REF!</v>
      </c>
      <c r="E38" s="30" t="e">
        <f t="shared" si="5"/>
        <v>#REF!</v>
      </c>
    </row>
    <row r="39" spans="1:5" ht="11.45" customHeight="1" x14ac:dyDescent="0.2">
      <c r="A39" s="12">
        <v>2</v>
      </c>
      <c r="B39" s="30" t="e">
        <f t="shared" si="5"/>
        <v>#REF!</v>
      </c>
      <c r="C39" s="30" t="e">
        <f t="shared" si="5"/>
        <v>#REF!</v>
      </c>
      <c r="D39" s="30" t="e">
        <f t="shared" si="5"/>
        <v>#REF!</v>
      </c>
      <c r="E39" s="30" t="e">
        <f t="shared" si="5"/>
        <v>#REF!</v>
      </c>
    </row>
    <row r="40" spans="1:5" customFormat="1" ht="204.75" x14ac:dyDescent="0.2">
      <c r="A40" s="182" t="s">
        <v>116</v>
      </c>
    </row>
    <row r="41" spans="1:5" x14ac:dyDescent="0.2">
      <c r="A41" s="22"/>
    </row>
    <row r="42" spans="1:5" x14ac:dyDescent="0.2">
      <c r="A42" s="20" t="s">
        <v>60</v>
      </c>
    </row>
    <row r="43" spans="1:5" x14ac:dyDescent="0.2">
      <c r="A43" s="23" t="s">
        <v>61</v>
      </c>
    </row>
    <row r="44" spans="1:5" x14ac:dyDescent="0.2">
      <c r="A44" s="23" t="s">
        <v>62</v>
      </c>
    </row>
    <row r="45" spans="1:5" ht="24" x14ac:dyDescent="0.2">
      <c r="A45" s="24" t="s">
        <v>63</v>
      </c>
    </row>
    <row r="46" spans="1:5" ht="12" customHeight="1" x14ac:dyDescent="0.2">
      <c r="A46" s="23" t="s">
        <v>65</v>
      </c>
    </row>
    <row r="47" spans="1:5" ht="12.6" customHeight="1" x14ac:dyDescent="0.2">
      <c r="A47" s="98" t="s">
        <v>66</v>
      </c>
    </row>
    <row r="48" spans="1:5" ht="36" x14ac:dyDescent="0.2">
      <c r="A48" s="99" t="s">
        <v>117</v>
      </c>
    </row>
    <row r="49" spans="1:1" s="60" customFormat="1" ht="12.75" x14ac:dyDescent="0.2">
      <c r="A49" s="174" t="s">
        <v>68</v>
      </c>
    </row>
    <row r="50" spans="1:1" s="60" customFormat="1" ht="12.75" x14ac:dyDescent="0.2">
      <c r="A50" s="175" t="s">
        <v>118</v>
      </c>
    </row>
    <row r="51" spans="1:1" s="60" customFormat="1" ht="24" x14ac:dyDescent="0.2">
      <c r="A51" s="176" t="s">
        <v>119</v>
      </c>
    </row>
    <row r="52" spans="1:1" s="60" customFormat="1" ht="12.75" x14ac:dyDescent="0.2">
      <c r="A52" s="2"/>
    </row>
    <row r="53" spans="1:1" s="60" customFormat="1" ht="14.45" customHeight="1" x14ac:dyDescent="0.2">
      <c r="A53" s="104"/>
    </row>
    <row r="54" spans="1:1" s="60" customFormat="1" ht="12.75" x14ac:dyDescent="0.2">
      <c r="A54" s="177" t="s">
        <v>111</v>
      </c>
    </row>
    <row r="55" spans="1:1" s="60" customFormat="1" ht="12.75" x14ac:dyDescent="0.2">
      <c r="A55" s="179" t="s">
        <v>120</v>
      </c>
    </row>
    <row r="56" spans="1:1" s="60" customFormat="1" ht="12.75" x14ac:dyDescent="0.2">
      <c r="A56" s="179" t="s">
        <v>114</v>
      </c>
    </row>
    <row r="57" spans="1:1" s="60" customFormat="1" ht="12.75" x14ac:dyDescent="0.2">
      <c r="A57" s="179" t="s">
        <v>115</v>
      </c>
    </row>
    <row r="58" spans="1:1" s="60" customFormat="1" ht="12.75" x14ac:dyDescent="0.2">
      <c r="A58" s="180"/>
    </row>
    <row r="59" spans="1:1" s="60" customFormat="1" ht="12.75" x14ac:dyDescent="0.2">
      <c r="A59" s="109" t="s">
        <v>71</v>
      </c>
    </row>
    <row r="60" spans="1:1" s="60" customFormat="1" ht="60" x14ac:dyDescent="0.2">
      <c r="A60" s="110" t="s">
        <v>72</v>
      </c>
    </row>
    <row r="61" spans="1:1" s="60" customFormat="1" ht="12.75" x14ac:dyDescent="0.2"/>
    <row r="62" spans="1:1" x14ac:dyDescent="0.2">
      <c r="A62" s="100"/>
    </row>
  </sheetData>
  <pageMargins left="0.7" right="0.7" top="0.75" bottom="0.75" header="0.3" footer="0.3"/>
  <pageSetup paperSize="9" orientation="portrai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E66"/>
  <sheetViews>
    <sheetView workbookViewId="0">
      <pane xSplit="1" topLeftCell="B1" activePane="topRight" state="frozen"/>
      <selection pane="topRight"/>
    </sheetView>
  </sheetViews>
  <sheetFormatPr defaultColWidth="8.5703125" defaultRowHeight="12" x14ac:dyDescent="0.2"/>
  <cols>
    <col min="1" max="1" width="84.85546875" style="2" customWidth="1"/>
    <col min="2" max="5" width="9.42578125" style="2" customWidth="1"/>
    <col min="6" max="16384" width="8.5703125" style="2"/>
  </cols>
  <sheetData>
    <row r="1" spans="1:5" ht="11.45" customHeight="1" x14ac:dyDescent="0.2">
      <c r="A1" s="3" t="s">
        <v>49</v>
      </c>
    </row>
    <row r="2" spans="1:5" ht="11.45" customHeight="1" x14ac:dyDescent="0.2">
      <c r="A2" s="91" t="s">
        <v>50</v>
      </c>
    </row>
    <row r="3" spans="1:5" ht="11.25" customHeight="1" x14ac:dyDescent="0.2">
      <c r="A3" s="92" t="s">
        <v>51</v>
      </c>
    </row>
    <row r="4" spans="1:5" s="1" customFormat="1" ht="25.5" customHeight="1" x14ac:dyDescent="0.2">
      <c r="A4" s="6" t="s">
        <v>52</v>
      </c>
      <c r="B4" s="8" t="e">
        <f>BAR!#REF!</f>
        <v>#REF!</v>
      </c>
      <c r="C4" s="7" t="e">
        <f>BAR!#REF!</f>
        <v>#REF!</v>
      </c>
      <c r="D4" s="7" t="e">
        <f>BAR!#REF!</f>
        <v>#REF!</v>
      </c>
      <c r="E4" s="7" t="e">
        <f>BAR!#REF!</f>
        <v>#REF!</v>
      </c>
    </row>
    <row r="5" spans="1:5" s="1" customFormat="1" ht="25.5" customHeight="1" x14ac:dyDescent="0.2">
      <c r="A5" s="9"/>
      <c r="B5" s="8" t="e">
        <f>BAR!#REF!</f>
        <v>#REF!</v>
      </c>
      <c r="C5" s="7" t="e">
        <f>BAR!#REF!</f>
        <v>#REF!</v>
      </c>
      <c r="D5" s="7" t="e">
        <f>BAR!#REF!</f>
        <v>#REF!</v>
      </c>
      <c r="E5" s="7" t="e">
        <f>BAR!#REF!</f>
        <v>#REF!</v>
      </c>
    </row>
    <row r="6" spans="1:5" ht="11.45" customHeight="1" x14ac:dyDescent="0.2">
      <c r="A6" s="10" t="s">
        <v>53</v>
      </c>
    </row>
    <row r="7" spans="1:5" ht="11.45" customHeight="1" x14ac:dyDescent="0.2">
      <c r="A7" s="12">
        <v>1</v>
      </c>
      <c r="B7" s="30" t="e">
        <f>BAR!#REF!*0.9+B22</f>
        <v>#REF!</v>
      </c>
      <c r="C7" s="30" t="e">
        <f>BAR!#REF!*0.9+C22</f>
        <v>#REF!</v>
      </c>
      <c r="D7" s="30" t="e">
        <f>BAR!#REF!*0.9+D22</f>
        <v>#REF!</v>
      </c>
      <c r="E7" s="30" t="e">
        <f>BAR!#REF!*0.9+E22</f>
        <v>#REF!</v>
      </c>
    </row>
    <row r="8" spans="1:5" ht="11.45" customHeight="1" x14ac:dyDescent="0.2">
      <c r="A8" s="12">
        <v>2</v>
      </c>
      <c r="B8" s="30" t="e">
        <f>BAR!#REF!*0.9+B23</f>
        <v>#REF!</v>
      </c>
      <c r="C8" s="30" t="e">
        <f>BAR!#REF!*0.9+C23</f>
        <v>#REF!</v>
      </c>
      <c r="D8" s="30" t="e">
        <f>BAR!#REF!*0.9+D23</f>
        <v>#REF!</v>
      </c>
      <c r="E8" s="30" t="e">
        <f>BAR!#REF!*0.9+E23</f>
        <v>#REF!</v>
      </c>
    </row>
    <row r="9" spans="1:5" ht="11.45" customHeight="1" x14ac:dyDescent="0.2">
      <c r="A9" s="14" t="s">
        <v>54</v>
      </c>
      <c r="B9" s="30"/>
      <c r="C9" s="30"/>
      <c r="D9" s="30"/>
      <c r="E9" s="30"/>
    </row>
    <row r="10" spans="1:5" ht="11.45" customHeight="1" x14ac:dyDescent="0.2">
      <c r="A10" s="12">
        <v>1</v>
      </c>
      <c r="B10" s="30" t="e">
        <f>BAR!#REF!*0.9+B22</f>
        <v>#REF!</v>
      </c>
      <c r="C10" s="30" t="e">
        <f>BAR!#REF!*0.9+C22</f>
        <v>#REF!</v>
      </c>
      <c r="D10" s="30" t="e">
        <f>BAR!#REF!*0.9+D22</f>
        <v>#REF!</v>
      </c>
      <c r="E10" s="30" t="e">
        <f>BAR!#REF!*0.9+E22</f>
        <v>#REF!</v>
      </c>
    </row>
    <row r="11" spans="1:5" ht="11.45" customHeight="1" x14ac:dyDescent="0.2">
      <c r="A11" s="12">
        <v>2</v>
      </c>
      <c r="B11" s="30" t="e">
        <f>BAR!#REF!*0.9+B23</f>
        <v>#REF!</v>
      </c>
      <c r="C11" s="30" t="e">
        <f>BAR!#REF!*0.9+C23</f>
        <v>#REF!</v>
      </c>
      <c r="D11" s="30" t="e">
        <f>BAR!#REF!*0.9+D23</f>
        <v>#REF!</v>
      </c>
      <c r="E11" s="30" t="e">
        <f>BAR!#REF!*0.9+E23</f>
        <v>#REF!</v>
      </c>
    </row>
    <row r="12" spans="1:5" ht="11.45" customHeight="1" x14ac:dyDescent="0.2">
      <c r="A12" s="15" t="s">
        <v>55</v>
      </c>
      <c r="B12" s="30"/>
      <c r="C12" s="30"/>
      <c r="D12" s="30"/>
      <c r="E12" s="30"/>
    </row>
    <row r="13" spans="1:5" ht="11.45" customHeight="1" x14ac:dyDescent="0.2">
      <c r="A13" s="12">
        <v>1</v>
      </c>
      <c r="B13" s="30" t="e">
        <f>BAR!#REF!*0.9+B22</f>
        <v>#REF!</v>
      </c>
      <c r="C13" s="30" t="e">
        <f>BAR!#REF!*0.9+C22</f>
        <v>#REF!</v>
      </c>
      <c r="D13" s="30" t="e">
        <f>BAR!#REF!*0.9+D22</f>
        <v>#REF!</v>
      </c>
      <c r="E13" s="30" t="e">
        <f>BAR!#REF!*0.9+E22</f>
        <v>#REF!</v>
      </c>
    </row>
    <row r="14" spans="1:5" ht="11.45" customHeight="1" x14ac:dyDescent="0.2">
      <c r="A14" s="12">
        <v>2</v>
      </c>
      <c r="B14" s="30" t="e">
        <f>BAR!#REF!*0.9+B23</f>
        <v>#REF!</v>
      </c>
      <c r="C14" s="30" t="e">
        <f>BAR!#REF!*0.9+C23</f>
        <v>#REF!</v>
      </c>
      <c r="D14" s="30" t="e">
        <f>BAR!#REF!*0.9+D23</f>
        <v>#REF!</v>
      </c>
      <c r="E14" s="30" t="e">
        <f>BAR!#REF!*0.9+E23</f>
        <v>#REF!</v>
      </c>
    </row>
    <row r="15" spans="1:5" ht="11.45" customHeight="1" x14ac:dyDescent="0.2">
      <c r="A15" s="16" t="s">
        <v>56</v>
      </c>
      <c r="B15" s="30"/>
      <c r="C15" s="30"/>
      <c r="D15" s="30"/>
      <c r="E15" s="30"/>
    </row>
    <row r="16" spans="1:5" ht="11.45" customHeight="1" x14ac:dyDescent="0.2">
      <c r="A16" s="12">
        <v>1</v>
      </c>
      <c r="B16" s="30" t="e">
        <f>BAR!#REF!*0.9+B22</f>
        <v>#REF!</v>
      </c>
      <c r="C16" s="30" t="e">
        <f>BAR!#REF!*0.9+C22</f>
        <v>#REF!</v>
      </c>
      <c r="D16" s="30" t="e">
        <f>BAR!#REF!*0.9+D22</f>
        <v>#REF!</v>
      </c>
      <c r="E16" s="30" t="e">
        <f>BAR!#REF!*0.9+E22</f>
        <v>#REF!</v>
      </c>
    </row>
    <row r="17" spans="1:5" ht="11.45" customHeight="1" x14ac:dyDescent="0.2">
      <c r="A17" s="12">
        <v>2</v>
      </c>
      <c r="B17" s="30" t="e">
        <f>BAR!#REF!*0.9+B23</f>
        <v>#REF!</v>
      </c>
      <c r="C17" s="30" t="e">
        <f>BAR!#REF!*0.9+C23</f>
        <v>#REF!</v>
      </c>
      <c r="D17" s="30" t="e">
        <f>BAR!#REF!*0.9+D23</f>
        <v>#REF!</v>
      </c>
      <c r="E17" s="30" t="e">
        <f>BAR!#REF!*0.9+E23</f>
        <v>#REF!</v>
      </c>
    </row>
    <row r="18" spans="1:5" ht="11.45" customHeight="1" x14ac:dyDescent="0.2">
      <c r="A18" s="17" t="s">
        <v>57</v>
      </c>
      <c r="B18" s="30"/>
      <c r="C18" s="30"/>
      <c r="D18" s="30"/>
      <c r="E18" s="30"/>
    </row>
    <row r="19" spans="1:5" ht="11.45" customHeight="1" x14ac:dyDescent="0.2">
      <c r="A19" s="12">
        <v>1</v>
      </c>
      <c r="B19" s="30" t="e">
        <f>BAR!#REF!*0.9+B22</f>
        <v>#REF!</v>
      </c>
      <c r="C19" s="30" t="e">
        <f>BAR!#REF!*0.9+C22</f>
        <v>#REF!</v>
      </c>
      <c r="D19" s="30" t="e">
        <f>BAR!#REF!*0.9+D22</f>
        <v>#REF!</v>
      </c>
      <c r="E19" s="30" t="e">
        <f>BAR!#REF!*0.9+E22</f>
        <v>#REF!</v>
      </c>
    </row>
    <row r="20" spans="1:5" ht="13.15" customHeight="1" x14ac:dyDescent="0.2">
      <c r="A20" s="12">
        <v>2</v>
      </c>
      <c r="B20" s="30" t="e">
        <f>BAR!#REF!*0.9+B23</f>
        <v>#REF!</v>
      </c>
      <c r="C20" s="30" t="e">
        <f>BAR!#REF!*0.9+C23</f>
        <v>#REF!</v>
      </c>
      <c r="D20" s="30" t="e">
        <f>BAR!#REF!*0.9+D23</f>
        <v>#REF!</v>
      </c>
      <c r="E20" s="30" t="e">
        <f>BAR!#REF!*0.9+E23</f>
        <v>#REF!</v>
      </c>
    </row>
    <row r="21" spans="1:5" s="60" customFormat="1" ht="12.75" x14ac:dyDescent="0.2">
      <c r="A21" s="94" t="s">
        <v>104</v>
      </c>
      <c r="B21" s="62"/>
      <c r="C21" s="62"/>
      <c r="D21" s="62"/>
      <c r="E21" s="62"/>
    </row>
    <row r="22" spans="1:5" s="60" customFormat="1" ht="12.75" x14ac:dyDescent="0.2">
      <c r="A22" s="96" t="s">
        <v>105</v>
      </c>
      <c r="B22" s="181">
        <v>2700</v>
      </c>
      <c r="C22" s="181">
        <v>2700</v>
      </c>
      <c r="D22" s="181">
        <v>2700</v>
      </c>
      <c r="E22" s="181">
        <v>2700</v>
      </c>
    </row>
    <row r="23" spans="1:5" s="60" customFormat="1" ht="12.75" x14ac:dyDescent="0.2">
      <c r="A23" s="96" t="s">
        <v>106</v>
      </c>
      <c r="B23" s="181">
        <f>B22*2</f>
        <v>5400</v>
      </c>
      <c r="C23" s="181">
        <f>C22*2</f>
        <v>5400</v>
      </c>
      <c r="D23" s="181">
        <f>D22*2</f>
        <v>5400</v>
      </c>
      <c r="E23" s="181">
        <f>E22*2</f>
        <v>5400</v>
      </c>
    </row>
    <row r="24" spans="1:5" ht="11.45" customHeight="1" x14ac:dyDescent="0.2">
      <c r="A24" s="18"/>
      <c r="B24" s="62"/>
      <c r="C24" s="62"/>
      <c r="D24" s="62"/>
      <c r="E24" s="62"/>
    </row>
    <row r="25" spans="1:5" ht="11.45" customHeight="1" x14ac:dyDescent="0.2">
      <c r="A25" s="92" t="s">
        <v>103</v>
      </c>
      <c r="B25" s="62"/>
      <c r="C25" s="62"/>
      <c r="D25" s="62"/>
      <c r="E25" s="62"/>
    </row>
    <row r="26" spans="1:5" ht="24.6" customHeight="1" x14ac:dyDescent="0.2">
      <c r="A26" s="6" t="s">
        <v>52</v>
      </c>
      <c r="B26" s="8" t="e">
        <f t="shared" ref="B26:E27" si="0">B4</f>
        <v>#REF!</v>
      </c>
      <c r="C26" s="7" t="e">
        <f t="shared" si="0"/>
        <v>#REF!</v>
      </c>
      <c r="D26" s="7" t="e">
        <f t="shared" si="0"/>
        <v>#REF!</v>
      </c>
      <c r="E26" s="7" t="e">
        <f t="shared" si="0"/>
        <v>#REF!</v>
      </c>
    </row>
    <row r="27" spans="1:5" ht="24.6" customHeight="1" x14ac:dyDescent="0.2">
      <c r="A27" s="9"/>
      <c r="B27" s="8" t="e">
        <f t="shared" si="0"/>
        <v>#REF!</v>
      </c>
      <c r="C27" s="7" t="e">
        <f t="shared" si="0"/>
        <v>#REF!</v>
      </c>
      <c r="D27" s="7" t="e">
        <f t="shared" si="0"/>
        <v>#REF!</v>
      </c>
      <c r="E27" s="7" t="e">
        <f t="shared" si="0"/>
        <v>#REF!</v>
      </c>
    </row>
    <row r="28" spans="1:5" ht="11.45" customHeight="1" x14ac:dyDescent="0.2">
      <c r="A28" s="10" t="s">
        <v>53</v>
      </c>
    </row>
    <row r="29" spans="1:5" ht="11.45" customHeight="1" x14ac:dyDescent="0.2">
      <c r="A29" s="12">
        <v>1</v>
      </c>
      <c r="B29" s="30" t="e">
        <f t="shared" ref="B29:E30" si="1">ROUNDUP(B7*0.87,)</f>
        <v>#REF!</v>
      </c>
      <c r="C29" s="30" t="e">
        <f t="shared" si="1"/>
        <v>#REF!</v>
      </c>
      <c r="D29" s="30" t="e">
        <f t="shared" si="1"/>
        <v>#REF!</v>
      </c>
      <c r="E29" s="30" t="e">
        <f t="shared" si="1"/>
        <v>#REF!</v>
      </c>
    </row>
    <row r="30" spans="1:5" ht="11.45" customHeight="1" x14ac:dyDescent="0.2">
      <c r="A30" s="12">
        <v>2</v>
      </c>
      <c r="B30" s="30" t="e">
        <f t="shared" si="1"/>
        <v>#REF!</v>
      </c>
      <c r="C30" s="30" t="e">
        <f t="shared" si="1"/>
        <v>#REF!</v>
      </c>
      <c r="D30" s="30" t="e">
        <f t="shared" si="1"/>
        <v>#REF!</v>
      </c>
      <c r="E30" s="30" t="e">
        <f t="shared" si="1"/>
        <v>#REF!</v>
      </c>
    </row>
    <row r="31" spans="1:5" ht="11.45" customHeight="1" x14ac:dyDescent="0.2">
      <c r="A31" s="14" t="s">
        <v>54</v>
      </c>
      <c r="B31" s="30"/>
      <c r="C31" s="30"/>
      <c r="D31" s="30"/>
      <c r="E31" s="30"/>
    </row>
    <row r="32" spans="1:5" ht="11.45" customHeight="1" x14ac:dyDescent="0.2">
      <c r="A32" s="12">
        <v>1</v>
      </c>
      <c r="B32" s="30" t="e">
        <f t="shared" ref="B32:E33" si="2">ROUNDUP(B10*0.87,)</f>
        <v>#REF!</v>
      </c>
      <c r="C32" s="30" t="e">
        <f t="shared" si="2"/>
        <v>#REF!</v>
      </c>
      <c r="D32" s="30" t="e">
        <f t="shared" si="2"/>
        <v>#REF!</v>
      </c>
      <c r="E32" s="30" t="e">
        <f t="shared" si="2"/>
        <v>#REF!</v>
      </c>
    </row>
    <row r="33" spans="1:5" ht="11.45" customHeight="1" x14ac:dyDescent="0.2">
      <c r="A33" s="12">
        <v>2</v>
      </c>
      <c r="B33" s="30" t="e">
        <f t="shared" si="2"/>
        <v>#REF!</v>
      </c>
      <c r="C33" s="30" t="e">
        <f t="shared" si="2"/>
        <v>#REF!</v>
      </c>
      <c r="D33" s="30" t="e">
        <f t="shared" si="2"/>
        <v>#REF!</v>
      </c>
      <c r="E33" s="30" t="e">
        <f t="shared" si="2"/>
        <v>#REF!</v>
      </c>
    </row>
    <row r="34" spans="1:5" ht="11.45" customHeight="1" x14ac:dyDescent="0.2">
      <c r="A34" s="15" t="s">
        <v>55</v>
      </c>
      <c r="B34" s="30"/>
      <c r="C34" s="30"/>
      <c r="D34" s="30"/>
      <c r="E34" s="30"/>
    </row>
    <row r="35" spans="1:5" ht="11.45" customHeight="1" x14ac:dyDescent="0.2">
      <c r="A35" s="12">
        <v>1</v>
      </c>
      <c r="B35" s="30" t="e">
        <f t="shared" ref="B35:E36" si="3">ROUNDUP(B13*0.87,)</f>
        <v>#REF!</v>
      </c>
      <c r="C35" s="30" t="e">
        <f t="shared" si="3"/>
        <v>#REF!</v>
      </c>
      <c r="D35" s="30" t="e">
        <f t="shared" si="3"/>
        <v>#REF!</v>
      </c>
      <c r="E35" s="30" t="e">
        <f t="shared" si="3"/>
        <v>#REF!</v>
      </c>
    </row>
    <row r="36" spans="1:5" ht="11.45" customHeight="1" x14ac:dyDescent="0.2">
      <c r="A36" s="12">
        <v>2</v>
      </c>
      <c r="B36" s="30" t="e">
        <f t="shared" si="3"/>
        <v>#REF!</v>
      </c>
      <c r="C36" s="30" t="e">
        <f t="shared" si="3"/>
        <v>#REF!</v>
      </c>
      <c r="D36" s="30" t="e">
        <f t="shared" si="3"/>
        <v>#REF!</v>
      </c>
      <c r="E36" s="30" t="e">
        <f t="shared" si="3"/>
        <v>#REF!</v>
      </c>
    </row>
    <row r="37" spans="1:5" ht="11.45" customHeight="1" x14ac:dyDescent="0.2">
      <c r="A37" s="16" t="s">
        <v>56</v>
      </c>
      <c r="B37" s="30"/>
      <c r="C37" s="30"/>
      <c r="D37" s="30"/>
      <c r="E37" s="30"/>
    </row>
    <row r="38" spans="1:5" ht="11.45" customHeight="1" x14ac:dyDescent="0.2">
      <c r="A38" s="12">
        <v>1</v>
      </c>
      <c r="B38" s="30" t="e">
        <f t="shared" ref="B38:E39" si="4">ROUNDUP(B16*0.87,)</f>
        <v>#REF!</v>
      </c>
      <c r="C38" s="30" t="e">
        <f t="shared" si="4"/>
        <v>#REF!</v>
      </c>
      <c r="D38" s="30" t="e">
        <f t="shared" si="4"/>
        <v>#REF!</v>
      </c>
      <c r="E38" s="30" t="e">
        <f t="shared" si="4"/>
        <v>#REF!</v>
      </c>
    </row>
    <row r="39" spans="1:5" ht="11.45" customHeight="1" x14ac:dyDescent="0.2">
      <c r="A39" s="12">
        <v>2</v>
      </c>
      <c r="B39" s="30" t="e">
        <f t="shared" si="4"/>
        <v>#REF!</v>
      </c>
      <c r="C39" s="30" t="e">
        <f t="shared" si="4"/>
        <v>#REF!</v>
      </c>
      <c r="D39" s="30" t="e">
        <f t="shared" si="4"/>
        <v>#REF!</v>
      </c>
      <c r="E39" s="30" t="e">
        <f t="shared" si="4"/>
        <v>#REF!</v>
      </c>
    </row>
    <row r="40" spans="1:5" ht="11.45" customHeight="1" x14ac:dyDescent="0.2">
      <c r="A40" s="17" t="s">
        <v>57</v>
      </c>
      <c r="B40" s="30"/>
      <c r="C40" s="30"/>
      <c r="D40" s="30"/>
      <c r="E40" s="30"/>
    </row>
    <row r="41" spans="1:5" ht="11.45" customHeight="1" x14ac:dyDescent="0.2">
      <c r="A41" s="12">
        <v>1</v>
      </c>
      <c r="B41" s="30" t="e">
        <f t="shared" ref="B41:E42" si="5">ROUNDUP(B19*0.87,)</f>
        <v>#REF!</v>
      </c>
      <c r="C41" s="30" t="e">
        <f t="shared" si="5"/>
        <v>#REF!</v>
      </c>
      <c r="D41" s="30" t="e">
        <f t="shared" si="5"/>
        <v>#REF!</v>
      </c>
      <c r="E41" s="30" t="e">
        <f t="shared" si="5"/>
        <v>#REF!</v>
      </c>
    </row>
    <row r="42" spans="1:5" ht="11.45" customHeight="1" x14ac:dyDescent="0.2">
      <c r="A42" s="12">
        <v>2</v>
      </c>
      <c r="B42" s="30" t="e">
        <f t="shared" si="5"/>
        <v>#REF!</v>
      </c>
      <c r="C42" s="30" t="e">
        <f t="shared" si="5"/>
        <v>#REF!</v>
      </c>
      <c r="D42" s="30" t="e">
        <f t="shared" si="5"/>
        <v>#REF!</v>
      </c>
      <c r="E42" s="30" t="e">
        <f t="shared" si="5"/>
        <v>#REF!</v>
      </c>
    </row>
    <row r="43" spans="1:5" x14ac:dyDescent="0.2">
      <c r="A43" s="22"/>
    </row>
    <row r="44" spans="1:5" x14ac:dyDescent="0.2">
      <c r="A44" s="20" t="s">
        <v>60</v>
      </c>
    </row>
    <row r="45" spans="1:5" x14ac:dyDescent="0.2">
      <c r="A45" s="23" t="s">
        <v>61</v>
      </c>
    </row>
    <row r="46" spans="1:5" x14ac:dyDescent="0.2">
      <c r="A46" s="23" t="s">
        <v>62</v>
      </c>
    </row>
    <row r="47" spans="1:5" ht="24" x14ac:dyDescent="0.2">
      <c r="A47" s="24" t="s">
        <v>63</v>
      </c>
    </row>
    <row r="48" spans="1:5" ht="12" customHeight="1" x14ac:dyDescent="0.2">
      <c r="A48" s="23" t="s">
        <v>65</v>
      </c>
    </row>
    <row r="49" spans="1:1" ht="12.6" customHeight="1" x14ac:dyDescent="0.2">
      <c r="A49" s="98" t="s">
        <v>66</v>
      </c>
    </row>
    <row r="50" spans="1:1" ht="60" x14ac:dyDescent="0.2">
      <c r="A50" s="99" t="s">
        <v>107</v>
      </c>
    </row>
    <row r="51" spans="1:1" x14ac:dyDescent="0.2">
      <c r="A51" s="100"/>
    </row>
    <row r="52" spans="1:1" x14ac:dyDescent="0.2">
      <c r="A52" s="174" t="s">
        <v>68</v>
      </c>
    </row>
    <row r="53" spans="1:1" x14ac:dyDescent="0.2">
      <c r="A53" s="175" t="s">
        <v>108</v>
      </c>
    </row>
    <row r="54" spans="1:1" ht="36" x14ac:dyDescent="0.2">
      <c r="A54" s="176" t="s">
        <v>109</v>
      </c>
    </row>
    <row r="56" spans="1:1" ht="12" customHeight="1" x14ac:dyDescent="0.2">
      <c r="A56" s="254" t="s">
        <v>110</v>
      </c>
    </row>
    <row r="57" spans="1:1" ht="51.75" customHeight="1" x14ac:dyDescent="0.2">
      <c r="A57" s="255"/>
    </row>
    <row r="58" spans="1:1" ht="12.6" customHeight="1" x14ac:dyDescent="0.2">
      <c r="A58" s="104"/>
    </row>
    <row r="59" spans="1:1" x14ac:dyDescent="0.2">
      <c r="A59" s="177" t="s">
        <v>111</v>
      </c>
    </row>
    <row r="60" spans="1:1" x14ac:dyDescent="0.2">
      <c r="A60" s="178" t="s">
        <v>112</v>
      </c>
    </row>
    <row r="61" spans="1:1" x14ac:dyDescent="0.2">
      <c r="A61" s="179" t="s">
        <v>113</v>
      </c>
    </row>
    <row r="62" spans="1:1" x14ac:dyDescent="0.2">
      <c r="A62" s="179" t="s">
        <v>114</v>
      </c>
    </row>
    <row r="63" spans="1:1" x14ac:dyDescent="0.2">
      <c r="A63" s="179" t="s">
        <v>115</v>
      </c>
    </row>
    <row r="64" spans="1:1" x14ac:dyDescent="0.2">
      <c r="A64" s="180"/>
    </row>
    <row r="65" spans="1:1" x14ac:dyDescent="0.2">
      <c r="A65" s="109" t="s">
        <v>71</v>
      </c>
    </row>
    <row r="66" spans="1:1" ht="60" x14ac:dyDescent="0.2">
      <c r="A66" s="110" t="s">
        <v>72</v>
      </c>
    </row>
  </sheetData>
  <mergeCells count="1">
    <mergeCell ref="A56:A57"/>
  </mergeCells>
  <pageMargins left="0.7" right="0.7" top="0.75" bottom="0.75" header="0.3" footer="0.3"/>
  <pageSetup paperSize="9" orientation="portrai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E48"/>
  <sheetViews>
    <sheetView workbookViewId="0">
      <pane xSplit="1" topLeftCell="B1" activePane="topRight" state="frozen"/>
      <selection pane="topRight"/>
    </sheetView>
  </sheetViews>
  <sheetFormatPr defaultColWidth="8.5703125" defaultRowHeight="12" x14ac:dyDescent="0.2"/>
  <cols>
    <col min="1" max="1" width="84.85546875" style="2" customWidth="1"/>
    <col min="2" max="5" width="9.42578125" style="2" customWidth="1"/>
    <col min="6" max="16384" width="8.5703125" style="2"/>
  </cols>
  <sheetData>
    <row r="1" spans="1:5" ht="11.45" customHeight="1" x14ac:dyDescent="0.2">
      <c r="A1" s="3" t="s">
        <v>49</v>
      </c>
    </row>
    <row r="2" spans="1:5" ht="11.45" customHeight="1" x14ac:dyDescent="0.2">
      <c r="A2" s="91" t="s">
        <v>50</v>
      </c>
    </row>
    <row r="3" spans="1:5" ht="11.25" customHeight="1" x14ac:dyDescent="0.2">
      <c r="A3" s="92" t="s">
        <v>51</v>
      </c>
    </row>
    <row r="4" spans="1:5" s="1" customFormat="1" ht="25.5" customHeight="1" x14ac:dyDescent="0.2">
      <c r="A4" s="6" t="s">
        <v>52</v>
      </c>
      <c r="B4" s="8" t="e">
        <f>BAR!#REF!</f>
        <v>#REF!</v>
      </c>
      <c r="C4" s="7" t="e">
        <f>BAR!#REF!</f>
        <v>#REF!</v>
      </c>
      <c r="D4" s="7" t="e">
        <f>BAR!#REF!</f>
        <v>#REF!</v>
      </c>
      <c r="E4" s="7" t="e">
        <f>BAR!#REF!</f>
        <v>#REF!</v>
      </c>
    </row>
    <row r="5" spans="1:5" s="1" customFormat="1" ht="25.5" customHeight="1" x14ac:dyDescent="0.2">
      <c r="A5" s="9"/>
      <c r="B5" s="8" t="e">
        <f>BAR!#REF!</f>
        <v>#REF!</v>
      </c>
      <c r="C5" s="7" t="e">
        <f>BAR!#REF!</f>
        <v>#REF!</v>
      </c>
      <c r="D5" s="7" t="e">
        <f>BAR!#REF!</f>
        <v>#REF!</v>
      </c>
      <c r="E5" s="7" t="e">
        <f>BAR!#REF!</f>
        <v>#REF!</v>
      </c>
    </row>
    <row r="6" spans="1:5" ht="11.45" customHeight="1" x14ac:dyDescent="0.2">
      <c r="A6" s="10" t="s">
        <v>53</v>
      </c>
    </row>
    <row r="7" spans="1:5" ht="11.45" customHeight="1" x14ac:dyDescent="0.2">
      <c r="A7" s="12">
        <v>1</v>
      </c>
      <c r="B7" s="30" t="e">
        <f>BAR!#REF!*0.9+B22</f>
        <v>#REF!</v>
      </c>
      <c r="C7" s="30" t="e">
        <f>BAR!#REF!*0.9+C22</f>
        <v>#REF!</v>
      </c>
      <c r="D7" s="30" t="e">
        <f>BAR!#REF!*0.9+D22</f>
        <v>#REF!</v>
      </c>
      <c r="E7" s="30" t="e">
        <f>BAR!#REF!*0.9+E22</f>
        <v>#REF!</v>
      </c>
    </row>
    <row r="8" spans="1:5" ht="11.45" customHeight="1" x14ac:dyDescent="0.2">
      <c r="A8" s="12">
        <v>2</v>
      </c>
      <c r="B8" s="30" t="e">
        <f>BAR!#REF!*0.9+B23</f>
        <v>#REF!</v>
      </c>
      <c r="C8" s="30" t="e">
        <f>BAR!#REF!*0.9+C23</f>
        <v>#REF!</v>
      </c>
      <c r="D8" s="30" t="e">
        <f>BAR!#REF!*0.9+D23</f>
        <v>#REF!</v>
      </c>
      <c r="E8" s="30" t="e">
        <f>BAR!#REF!*0.9+E23</f>
        <v>#REF!</v>
      </c>
    </row>
    <row r="9" spans="1:5" ht="11.45" customHeight="1" x14ac:dyDescent="0.2">
      <c r="A9" s="14" t="s">
        <v>54</v>
      </c>
      <c r="B9" s="30"/>
      <c r="C9" s="30"/>
      <c r="D9" s="30"/>
      <c r="E9" s="30"/>
    </row>
    <row r="10" spans="1:5" ht="11.45" customHeight="1" x14ac:dyDescent="0.2">
      <c r="A10" s="12">
        <v>1</v>
      </c>
      <c r="B10" s="30" t="e">
        <f>BAR!#REF!*0.9+B22</f>
        <v>#REF!</v>
      </c>
      <c r="C10" s="30" t="e">
        <f>BAR!#REF!*0.9+C22</f>
        <v>#REF!</v>
      </c>
      <c r="D10" s="30" t="e">
        <f>BAR!#REF!*0.9+D22</f>
        <v>#REF!</v>
      </c>
      <c r="E10" s="30" t="e">
        <f>BAR!#REF!*0.9+E22</f>
        <v>#REF!</v>
      </c>
    </row>
    <row r="11" spans="1:5" ht="11.45" customHeight="1" x14ac:dyDescent="0.2">
      <c r="A11" s="12">
        <v>2</v>
      </c>
      <c r="B11" s="30" t="e">
        <f>BAR!#REF!*0.9+B23</f>
        <v>#REF!</v>
      </c>
      <c r="C11" s="30" t="e">
        <f>BAR!#REF!*0.9+C23</f>
        <v>#REF!</v>
      </c>
      <c r="D11" s="30" t="e">
        <f>BAR!#REF!*0.9+D23</f>
        <v>#REF!</v>
      </c>
      <c r="E11" s="30" t="e">
        <f>BAR!#REF!*0.9+E23</f>
        <v>#REF!</v>
      </c>
    </row>
    <row r="12" spans="1:5" ht="11.45" customHeight="1" x14ac:dyDescent="0.2">
      <c r="A12" s="15" t="s">
        <v>55</v>
      </c>
      <c r="B12" s="30"/>
      <c r="C12" s="30"/>
      <c r="D12" s="30"/>
      <c r="E12" s="30"/>
    </row>
    <row r="13" spans="1:5" ht="11.45" customHeight="1" x14ac:dyDescent="0.2">
      <c r="A13" s="12">
        <v>1</v>
      </c>
      <c r="B13" s="30" t="e">
        <f>BAR!#REF!*0.9+B22</f>
        <v>#REF!</v>
      </c>
      <c r="C13" s="30" t="e">
        <f>BAR!#REF!*0.9+C22</f>
        <v>#REF!</v>
      </c>
      <c r="D13" s="30" t="e">
        <f>BAR!#REF!*0.9+D22</f>
        <v>#REF!</v>
      </c>
      <c r="E13" s="30" t="e">
        <f>BAR!#REF!*0.9+E22</f>
        <v>#REF!</v>
      </c>
    </row>
    <row r="14" spans="1:5" ht="11.45" customHeight="1" x14ac:dyDescent="0.2">
      <c r="A14" s="12">
        <v>2</v>
      </c>
      <c r="B14" s="30" t="e">
        <f>BAR!#REF!*0.9+B23</f>
        <v>#REF!</v>
      </c>
      <c r="C14" s="30" t="e">
        <f>BAR!#REF!*0.9+C23</f>
        <v>#REF!</v>
      </c>
      <c r="D14" s="30" t="e">
        <f>BAR!#REF!*0.9+D23</f>
        <v>#REF!</v>
      </c>
      <c r="E14" s="30" t="e">
        <f>BAR!#REF!*0.9+E23</f>
        <v>#REF!</v>
      </c>
    </row>
    <row r="15" spans="1:5" ht="11.45" customHeight="1" x14ac:dyDescent="0.2">
      <c r="A15" s="16" t="s">
        <v>56</v>
      </c>
      <c r="B15" s="30"/>
      <c r="C15" s="30"/>
      <c r="D15" s="30"/>
      <c r="E15" s="30"/>
    </row>
    <row r="16" spans="1:5" ht="11.45" customHeight="1" x14ac:dyDescent="0.2">
      <c r="A16" s="12">
        <v>1</v>
      </c>
      <c r="B16" s="30" t="e">
        <f>BAR!#REF!*0.9+B22</f>
        <v>#REF!</v>
      </c>
      <c r="C16" s="30" t="e">
        <f>BAR!#REF!*0.9+C22</f>
        <v>#REF!</v>
      </c>
      <c r="D16" s="30" t="e">
        <f>BAR!#REF!*0.9+D22</f>
        <v>#REF!</v>
      </c>
      <c r="E16" s="30" t="e">
        <f>BAR!#REF!*0.9+E22</f>
        <v>#REF!</v>
      </c>
    </row>
    <row r="17" spans="1:5" ht="11.45" customHeight="1" x14ac:dyDescent="0.2">
      <c r="A17" s="12">
        <v>2</v>
      </c>
      <c r="B17" s="30" t="e">
        <f>BAR!#REF!*0.9+B23</f>
        <v>#REF!</v>
      </c>
      <c r="C17" s="30" t="e">
        <f>BAR!#REF!*0.9+C23</f>
        <v>#REF!</v>
      </c>
      <c r="D17" s="30" t="e">
        <f>BAR!#REF!*0.9+D23</f>
        <v>#REF!</v>
      </c>
      <c r="E17" s="30" t="e">
        <f>BAR!#REF!*0.9+E23</f>
        <v>#REF!</v>
      </c>
    </row>
    <row r="18" spans="1:5" ht="11.45" customHeight="1" x14ac:dyDescent="0.2">
      <c r="A18" s="17" t="s">
        <v>57</v>
      </c>
      <c r="B18" s="30"/>
      <c r="C18" s="30"/>
      <c r="D18" s="30"/>
      <c r="E18" s="30"/>
    </row>
    <row r="19" spans="1:5" ht="11.45" customHeight="1" x14ac:dyDescent="0.2">
      <c r="A19" s="12">
        <v>1</v>
      </c>
      <c r="B19" s="30" t="e">
        <f>BAR!#REF!*0.9+B22</f>
        <v>#REF!</v>
      </c>
      <c r="C19" s="30" t="e">
        <f>BAR!#REF!*0.9+C22</f>
        <v>#REF!</v>
      </c>
      <c r="D19" s="30" t="e">
        <f>BAR!#REF!*0.9+D22</f>
        <v>#REF!</v>
      </c>
      <c r="E19" s="30" t="e">
        <f>BAR!#REF!*0.9+E22</f>
        <v>#REF!</v>
      </c>
    </row>
    <row r="20" spans="1:5" ht="13.15" customHeight="1" x14ac:dyDescent="0.2">
      <c r="A20" s="12">
        <v>2</v>
      </c>
      <c r="B20" s="30" t="e">
        <f>BAR!#REF!*0.9+B23</f>
        <v>#REF!</v>
      </c>
      <c r="C20" s="30" t="e">
        <f>BAR!#REF!*0.9+C23</f>
        <v>#REF!</v>
      </c>
      <c r="D20" s="30" t="e">
        <f>BAR!#REF!*0.9+D23</f>
        <v>#REF!</v>
      </c>
      <c r="E20" s="30" t="e">
        <f>BAR!#REF!*0.9+E23</f>
        <v>#REF!</v>
      </c>
    </row>
    <row r="21" spans="1:5" s="60" customFormat="1" ht="12.75" x14ac:dyDescent="0.2">
      <c r="A21" s="94" t="s">
        <v>104</v>
      </c>
      <c r="B21" s="62"/>
      <c r="C21" s="62"/>
      <c r="D21" s="62"/>
      <c r="E21" s="62"/>
    </row>
    <row r="22" spans="1:5" s="60" customFormat="1" ht="12.75" x14ac:dyDescent="0.2">
      <c r="A22" s="96" t="s">
        <v>105</v>
      </c>
      <c r="B22" s="173">
        <v>2700</v>
      </c>
      <c r="C22" s="173">
        <v>2700</v>
      </c>
      <c r="D22" s="173">
        <v>2700</v>
      </c>
      <c r="E22" s="173">
        <v>2700</v>
      </c>
    </row>
    <row r="23" spans="1:5" s="60" customFormat="1" ht="12.75" x14ac:dyDescent="0.2">
      <c r="A23" s="96" t="s">
        <v>106</v>
      </c>
      <c r="B23" s="173">
        <f>B22*2</f>
        <v>5400</v>
      </c>
      <c r="C23" s="173">
        <f>C22*2</f>
        <v>5400</v>
      </c>
      <c r="D23" s="173">
        <f>D22*2</f>
        <v>5400</v>
      </c>
      <c r="E23" s="173">
        <f>E22*2</f>
        <v>5400</v>
      </c>
    </row>
    <row r="24" spans="1:5" ht="11.45" customHeight="1" x14ac:dyDescent="0.2">
      <c r="A24" s="18"/>
    </row>
    <row r="25" spans="1:5" x14ac:dyDescent="0.2">
      <c r="A25" s="22"/>
    </row>
    <row r="26" spans="1:5" x14ac:dyDescent="0.2">
      <c r="A26" s="20" t="s">
        <v>60</v>
      </c>
    </row>
    <row r="27" spans="1:5" x14ac:dyDescent="0.2">
      <c r="A27" s="23" t="s">
        <v>61</v>
      </c>
    </row>
    <row r="28" spans="1:5" x14ac:dyDescent="0.2">
      <c r="A28" s="23" t="s">
        <v>62</v>
      </c>
    </row>
    <row r="29" spans="1:5" ht="24" x14ac:dyDescent="0.2">
      <c r="A29" s="24" t="s">
        <v>63</v>
      </c>
    </row>
    <row r="30" spans="1:5" x14ac:dyDescent="0.2">
      <c r="A30" s="23" t="s">
        <v>65</v>
      </c>
    </row>
    <row r="31" spans="1:5" ht="12.6" customHeight="1" x14ac:dyDescent="0.2">
      <c r="A31" s="98" t="s">
        <v>66</v>
      </c>
    </row>
    <row r="32" spans="1:5" ht="60" x14ac:dyDescent="0.2">
      <c r="A32" s="99" t="s">
        <v>107</v>
      </c>
    </row>
    <row r="33" spans="1:1" x14ac:dyDescent="0.2">
      <c r="A33" s="100"/>
    </row>
    <row r="34" spans="1:1" x14ac:dyDescent="0.2">
      <c r="A34" s="174" t="s">
        <v>68</v>
      </c>
    </row>
    <row r="35" spans="1:1" x14ac:dyDescent="0.2">
      <c r="A35" s="175" t="s">
        <v>108</v>
      </c>
    </row>
    <row r="36" spans="1:1" ht="36" x14ac:dyDescent="0.2">
      <c r="A36" s="176" t="s">
        <v>109</v>
      </c>
    </row>
    <row r="38" spans="1:1" ht="12" customHeight="1" x14ac:dyDescent="0.2">
      <c r="A38" s="254" t="s">
        <v>110</v>
      </c>
    </row>
    <row r="39" spans="1:1" ht="50.45" customHeight="1" x14ac:dyDescent="0.2">
      <c r="A39" s="255"/>
    </row>
    <row r="40" spans="1:1" ht="18.75" customHeight="1" x14ac:dyDescent="0.2">
      <c r="A40" s="104"/>
    </row>
    <row r="41" spans="1:1" x14ac:dyDescent="0.2">
      <c r="A41" s="177" t="s">
        <v>111</v>
      </c>
    </row>
    <row r="42" spans="1:1" x14ac:dyDescent="0.2">
      <c r="A42" s="178" t="s">
        <v>112</v>
      </c>
    </row>
    <row r="43" spans="1:1" x14ac:dyDescent="0.2">
      <c r="A43" s="179" t="s">
        <v>113</v>
      </c>
    </row>
    <row r="44" spans="1:1" x14ac:dyDescent="0.2">
      <c r="A44" s="179" t="s">
        <v>114</v>
      </c>
    </row>
    <row r="45" spans="1:1" x14ac:dyDescent="0.2">
      <c r="A45" s="179" t="s">
        <v>115</v>
      </c>
    </row>
    <row r="46" spans="1:1" x14ac:dyDescent="0.2">
      <c r="A46" s="180"/>
    </row>
    <row r="47" spans="1:1" x14ac:dyDescent="0.2">
      <c r="A47" s="109" t="s">
        <v>71</v>
      </c>
    </row>
    <row r="48" spans="1:1" ht="60" x14ac:dyDescent="0.2">
      <c r="A48" s="110" t="s">
        <v>72</v>
      </c>
    </row>
  </sheetData>
  <mergeCells count="1">
    <mergeCell ref="A38:A39"/>
  </mergeCells>
  <pageMargins left="0.7" right="0.7" top="0.75" bottom="0.75" header="0.3" footer="0.3"/>
  <pageSetup paperSize="9" orientation="portrai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0"/>
  </sheetPr>
  <dimension ref="A1:B74"/>
  <sheetViews>
    <sheetView topLeftCell="A22" zoomScale="85" zoomScaleNormal="85" workbookViewId="0">
      <pane xSplit="1" topLeftCell="B1" activePane="topRight" state="frozen"/>
      <selection pane="topRight" activeCell="A54" sqref="A54:XFD54"/>
    </sheetView>
  </sheetViews>
  <sheetFormatPr defaultColWidth="8.5703125" defaultRowHeight="12" x14ac:dyDescent="0.2"/>
  <cols>
    <col min="1" max="1" width="84.85546875" style="2" customWidth="1"/>
    <col min="2" max="2" width="10.5703125" style="2" customWidth="1"/>
    <col min="3" max="16384" width="8.5703125" style="2"/>
  </cols>
  <sheetData>
    <row r="1" spans="1:2" ht="11.45" customHeight="1" x14ac:dyDescent="0.2">
      <c r="A1" s="3" t="s">
        <v>73</v>
      </c>
    </row>
    <row r="2" spans="1:2" ht="11.45" customHeight="1" x14ac:dyDescent="0.2">
      <c r="A2" s="92" t="s">
        <v>121</v>
      </c>
    </row>
    <row r="3" spans="1:2" ht="11.45" customHeight="1" x14ac:dyDescent="0.2">
      <c r="A3" s="3"/>
    </row>
    <row r="4" spans="1:2" ht="11.25" customHeight="1" x14ac:dyDescent="0.2">
      <c r="A4" s="5" t="s">
        <v>51</v>
      </c>
    </row>
    <row r="5" spans="1:2" s="1" customFormat="1" ht="25.5" customHeight="1" x14ac:dyDescent="0.2">
      <c r="A5" s="6" t="s">
        <v>52</v>
      </c>
      <c r="B5" s="8" t="e">
        <f>BAR!#REF!</f>
        <v>#REF!</v>
      </c>
    </row>
    <row r="6" spans="1:2" s="1" customFormat="1" ht="25.5" customHeight="1" x14ac:dyDescent="0.2">
      <c r="A6" s="9"/>
      <c r="B6" s="8" t="e">
        <f>BAR!#REF!</f>
        <v>#REF!</v>
      </c>
    </row>
    <row r="7" spans="1:2" ht="11.45" customHeight="1" x14ac:dyDescent="0.2">
      <c r="A7" s="10" t="s">
        <v>53</v>
      </c>
      <c r="B7" s="11"/>
    </row>
    <row r="8" spans="1:2" ht="11.45" customHeight="1" x14ac:dyDescent="0.2">
      <c r="A8" s="12">
        <v>1</v>
      </c>
      <c r="B8" s="13" t="e">
        <f>BAR!#REF!*0.9</f>
        <v>#REF!</v>
      </c>
    </row>
    <row r="9" spans="1:2" ht="11.45" customHeight="1" x14ac:dyDescent="0.2">
      <c r="A9" s="12">
        <v>2</v>
      </c>
      <c r="B9" s="13" t="e">
        <f>BAR!#REF!*0.9</f>
        <v>#REF!</v>
      </c>
    </row>
    <row r="10" spans="1:2" ht="11.45" customHeight="1" x14ac:dyDescent="0.2">
      <c r="A10" s="14" t="s">
        <v>54</v>
      </c>
      <c r="B10" s="13"/>
    </row>
    <row r="11" spans="1:2" ht="11.45" customHeight="1" x14ac:dyDescent="0.2">
      <c r="A11" s="12">
        <v>1</v>
      </c>
      <c r="B11" s="13" t="e">
        <f>BAR!#REF!*0.9</f>
        <v>#REF!</v>
      </c>
    </row>
    <row r="12" spans="1:2" ht="11.45" customHeight="1" x14ac:dyDescent="0.2">
      <c r="A12" s="12">
        <v>2</v>
      </c>
      <c r="B12" s="13" t="e">
        <f>BAR!#REF!*0.9</f>
        <v>#REF!</v>
      </c>
    </row>
    <row r="13" spans="1:2" ht="11.45" customHeight="1" x14ac:dyDescent="0.2">
      <c r="A13" s="15" t="s">
        <v>55</v>
      </c>
      <c r="B13" s="13"/>
    </row>
    <row r="14" spans="1:2" ht="11.45" customHeight="1" x14ac:dyDescent="0.2">
      <c r="A14" s="12">
        <v>1</v>
      </c>
      <c r="B14" s="13" t="e">
        <f>BAR!#REF!*0.9</f>
        <v>#REF!</v>
      </c>
    </row>
    <row r="15" spans="1:2" ht="11.45" customHeight="1" x14ac:dyDescent="0.2">
      <c r="A15" s="12">
        <v>2</v>
      </c>
      <c r="B15" s="13" t="e">
        <f>BAR!#REF!*0.9</f>
        <v>#REF!</v>
      </c>
    </row>
    <row r="16" spans="1:2" ht="11.45" customHeight="1" x14ac:dyDescent="0.2">
      <c r="A16" s="16" t="s">
        <v>56</v>
      </c>
      <c r="B16" s="13"/>
    </row>
    <row r="17" spans="1:2" ht="11.45" customHeight="1" x14ac:dyDescent="0.2">
      <c r="A17" s="12">
        <v>1</v>
      </c>
      <c r="B17" s="13" t="e">
        <f>BAR!#REF!*0.9</f>
        <v>#REF!</v>
      </c>
    </row>
    <row r="18" spans="1:2" ht="11.45" customHeight="1" x14ac:dyDescent="0.2">
      <c r="A18" s="12">
        <v>2</v>
      </c>
      <c r="B18" s="13" t="e">
        <f>BAR!#REF!*0.9</f>
        <v>#REF!</v>
      </c>
    </row>
    <row r="19" spans="1:2" ht="11.45" customHeight="1" x14ac:dyDescent="0.2">
      <c r="A19" s="17" t="s">
        <v>57</v>
      </c>
      <c r="B19" s="13"/>
    </row>
    <row r="20" spans="1:2" ht="11.45" customHeight="1" x14ac:dyDescent="0.2">
      <c r="A20" s="12">
        <v>1</v>
      </c>
      <c r="B20" s="13" t="e">
        <f>BAR!#REF!*0.9</f>
        <v>#REF!</v>
      </c>
    </row>
    <row r="21" spans="1:2" ht="11.45" customHeight="1" x14ac:dyDescent="0.2">
      <c r="A21" s="12">
        <v>2</v>
      </c>
      <c r="B21" s="13" t="e">
        <f>BAR!#REF!*0.9</f>
        <v>#REF!</v>
      </c>
    </row>
    <row r="22" spans="1:2" ht="11.45" customHeight="1" x14ac:dyDescent="0.2">
      <c r="A22" s="18"/>
      <c r="B22" s="19"/>
    </row>
    <row r="23" spans="1:2" ht="18.600000000000001" customHeight="1" x14ac:dyDescent="0.2">
      <c r="A23" s="29" t="s">
        <v>58</v>
      </c>
      <c r="B23" s="19"/>
    </row>
    <row r="24" spans="1:2" ht="18.600000000000001" customHeight="1" x14ac:dyDescent="0.2">
      <c r="A24" s="6" t="s">
        <v>52</v>
      </c>
      <c r="B24" s="8" t="e">
        <f>B5</f>
        <v>#REF!</v>
      </c>
    </row>
    <row r="25" spans="1:2" ht="18" customHeight="1" x14ac:dyDescent="0.2">
      <c r="A25" s="9"/>
      <c r="B25" s="8" t="e">
        <f>B6</f>
        <v>#REF!</v>
      </c>
    </row>
    <row r="26" spans="1:2" ht="11.45" customHeight="1" x14ac:dyDescent="0.2">
      <c r="A26" s="10" t="s">
        <v>53</v>
      </c>
      <c r="B26" s="11"/>
    </row>
    <row r="27" spans="1:2" ht="11.45" customHeight="1" x14ac:dyDescent="0.2">
      <c r="A27" s="12">
        <v>1</v>
      </c>
      <c r="B27" s="13" t="e">
        <f>ROUND(B8*0.9,)</f>
        <v>#REF!</v>
      </c>
    </row>
    <row r="28" spans="1:2" ht="11.45" customHeight="1" x14ac:dyDescent="0.2">
      <c r="A28" s="12">
        <v>2</v>
      </c>
      <c r="B28" s="13" t="e">
        <f>ROUND(B9*0.9,)</f>
        <v>#REF!</v>
      </c>
    </row>
    <row r="29" spans="1:2" ht="11.45" customHeight="1" x14ac:dyDescent="0.2">
      <c r="A29" s="14" t="s">
        <v>54</v>
      </c>
      <c r="B29" s="13"/>
    </row>
    <row r="30" spans="1:2" ht="11.45" customHeight="1" x14ac:dyDescent="0.2">
      <c r="A30" s="12">
        <v>1</v>
      </c>
      <c r="B30" s="13" t="e">
        <f>ROUND(B11*0.9,)</f>
        <v>#REF!</v>
      </c>
    </row>
    <row r="31" spans="1:2" ht="11.45" customHeight="1" x14ac:dyDescent="0.2">
      <c r="A31" s="12">
        <v>2</v>
      </c>
      <c r="B31" s="13" t="e">
        <f>ROUND(B12*0.9,)</f>
        <v>#REF!</v>
      </c>
    </row>
    <row r="32" spans="1:2" ht="11.45" customHeight="1" x14ac:dyDescent="0.2">
      <c r="A32" s="15" t="s">
        <v>55</v>
      </c>
      <c r="B32" s="13"/>
    </row>
    <row r="33" spans="1:2" ht="11.45" customHeight="1" x14ac:dyDescent="0.2">
      <c r="A33" s="12">
        <v>1</v>
      </c>
      <c r="B33" s="13" t="e">
        <f>ROUND(B14*0.9,)</f>
        <v>#REF!</v>
      </c>
    </row>
    <row r="34" spans="1:2" ht="11.45" customHeight="1" x14ac:dyDescent="0.2">
      <c r="A34" s="12">
        <v>2</v>
      </c>
      <c r="B34" s="13" t="e">
        <f>ROUND(B15*0.9,)</f>
        <v>#REF!</v>
      </c>
    </row>
    <row r="35" spans="1:2" ht="11.45" customHeight="1" x14ac:dyDescent="0.2">
      <c r="A35" s="16" t="s">
        <v>56</v>
      </c>
      <c r="B35" s="13"/>
    </row>
    <row r="36" spans="1:2" ht="11.45" customHeight="1" x14ac:dyDescent="0.2">
      <c r="A36" s="12">
        <v>1</v>
      </c>
      <c r="B36" s="13" t="e">
        <f>ROUND(B17*0.9,)</f>
        <v>#REF!</v>
      </c>
    </row>
    <row r="37" spans="1:2" ht="11.45" customHeight="1" x14ac:dyDescent="0.2">
      <c r="A37" s="12">
        <v>2</v>
      </c>
      <c r="B37" s="13" t="e">
        <f>ROUND(B18*0.9,)</f>
        <v>#REF!</v>
      </c>
    </row>
    <row r="38" spans="1:2" ht="11.45" customHeight="1" x14ac:dyDescent="0.2">
      <c r="A38" s="17" t="s">
        <v>57</v>
      </c>
      <c r="B38" s="13"/>
    </row>
    <row r="39" spans="1:2" ht="11.45" customHeight="1" x14ac:dyDescent="0.2">
      <c r="A39" s="12">
        <v>1</v>
      </c>
      <c r="B39" s="13" t="e">
        <f>ROUND(B20*0.9,)</f>
        <v>#REF!</v>
      </c>
    </row>
    <row r="40" spans="1:2" ht="11.45" customHeight="1" x14ac:dyDescent="0.2">
      <c r="A40" s="12">
        <v>2</v>
      </c>
      <c r="B40" s="13" t="e">
        <f>ROUND(B21*0.9,)</f>
        <v>#REF!</v>
      </c>
    </row>
    <row r="41" spans="1:2" ht="11.45" customHeight="1" x14ac:dyDescent="0.2">
      <c r="A41" s="18"/>
    </row>
    <row r="42" spans="1:2" ht="135" x14ac:dyDescent="0.2">
      <c r="A42" s="44" t="s">
        <v>122</v>
      </c>
    </row>
    <row r="43" spans="1:2" x14ac:dyDescent="0.2">
      <c r="A43" s="45" t="s">
        <v>68</v>
      </c>
    </row>
    <row r="44" spans="1:2" x14ac:dyDescent="0.2">
      <c r="A44" s="16" t="s">
        <v>123</v>
      </c>
    </row>
    <row r="45" spans="1:2" x14ac:dyDescent="0.2">
      <c r="A45" s="16" t="s">
        <v>124</v>
      </c>
    </row>
    <row r="46" spans="1:2" x14ac:dyDescent="0.2">
      <c r="A46" s="67"/>
    </row>
    <row r="47" spans="1:2" x14ac:dyDescent="0.2">
      <c r="A47" s="45" t="s">
        <v>60</v>
      </c>
    </row>
    <row r="48" spans="1:2" ht="12.6" customHeight="1" x14ac:dyDescent="0.2">
      <c r="A48" s="60"/>
    </row>
    <row r="49" spans="1:1" x14ac:dyDescent="0.2">
      <c r="A49" s="160" t="s">
        <v>125</v>
      </c>
    </row>
    <row r="50" spans="1:1" x14ac:dyDescent="0.2">
      <c r="A50" s="162" t="s">
        <v>61</v>
      </c>
    </row>
    <row r="51" spans="1:1" x14ac:dyDescent="0.2">
      <c r="A51" s="162" t="s">
        <v>62</v>
      </c>
    </row>
    <row r="52" spans="1:1" ht="24" x14ac:dyDescent="0.2">
      <c r="A52" s="63" t="s">
        <v>63</v>
      </c>
    </row>
    <row r="53" spans="1:1" x14ac:dyDescent="0.2">
      <c r="A53" s="23" t="s">
        <v>65</v>
      </c>
    </row>
    <row r="54" spans="1:1" ht="24" x14ac:dyDescent="0.2">
      <c r="A54" s="63" t="s">
        <v>126</v>
      </c>
    </row>
    <row r="55" spans="1:1" x14ac:dyDescent="0.2">
      <c r="A55" s="164"/>
    </row>
    <row r="56" spans="1:1" ht="25.5" x14ac:dyDescent="0.2">
      <c r="A56" s="122" t="s">
        <v>127</v>
      </c>
    </row>
    <row r="57" spans="1:1" ht="45" x14ac:dyDescent="0.2">
      <c r="A57" s="172" t="s">
        <v>128</v>
      </c>
    </row>
    <row r="58" spans="1:1" ht="22.5" x14ac:dyDescent="0.2">
      <c r="A58" s="172" t="s">
        <v>129</v>
      </c>
    </row>
    <row r="59" spans="1:1" ht="22.5" x14ac:dyDescent="0.2">
      <c r="A59" s="172" t="s">
        <v>130</v>
      </c>
    </row>
    <row r="60" spans="1:1" ht="22.5" x14ac:dyDescent="0.2">
      <c r="A60" s="172" t="s">
        <v>131</v>
      </c>
    </row>
    <row r="61" spans="1:1" ht="22.5" x14ac:dyDescent="0.2">
      <c r="A61" s="172" t="s">
        <v>132</v>
      </c>
    </row>
    <row r="62" spans="1:1" ht="33.75" x14ac:dyDescent="0.2">
      <c r="A62" s="172" t="s">
        <v>133</v>
      </c>
    </row>
    <row r="63" spans="1:1" ht="33.75" x14ac:dyDescent="0.2">
      <c r="A63" s="172" t="s">
        <v>134</v>
      </c>
    </row>
    <row r="64" spans="1:1" ht="31.5" x14ac:dyDescent="0.2">
      <c r="A64" s="52" t="s">
        <v>96</v>
      </c>
    </row>
    <row r="65" spans="1:1" ht="21" x14ac:dyDescent="0.2">
      <c r="A65" s="53" t="s">
        <v>98</v>
      </c>
    </row>
    <row r="66" spans="1:1" ht="42.75" x14ac:dyDescent="0.2">
      <c r="A66" s="54" t="s">
        <v>135</v>
      </c>
    </row>
    <row r="67" spans="1:1" ht="21" x14ac:dyDescent="0.2">
      <c r="A67" s="55" t="s">
        <v>100</v>
      </c>
    </row>
    <row r="68" spans="1:1" x14ac:dyDescent="0.2">
      <c r="A68" s="56"/>
    </row>
    <row r="69" spans="1:1" x14ac:dyDescent="0.2">
      <c r="A69" s="57" t="s">
        <v>71</v>
      </c>
    </row>
    <row r="70" spans="1:1" ht="24" x14ac:dyDescent="0.2">
      <c r="A70" s="58" t="s">
        <v>101</v>
      </c>
    </row>
    <row r="71" spans="1:1" ht="24" x14ac:dyDescent="0.2">
      <c r="A71" s="58" t="s">
        <v>102</v>
      </c>
    </row>
    <row r="72" spans="1:1" ht="24" x14ac:dyDescent="0.2">
      <c r="A72" s="58" t="s">
        <v>101</v>
      </c>
    </row>
    <row r="73" spans="1:1" ht="24" x14ac:dyDescent="0.2">
      <c r="A73" s="58" t="s">
        <v>102</v>
      </c>
    </row>
    <row r="74" spans="1:1" ht="12.75" x14ac:dyDescent="0.2">
      <c r="A74" s="124"/>
    </row>
  </sheetData>
  <pageMargins left="0.7" right="0.7" top="0.75" bottom="0.75" header="0.3" footer="0.3"/>
  <pageSetup paperSize="9" orientation="portrai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0"/>
  </sheetPr>
  <dimension ref="A1:B74"/>
  <sheetViews>
    <sheetView workbookViewId="0">
      <pane xSplit="1" topLeftCell="B1" activePane="topRight" state="frozen"/>
      <selection pane="topRight" activeCell="B1" sqref="B1:D1048576"/>
    </sheetView>
  </sheetViews>
  <sheetFormatPr defaultColWidth="8.5703125" defaultRowHeight="12" x14ac:dyDescent="0.2"/>
  <cols>
    <col min="1" max="1" width="84.85546875" style="2" customWidth="1"/>
    <col min="2" max="2" width="10.42578125" style="2" customWidth="1"/>
    <col min="3" max="16384" width="8.5703125" style="2"/>
  </cols>
  <sheetData>
    <row r="1" spans="1:2" ht="11.45" customHeight="1" x14ac:dyDescent="0.2">
      <c r="A1" s="3" t="s">
        <v>73</v>
      </c>
    </row>
    <row r="2" spans="1:2" ht="11.45" customHeight="1" x14ac:dyDescent="0.2">
      <c r="A2" s="92" t="s">
        <v>121</v>
      </c>
    </row>
    <row r="3" spans="1:2" ht="11.45" customHeight="1" x14ac:dyDescent="0.2">
      <c r="A3" s="3"/>
    </row>
    <row r="4" spans="1:2" ht="11.25" customHeight="1" x14ac:dyDescent="0.2">
      <c r="A4" s="5" t="s">
        <v>51</v>
      </c>
    </row>
    <row r="5" spans="1:2" s="1" customFormat="1" ht="25.5" customHeight="1" x14ac:dyDescent="0.2">
      <c r="A5" s="6" t="s">
        <v>52</v>
      </c>
      <c r="B5" s="8" t="e">
        <f>BAR!#REF!</f>
        <v>#REF!</v>
      </c>
    </row>
    <row r="6" spans="1:2" s="1" customFormat="1" ht="25.5" customHeight="1" x14ac:dyDescent="0.2">
      <c r="A6" s="9"/>
      <c r="B6" s="8" t="e">
        <f>BAR!#REF!</f>
        <v>#REF!</v>
      </c>
    </row>
    <row r="7" spans="1:2" ht="11.45" customHeight="1" x14ac:dyDescent="0.2">
      <c r="A7" s="10" t="s">
        <v>53</v>
      </c>
      <c r="B7" s="11"/>
    </row>
    <row r="8" spans="1:2" ht="11.45" customHeight="1" x14ac:dyDescent="0.2">
      <c r="A8" s="12">
        <v>1</v>
      </c>
      <c r="B8" s="13" t="e">
        <f>BAR!#REF!*0.9</f>
        <v>#REF!</v>
      </c>
    </row>
    <row r="9" spans="1:2" ht="11.45" customHeight="1" x14ac:dyDescent="0.2">
      <c r="A9" s="12">
        <v>2</v>
      </c>
      <c r="B9" s="13" t="e">
        <f>BAR!#REF!*0.9</f>
        <v>#REF!</v>
      </c>
    </row>
    <row r="10" spans="1:2" ht="11.45" customHeight="1" x14ac:dyDescent="0.2">
      <c r="A10" s="14" t="s">
        <v>54</v>
      </c>
      <c r="B10" s="13"/>
    </row>
    <row r="11" spans="1:2" ht="11.45" customHeight="1" x14ac:dyDescent="0.2">
      <c r="A11" s="12">
        <v>1</v>
      </c>
      <c r="B11" s="13" t="e">
        <f>BAR!#REF!*0.9</f>
        <v>#REF!</v>
      </c>
    </row>
    <row r="12" spans="1:2" ht="11.45" customHeight="1" x14ac:dyDescent="0.2">
      <c r="A12" s="12">
        <v>2</v>
      </c>
      <c r="B12" s="13" t="e">
        <f>BAR!#REF!*0.9</f>
        <v>#REF!</v>
      </c>
    </row>
    <row r="13" spans="1:2" ht="11.45" customHeight="1" x14ac:dyDescent="0.2">
      <c r="A13" s="15" t="s">
        <v>55</v>
      </c>
      <c r="B13" s="13"/>
    </row>
    <row r="14" spans="1:2" ht="11.45" customHeight="1" x14ac:dyDescent="0.2">
      <c r="A14" s="12">
        <v>1</v>
      </c>
      <c r="B14" s="13" t="e">
        <f>BAR!#REF!*0.9</f>
        <v>#REF!</v>
      </c>
    </row>
    <row r="15" spans="1:2" ht="11.45" customHeight="1" x14ac:dyDescent="0.2">
      <c r="A15" s="12">
        <v>2</v>
      </c>
      <c r="B15" s="13" t="e">
        <f>BAR!#REF!*0.9</f>
        <v>#REF!</v>
      </c>
    </row>
    <row r="16" spans="1:2" ht="11.45" customHeight="1" x14ac:dyDescent="0.2">
      <c r="A16" s="16" t="s">
        <v>56</v>
      </c>
      <c r="B16" s="13"/>
    </row>
    <row r="17" spans="1:2" ht="11.45" customHeight="1" x14ac:dyDescent="0.2">
      <c r="A17" s="12">
        <v>1</v>
      </c>
      <c r="B17" s="13" t="e">
        <f>BAR!#REF!*0.9</f>
        <v>#REF!</v>
      </c>
    </row>
    <row r="18" spans="1:2" ht="11.45" customHeight="1" x14ac:dyDescent="0.2">
      <c r="A18" s="12">
        <v>2</v>
      </c>
      <c r="B18" s="13" t="e">
        <f>BAR!#REF!*0.9</f>
        <v>#REF!</v>
      </c>
    </row>
    <row r="19" spans="1:2" ht="11.45" customHeight="1" x14ac:dyDescent="0.2">
      <c r="A19" s="17" t="s">
        <v>57</v>
      </c>
      <c r="B19" s="13"/>
    </row>
    <row r="20" spans="1:2" ht="11.45" customHeight="1" x14ac:dyDescent="0.2">
      <c r="A20" s="12">
        <v>1</v>
      </c>
      <c r="B20" s="13" t="e">
        <f>BAR!#REF!*0.9</f>
        <v>#REF!</v>
      </c>
    </row>
    <row r="21" spans="1:2" ht="11.45" customHeight="1" x14ac:dyDescent="0.2">
      <c r="A21" s="12">
        <v>2</v>
      </c>
      <c r="B21" s="13" t="e">
        <f>BAR!#REF!*0.9</f>
        <v>#REF!</v>
      </c>
    </row>
    <row r="22" spans="1:2" ht="11.45" customHeight="1" x14ac:dyDescent="0.2">
      <c r="A22" s="18"/>
      <c r="B22" s="19"/>
    </row>
    <row r="23" spans="1:2" ht="11.45" customHeight="1" x14ac:dyDescent="0.2">
      <c r="A23" s="29" t="s">
        <v>58</v>
      </c>
      <c r="B23" s="19"/>
    </row>
    <row r="24" spans="1:2" ht="24.6" customHeight="1" x14ac:dyDescent="0.2">
      <c r="A24" s="6" t="s">
        <v>52</v>
      </c>
      <c r="B24" s="8" t="e">
        <f>B5</f>
        <v>#REF!</v>
      </c>
    </row>
    <row r="25" spans="1:2" ht="24.6" customHeight="1" x14ac:dyDescent="0.2">
      <c r="A25" s="9"/>
      <c r="B25" s="8" t="e">
        <f>B6</f>
        <v>#REF!</v>
      </c>
    </row>
    <row r="26" spans="1:2" ht="11.45" customHeight="1" x14ac:dyDescent="0.2">
      <c r="A26" s="10" t="s">
        <v>53</v>
      </c>
      <c r="B26" s="11"/>
    </row>
    <row r="27" spans="1:2" ht="11.45" customHeight="1" x14ac:dyDescent="0.2">
      <c r="A27" s="12">
        <v>1</v>
      </c>
      <c r="B27" s="13" t="e">
        <f>ROUND(B8*0.87,)</f>
        <v>#REF!</v>
      </c>
    </row>
    <row r="28" spans="1:2" ht="11.45" customHeight="1" x14ac:dyDescent="0.2">
      <c r="A28" s="12">
        <v>2</v>
      </c>
      <c r="B28" s="13" t="e">
        <f>ROUND(B9*0.87,)</f>
        <v>#REF!</v>
      </c>
    </row>
    <row r="29" spans="1:2" ht="11.45" customHeight="1" x14ac:dyDescent="0.2">
      <c r="A29" s="14" t="s">
        <v>54</v>
      </c>
      <c r="B29" s="13"/>
    </row>
    <row r="30" spans="1:2" ht="11.45" customHeight="1" x14ac:dyDescent="0.2">
      <c r="A30" s="12">
        <v>1</v>
      </c>
      <c r="B30" s="13" t="e">
        <f>ROUND(B11*0.87,)</f>
        <v>#REF!</v>
      </c>
    </row>
    <row r="31" spans="1:2" ht="11.45" customHeight="1" x14ac:dyDescent="0.2">
      <c r="A31" s="12">
        <v>2</v>
      </c>
      <c r="B31" s="13" t="e">
        <f>ROUND(B12*0.87,)</f>
        <v>#REF!</v>
      </c>
    </row>
    <row r="32" spans="1:2" ht="11.45" customHeight="1" x14ac:dyDescent="0.2">
      <c r="A32" s="15" t="s">
        <v>55</v>
      </c>
      <c r="B32" s="13"/>
    </row>
    <row r="33" spans="1:2" ht="11.45" customHeight="1" x14ac:dyDescent="0.2">
      <c r="A33" s="12">
        <v>1</v>
      </c>
      <c r="B33" s="13" t="e">
        <f>ROUND(B14*0.87,)</f>
        <v>#REF!</v>
      </c>
    </row>
    <row r="34" spans="1:2" ht="11.45" customHeight="1" x14ac:dyDescent="0.2">
      <c r="A34" s="12">
        <v>2</v>
      </c>
      <c r="B34" s="13" t="e">
        <f>ROUND(B15*0.87,)</f>
        <v>#REF!</v>
      </c>
    </row>
    <row r="35" spans="1:2" ht="11.45" customHeight="1" x14ac:dyDescent="0.2">
      <c r="A35" s="16" t="s">
        <v>56</v>
      </c>
      <c r="B35" s="13"/>
    </row>
    <row r="36" spans="1:2" ht="11.45" customHeight="1" x14ac:dyDescent="0.2">
      <c r="A36" s="12">
        <v>1</v>
      </c>
      <c r="B36" s="13" t="e">
        <f>ROUND(B17*0.87,)</f>
        <v>#REF!</v>
      </c>
    </row>
    <row r="37" spans="1:2" ht="11.45" customHeight="1" x14ac:dyDescent="0.2">
      <c r="A37" s="12">
        <v>2</v>
      </c>
      <c r="B37" s="13" t="e">
        <f>ROUND(B18*0.87,)</f>
        <v>#REF!</v>
      </c>
    </row>
    <row r="38" spans="1:2" ht="11.45" customHeight="1" x14ac:dyDescent="0.2">
      <c r="A38" s="17" t="s">
        <v>57</v>
      </c>
      <c r="B38" s="13"/>
    </row>
    <row r="39" spans="1:2" ht="11.45" customHeight="1" x14ac:dyDescent="0.2">
      <c r="A39" s="12">
        <v>1</v>
      </c>
      <c r="B39" s="13" t="e">
        <f>ROUND(B20*0.87,)</f>
        <v>#REF!</v>
      </c>
    </row>
    <row r="40" spans="1:2" ht="11.45" customHeight="1" x14ac:dyDescent="0.2">
      <c r="A40" s="12">
        <v>2</v>
      </c>
      <c r="B40" s="13" t="e">
        <f>ROUND(B21*0.87,)</f>
        <v>#REF!</v>
      </c>
    </row>
    <row r="41" spans="1:2" ht="11.45" customHeight="1" x14ac:dyDescent="0.2">
      <c r="A41" s="18"/>
    </row>
    <row r="42" spans="1:2" ht="135" x14ac:dyDescent="0.2">
      <c r="A42" s="44" t="s">
        <v>122</v>
      </c>
    </row>
    <row r="43" spans="1:2" x14ac:dyDescent="0.2">
      <c r="A43" s="45" t="s">
        <v>68</v>
      </c>
    </row>
    <row r="44" spans="1:2" x14ac:dyDescent="0.2">
      <c r="A44" s="16" t="s">
        <v>123</v>
      </c>
    </row>
    <row r="45" spans="1:2" x14ac:dyDescent="0.2">
      <c r="A45" s="16" t="s">
        <v>124</v>
      </c>
    </row>
    <row r="46" spans="1:2" x14ac:dyDescent="0.2">
      <c r="A46" s="67"/>
    </row>
    <row r="47" spans="1:2" x14ac:dyDescent="0.2">
      <c r="A47" s="45" t="s">
        <v>60</v>
      </c>
    </row>
    <row r="48" spans="1:2" ht="12.6" customHeight="1" x14ac:dyDescent="0.2">
      <c r="A48" s="60"/>
    </row>
    <row r="49" spans="1:1" x14ac:dyDescent="0.2">
      <c r="A49" s="160" t="s">
        <v>125</v>
      </c>
    </row>
    <row r="50" spans="1:1" x14ac:dyDescent="0.2">
      <c r="A50" s="162" t="s">
        <v>61</v>
      </c>
    </row>
    <row r="51" spans="1:1" x14ac:dyDescent="0.2">
      <c r="A51" s="162" t="s">
        <v>62</v>
      </c>
    </row>
    <row r="52" spans="1:1" ht="24" x14ac:dyDescent="0.2">
      <c r="A52" s="63" t="s">
        <v>63</v>
      </c>
    </row>
    <row r="53" spans="1:1" x14ac:dyDescent="0.2">
      <c r="A53" s="23" t="s">
        <v>65</v>
      </c>
    </row>
    <row r="54" spans="1:1" ht="24" x14ac:dyDescent="0.2">
      <c r="A54" s="63" t="s">
        <v>126</v>
      </c>
    </row>
    <row r="55" spans="1:1" x14ac:dyDescent="0.2">
      <c r="A55" s="164"/>
    </row>
    <row r="56" spans="1:1" ht="25.5" x14ac:dyDescent="0.2">
      <c r="A56" s="122" t="s">
        <v>127</v>
      </c>
    </row>
    <row r="57" spans="1:1" ht="45" x14ac:dyDescent="0.2">
      <c r="A57" s="172" t="s">
        <v>128</v>
      </c>
    </row>
    <row r="58" spans="1:1" ht="22.5" x14ac:dyDescent="0.2">
      <c r="A58" s="172" t="s">
        <v>129</v>
      </c>
    </row>
    <row r="59" spans="1:1" ht="22.5" x14ac:dyDescent="0.2">
      <c r="A59" s="172" t="s">
        <v>130</v>
      </c>
    </row>
    <row r="60" spans="1:1" ht="22.5" x14ac:dyDescent="0.2">
      <c r="A60" s="172" t="s">
        <v>131</v>
      </c>
    </row>
    <row r="61" spans="1:1" ht="22.5" x14ac:dyDescent="0.2">
      <c r="A61" s="172" t="s">
        <v>132</v>
      </c>
    </row>
    <row r="62" spans="1:1" ht="33.75" x14ac:dyDescent="0.2">
      <c r="A62" s="172" t="s">
        <v>133</v>
      </c>
    </row>
    <row r="63" spans="1:1" ht="33.75" x14ac:dyDescent="0.2">
      <c r="A63" s="172" t="s">
        <v>134</v>
      </c>
    </row>
    <row r="64" spans="1:1" ht="31.5" x14ac:dyDescent="0.2">
      <c r="A64" s="52" t="s">
        <v>96</v>
      </c>
    </row>
    <row r="65" spans="1:1" ht="21" x14ac:dyDescent="0.2">
      <c r="A65" s="53" t="s">
        <v>98</v>
      </c>
    </row>
    <row r="66" spans="1:1" ht="42.75" x14ac:dyDescent="0.2">
      <c r="A66" s="54" t="s">
        <v>135</v>
      </c>
    </row>
    <row r="67" spans="1:1" ht="21" x14ac:dyDescent="0.2">
      <c r="A67" s="55" t="s">
        <v>100</v>
      </c>
    </row>
    <row r="68" spans="1:1" x14ac:dyDescent="0.2">
      <c r="A68" s="56"/>
    </row>
    <row r="69" spans="1:1" x14ac:dyDescent="0.2">
      <c r="A69" s="57" t="s">
        <v>71</v>
      </c>
    </row>
    <row r="70" spans="1:1" ht="24" x14ac:dyDescent="0.2">
      <c r="A70" s="58" t="s">
        <v>101</v>
      </c>
    </row>
    <row r="71" spans="1:1" ht="24" x14ac:dyDescent="0.2">
      <c r="A71" s="58" t="s">
        <v>102</v>
      </c>
    </row>
    <row r="72" spans="1:1" ht="24" x14ac:dyDescent="0.2">
      <c r="A72" s="58" t="s">
        <v>101</v>
      </c>
    </row>
    <row r="73" spans="1:1" ht="24" x14ac:dyDescent="0.2">
      <c r="A73" s="58" t="s">
        <v>102</v>
      </c>
    </row>
    <row r="74" spans="1:1" ht="12.75" x14ac:dyDescent="0.2">
      <c r="A74" s="124"/>
    </row>
  </sheetData>
  <pageMargins left="0.7" right="0.7" top="0.75" bottom="0.75" header="0.3" footer="0.3"/>
  <pageSetup paperSize="9" orientation="portrai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0"/>
  </sheetPr>
  <dimension ref="A1:C62"/>
  <sheetViews>
    <sheetView workbookViewId="0">
      <pane xSplit="1" topLeftCell="B1" activePane="topRight" state="frozen"/>
      <selection pane="topRight" activeCell="B9" sqref="B9"/>
    </sheetView>
  </sheetViews>
  <sheetFormatPr defaultColWidth="8.5703125" defaultRowHeight="12" x14ac:dyDescent="0.2"/>
  <cols>
    <col min="1" max="1" width="84.85546875" style="2" customWidth="1"/>
    <col min="2" max="3" width="9.85546875" style="2" customWidth="1"/>
    <col min="4" max="16384" width="8.5703125" style="2"/>
  </cols>
  <sheetData>
    <row r="1" spans="1:3" ht="11.45" customHeight="1" x14ac:dyDescent="0.2">
      <c r="A1" s="3" t="s">
        <v>49</v>
      </c>
    </row>
    <row r="2" spans="1:3" ht="11.45" customHeight="1" x14ac:dyDescent="0.2">
      <c r="A2" s="4"/>
    </row>
    <row r="3" spans="1:3" ht="11.45" customHeight="1" x14ac:dyDescent="0.2">
      <c r="A3" s="61" t="s">
        <v>136</v>
      </c>
    </row>
    <row r="4" spans="1:3" ht="11.25" customHeight="1" x14ac:dyDescent="0.2">
      <c r="A4" s="92" t="s">
        <v>51</v>
      </c>
    </row>
    <row r="5" spans="1:3" s="1" customFormat="1" ht="25.5" customHeight="1" x14ac:dyDescent="0.2">
      <c r="A5" s="6" t="s">
        <v>52</v>
      </c>
      <c r="B5" s="93" t="e">
        <f>BAR!#REF!</f>
        <v>#REF!</v>
      </c>
      <c r="C5" s="93" t="e">
        <f>BAR!#REF!</f>
        <v>#REF!</v>
      </c>
    </row>
    <row r="6" spans="1:3" s="1" customFormat="1" ht="25.5" customHeight="1" x14ac:dyDescent="0.2">
      <c r="A6" s="9"/>
      <c r="B6" s="93" t="e">
        <f>BAR!#REF!</f>
        <v>#REF!</v>
      </c>
      <c r="C6" s="93" t="e">
        <f>BAR!#REF!</f>
        <v>#REF!</v>
      </c>
    </row>
    <row r="7" spans="1:3" ht="11.45" customHeight="1" x14ac:dyDescent="0.2">
      <c r="A7" s="10" t="s">
        <v>53</v>
      </c>
    </row>
    <row r="8" spans="1:3" ht="11.45" customHeight="1" x14ac:dyDescent="0.2">
      <c r="A8" s="12">
        <v>1</v>
      </c>
      <c r="B8" s="30" t="e">
        <f>BAR!#REF!*0.9</f>
        <v>#REF!</v>
      </c>
      <c r="C8" s="30" t="e">
        <f>BAR!#REF!*0.9</f>
        <v>#REF!</v>
      </c>
    </row>
    <row r="9" spans="1:3" ht="11.45" customHeight="1" x14ac:dyDescent="0.2">
      <c r="A9" s="12">
        <v>2</v>
      </c>
      <c r="B9" s="30" t="e">
        <f>BAR!#REF!*0.9</f>
        <v>#REF!</v>
      </c>
      <c r="C9" s="30" t="e">
        <f>BAR!#REF!*0.9</f>
        <v>#REF!</v>
      </c>
    </row>
    <row r="10" spans="1:3" ht="11.45" customHeight="1" x14ac:dyDescent="0.2">
      <c r="A10" s="14" t="s">
        <v>54</v>
      </c>
      <c r="B10" s="30"/>
      <c r="C10" s="30"/>
    </row>
    <row r="11" spans="1:3" ht="11.45" customHeight="1" x14ac:dyDescent="0.2">
      <c r="A11" s="12">
        <v>1</v>
      </c>
      <c r="B11" s="30" t="e">
        <f>BAR!#REF!*0.9</f>
        <v>#REF!</v>
      </c>
      <c r="C11" s="30" t="e">
        <f>BAR!#REF!*0.9</f>
        <v>#REF!</v>
      </c>
    </row>
    <row r="12" spans="1:3" ht="11.45" customHeight="1" x14ac:dyDescent="0.2">
      <c r="A12" s="12">
        <v>2</v>
      </c>
      <c r="B12" s="30" t="e">
        <f>BAR!#REF!*0.9</f>
        <v>#REF!</v>
      </c>
      <c r="C12" s="30" t="e">
        <f>BAR!#REF!*0.9</f>
        <v>#REF!</v>
      </c>
    </row>
    <row r="13" spans="1:3" ht="11.45" customHeight="1" x14ac:dyDescent="0.2">
      <c r="A13" s="14" t="s">
        <v>55</v>
      </c>
      <c r="B13" s="30"/>
      <c r="C13" s="30"/>
    </row>
    <row r="14" spans="1:3" ht="11.45" customHeight="1" x14ac:dyDescent="0.2">
      <c r="A14" s="12">
        <v>1</v>
      </c>
      <c r="B14" s="30" t="e">
        <f>BAR!#REF!*0.9</f>
        <v>#REF!</v>
      </c>
      <c r="C14" s="30" t="e">
        <f>BAR!#REF!*0.9</f>
        <v>#REF!</v>
      </c>
    </row>
    <row r="15" spans="1:3" ht="11.45" customHeight="1" x14ac:dyDescent="0.2">
      <c r="A15" s="12">
        <v>2</v>
      </c>
      <c r="B15" s="30" t="e">
        <f>BAR!#REF!*0.9</f>
        <v>#REF!</v>
      </c>
      <c r="C15" s="30" t="e">
        <f>BAR!#REF!*0.9</f>
        <v>#REF!</v>
      </c>
    </row>
    <row r="16" spans="1:3" ht="11.45" customHeight="1" x14ac:dyDescent="0.2">
      <c r="A16" s="34" t="s">
        <v>56</v>
      </c>
      <c r="B16" s="30"/>
      <c r="C16" s="30"/>
    </row>
    <row r="17" spans="1:3" ht="11.45" customHeight="1" x14ac:dyDescent="0.2">
      <c r="A17" s="12">
        <v>1</v>
      </c>
      <c r="B17" s="30" t="e">
        <f>BAR!#REF!*0.9</f>
        <v>#REF!</v>
      </c>
      <c r="C17" s="30" t="e">
        <f>BAR!#REF!*0.9</f>
        <v>#REF!</v>
      </c>
    </row>
    <row r="18" spans="1:3" ht="11.45" customHeight="1" x14ac:dyDescent="0.2">
      <c r="A18" s="12">
        <v>2</v>
      </c>
      <c r="B18" s="30" t="e">
        <f>BAR!#REF!*0.9</f>
        <v>#REF!</v>
      </c>
      <c r="C18" s="30" t="e">
        <f>BAR!#REF!*0.9</f>
        <v>#REF!</v>
      </c>
    </row>
    <row r="19" spans="1:3" s="11" customFormat="1" ht="11.45" customHeight="1" x14ac:dyDescent="0.2">
      <c r="A19" s="35" t="s">
        <v>57</v>
      </c>
      <c r="B19" s="30"/>
      <c r="C19" s="30"/>
    </row>
    <row r="20" spans="1:3" s="11" customFormat="1" ht="11.45" customHeight="1" x14ac:dyDescent="0.2">
      <c r="A20" s="158">
        <v>1</v>
      </c>
      <c r="B20" s="30" t="e">
        <f>BAR!#REF!*0.9</f>
        <v>#REF!</v>
      </c>
      <c r="C20" s="30" t="e">
        <f>BAR!#REF!*0.9</f>
        <v>#REF!</v>
      </c>
    </row>
    <row r="21" spans="1:3" s="11" customFormat="1" ht="11.45" customHeight="1" x14ac:dyDescent="0.2">
      <c r="A21" s="158">
        <v>2</v>
      </c>
      <c r="B21" s="30" t="e">
        <f>BAR!#REF!*0.9</f>
        <v>#REF!</v>
      </c>
      <c r="C21" s="30" t="e">
        <f>BAR!#REF!*0.9</f>
        <v>#REF!</v>
      </c>
    </row>
    <row r="22" spans="1:3" s="11" customFormat="1" ht="11.45" customHeight="1" x14ac:dyDescent="0.2">
      <c r="A22" s="171"/>
    </row>
    <row r="23" spans="1:3" ht="225" x14ac:dyDescent="0.2">
      <c r="A23" s="159" t="s">
        <v>137</v>
      </c>
    </row>
    <row r="24" spans="1:3" ht="11.45" customHeight="1" x14ac:dyDescent="0.2">
      <c r="A24" s="45" t="s">
        <v>68</v>
      </c>
    </row>
    <row r="25" spans="1:3" ht="11.45" customHeight="1" x14ac:dyDescent="0.2">
      <c r="A25" s="46" t="s">
        <v>138</v>
      </c>
    </row>
    <row r="26" spans="1:3" x14ac:dyDescent="0.2">
      <c r="A26" s="46" t="s">
        <v>139</v>
      </c>
    </row>
    <row r="27" spans="1:3" x14ac:dyDescent="0.2">
      <c r="A27" s="46" t="s">
        <v>140</v>
      </c>
    </row>
    <row r="29" spans="1:3" x14ac:dyDescent="0.2">
      <c r="A29" s="45" t="s">
        <v>60</v>
      </c>
    </row>
    <row r="30" spans="1:3" x14ac:dyDescent="0.2">
      <c r="A30" s="160" t="s">
        <v>125</v>
      </c>
    </row>
    <row r="31" spans="1:3" x14ac:dyDescent="0.2">
      <c r="A31" s="161" t="s">
        <v>141</v>
      </c>
    </row>
    <row r="32" spans="1:3" x14ac:dyDescent="0.2">
      <c r="A32" s="162" t="s">
        <v>61</v>
      </c>
    </row>
    <row r="33" spans="1:1" ht="12.6" customHeight="1" x14ac:dyDescent="0.2">
      <c r="A33" s="162" t="s">
        <v>62</v>
      </c>
    </row>
    <row r="34" spans="1:1" ht="24" x14ac:dyDescent="0.2">
      <c r="A34" s="63" t="s">
        <v>63</v>
      </c>
    </row>
    <row r="35" spans="1:1" x14ac:dyDescent="0.2">
      <c r="A35" s="23" t="s">
        <v>65</v>
      </c>
    </row>
    <row r="36" spans="1:1" x14ac:dyDescent="0.2">
      <c r="A36" s="163" t="s">
        <v>142</v>
      </c>
    </row>
    <row r="37" spans="1:1" x14ac:dyDescent="0.2">
      <c r="A37" s="164"/>
    </row>
    <row r="38" spans="1:1" ht="28.5" x14ac:dyDescent="0.2">
      <c r="A38" s="165" t="s">
        <v>143</v>
      </c>
    </row>
    <row r="39" spans="1:1" ht="30" x14ac:dyDescent="0.2">
      <c r="A39" s="166" t="s">
        <v>144</v>
      </c>
    </row>
    <row r="40" spans="1:1" ht="30" x14ac:dyDescent="0.2">
      <c r="A40" s="166" t="s">
        <v>145</v>
      </c>
    </row>
    <row r="41" spans="1:1" ht="15" x14ac:dyDescent="0.2">
      <c r="A41" s="166"/>
    </row>
    <row r="42" spans="1:1" ht="51" x14ac:dyDescent="0.2">
      <c r="A42" s="167" t="s">
        <v>146</v>
      </c>
    </row>
    <row r="43" spans="1:1" ht="12.75" x14ac:dyDescent="0.2">
      <c r="A43" s="168" t="s">
        <v>147</v>
      </c>
    </row>
    <row r="44" spans="1:1" ht="25.5" x14ac:dyDescent="0.2">
      <c r="A44" s="167" t="s">
        <v>148</v>
      </c>
    </row>
    <row r="45" spans="1:1" ht="14.25" x14ac:dyDescent="0.2">
      <c r="A45" s="169"/>
    </row>
    <row r="46" spans="1:1" ht="25.5" x14ac:dyDescent="0.2">
      <c r="A46" s="167" t="s">
        <v>149</v>
      </c>
    </row>
    <row r="47" spans="1:1" ht="25.5" x14ac:dyDescent="0.2">
      <c r="A47" s="167" t="s">
        <v>150</v>
      </c>
    </row>
    <row r="48" spans="1:1" ht="38.25" x14ac:dyDescent="0.2">
      <c r="A48" s="167" t="s">
        <v>151</v>
      </c>
    </row>
    <row r="49" spans="1:1" ht="12.75" x14ac:dyDescent="0.2">
      <c r="A49" s="167" t="s">
        <v>152</v>
      </c>
    </row>
    <row r="50" spans="1:1" ht="25.5" x14ac:dyDescent="0.2">
      <c r="A50" s="167" t="s">
        <v>153</v>
      </c>
    </row>
    <row r="51" spans="1:1" ht="12.75" x14ac:dyDescent="0.2">
      <c r="A51" s="167" t="s">
        <v>154</v>
      </c>
    </row>
    <row r="52" spans="1:1" ht="25.5" x14ac:dyDescent="0.2">
      <c r="A52" s="167" t="s">
        <v>155</v>
      </c>
    </row>
    <row r="53" spans="1:1" ht="63.75" x14ac:dyDescent="0.2">
      <c r="A53" s="167" t="s">
        <v>156</v>
      </c>
    </row>
    <row r="54" spans="1:1" ht="25.5" x14ac:dyDescent="0.2">
      <c r="A54" s="167" t="s">
        <v>157</v>
      </c>
    </row>
    <row r="55" spans="1:1" ht="12.75" x14ac:dyDescent="0.2">
      <c r="A55" s="167" t="s">
        <v>158</v>
      </c>
    </row>
    <row r="56" spans="1:1" ht="12.75" x14ac:dyDescent="0.2">
      <c r="A56" s="167" t="s">
        <v>159</v>
      </c>
    </row>
    <row r="57" spans="1:1" ht="12.75" x14ac:dyDescent="0.2">
      <c r="A57" s="170"/>
    </row>
    <row r="58" spans="1:1" ht="25.5" x14ac:dyDescent="0.2">
      <c r="A58" s="167" t="s">
        <v>160</v>
      </c>
    </row>
    <row r="59" spans="1:1" x14ac:dyDescent="0.2">
      <c r="A59" s="56"/>
    </row>
    <row r="60" spans="1:1" x14ac:dyDescent="0.2">
      <c r="A60" s="57" t="s">
        <v>71</v>
      </c>
    </row>
    <row r="61" spans="1:1" ht="24" x14ac:dyDescent="0.2">
      <c r="A61" s="58" t="s">
        <v>161</v>
      </c>
    </row>
    <row r="62" spans="1:1" ht="24" x14ac:dyDescent="0.2">
      <c r="A62" s="58" t="s">
        <v>162</v>
      </c>
    </row>
  </sheetData>
  <pageMargins left="0.7" right="0.7" top="0.75" bottom="0.75" header="0.3" footer="0.3"/>
  <pageSetup paperSize="9" orientation="portrai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0"/>
  </sheetPr>
  <dimension ref="A1:C80"/>
  <sheetViews>
    <sheetView workbookViewId="0">
      <pane xSplit="1" topLeftCell="B1" activePane="topRight" state="frozen"/>
      <selection pane="topRight" activeCell="B12" sqref="B12"/>
    </sheetView>
  </sheetViews>
  <sheetFormatPr defaultColWidth="8.5703125" defaultRowHeight="12" x14ac:dyDescent="0.2"/>
  <cols>
    <col min="1" max="1" width="84.85546875" style="2" customWidth="1"/>
    <col min="2" max="3" width="9.85546875" style="2" customWidth="1"/>
    <col min="4" max="16384" width="8.5703125" style="2"/>
  </cols>
  <sheetData>
    <row r="1" spans="1:3" ht="11.45" customHeight="1" x14ac:dyDescent="0.2">
      <c r="A1" s="3" t="s">
        <v>49</v>
      </c>
    </row>
    <row r="2" spans="1:3" ht="11.45" customHeight="1" x14ac:dyDescent="0.2">
      <c r="A2" s="4"/>
    </row>
    <row r="3" spans="1:3" ht="11.45" customHeight="1" x14ac:dyDescent="0.2">
      <c r="A3" s="61" t="s">
        <v>136</v>
      </c>
    </row>
    <row r="4" spans="1:3" ht="11.25" customHeight="1" x14ac:dyDescent="0.2">
      <c r="A4" s="92" t="s">
        <v>51</v>
      </c>
    </row>
    <row r="5" spans="1:3" s="1" customFormat="1" ht="25.5" customHeight="1" x14ac:dyDescent="0.2">
      <c r="A5" s="6" t="s">
        <v>52</v>
      </c>
      <c r="B5" s="8" t="e">
        <f>'Отель+Сочи Парк| comiss'!B5</f>
        <v>#REF!</v>
      </c>
      <c r="C5" s="8" t="e">
        <f>'Отель+Сочи Парк| comiss'!C5</f>
        <v>#REF!</v>
      </c>
    </row>
    <row r="6" spans="1:3" s="1" customFormat="1" ht="25.5" customHeight="1" x14ac:dyDescent="0.2">
      <c r="A6" s="9"/>
      <c r="B6" s="8" t="e">
        <f>'Отель+Сочи Парк| comiss'!B6</f>
        <v>#REF!</v>
      </c>
      <c r="C6" s="8" t="e">
        <f>'Отель+Сочи Парк| comiss'!C6</f>
        <v>#REF!</v>
      </c>
    </row>
    <row r="7" spans="1:3" ht="11.45" customHeight="1" x14ac:dyDescent="0.2">
      <c r="A7" s="10" t="s">
        <v>53</v>
      </c>
      <c r="B7" s="11"/>
      <c r="C7" s="11"/>
    </row>
    <row r="8" spans="1:3" ht="11.45" customHeight="1" x14ac:dyDescent="0.2">
      <c r="A8" s="12">
        <v>1</v>
      </c>
      <c r="B8" s="13" t="e">
        <f>'Отель+Сочи Парк| comiss'!B8</f>
        <v>#REF!</v>
      </c>
      <c r="C8" s="13" t="e">
        <f>'Отель+Сочи Парк| comiss'!C8</f>
        <v>#REF!</v>
      </c>
    </row>
    <row r="9" spans="1:3" ht="11.45" customHeight="1" x14ac:dyDescent="0.2">
      <c r="A9" s="12">
        <v>2</v>
      </c>
      <c r="B9" s="13" t="e">
        <f>'Отель+Сочи Парк| comiss'!B9</f>
        <v>#REF!</v>
      </c>
      <c r="C9" s="13" t="e">
        <f>'Отель+Сочи Парк| comiss'!C9</f>
        <v>#REF!</v>
      </c>
    </row>
    <row r="10" spans="1:3" ht="11.45" customHeight="1" x14ac:dyDescent="0.2">
      <c r="A10" s="14" t="s">
        <v>54</v>
      </c>
      <c r="B10" s="13"/>
      <c r="C10" s="13"/>
    </row>
    <row r="11" spans="1:3" ht="11.45" customHeight="1" x14ac:dyDescent="0.2">
      <c r="A11" s="12">
        <v>1</v>
      </c>
      <c r="B11" s="13" t="e">
        <f>'Отель+Сочи Парк| comiss'!B11</f>
        <v>#REF!</v>
      </c>
      <c r="C11" s="13" t="e">
        <f>'Отель+Сочи Парк| comiss'!C11</f>
        <v>#REF!</v>
      </c>
    </row>
    <row r="12" spans="1:3" ht="11.45" customHeight="1" x14ac:dyDescent="0.2">
      <c r="A12" s="12">
        <v>2</v>
      </c>
      <c r="B12" s="13" t="e">
        <f>'Отель+Сочи Парк| comiss'!B12</f>
        <v>#REF!</v>
      </c>
      <c r="C12" s="13" t="e">
        <f>'Отель+Сочи Парк| comiss'!C12</f>
        <v>#REF!</v>
      </c>
    </row>
    <row r="13" spans="1:3" ht="11.45" customHeight="1" x14ac:dyDescent="0.2">
      <c r="A13" s="14" t="s">
        <v>55</v>
      </c>
      <c r="B13" s="13"/>
      <c r="C13" s="13"/>
    </row>
    <row r="14" spans="1:3" ht="11.45" customHeight="1" x14ac:dyDescent="0.2">
      <c r="A14" s="12">
        <v>1</v>
      </c>
      <c r="B14" s="13" t="e">
        <f>'Отель+Сочи Парк| comiss'!B14</f>
        <v>#REF!</v>
      </c>
      <c r="C14" s="13" t="e">
        <f>'Отель+Сочи Парк| comiss'!C14</f>
        <v>#REF!</v>
      </c>
    </row>
    <row r="15" spans="1:3" ht="11.45" customHeight="1" x14ac:dyDescent="0.2">
      <c r="A15" s="12">
        <v>2</v>
      </c>
      <c r="B15" s="13" t="e">
        <f>'Отель+Сочи Парк| comiss'!B15</f>
        <v>#REF!</v>
      </c>
      <c r="C15" s="13" t="e">
        <f>'Отель+Сочи Парк| comiss'!C15</f>
        <v>#REF!</v>
      </c>
    </row>
    <row r="16" spans="1:3" ht="11.45" customHeight="1" x14ac:dyDescent="0.2">
      <c r="A16" s="34" t="s">
        <v>56</v>
      </c>
      <c r="B16" s="13"/>
      <c r="C16" s="13"/>
    </row>
    <row r="17" spans="1:3" ht="11.45" customHeight="1" x14ac:dyDescent="0.2">
      <c r="A17" s="12">
        <v>1</v>
      </c>
      <c r="B17" s="13" t="e">
        <f>'Отель+Сочи Парк| comiss'!B17</f>
        <v>#REF!</v>
      </c>
      <c r="C17" s="13" t="e">
        <f>'Отель+Сочи Парк| comiss'!C17</f>
        <v>#REF!</v>
      </c>
    </row>
    <row r="18" spans="1:3" ht="11.45" customHeight="1" x14ac:dyDescent="0.2">
      <c r="A18" s="12">
        <v>2</v>
      </c>
      <c r="B18" s="13" t="e">
        <f>'Отель+Сочи Парк| comiss'!B18</f>
        <v>#REF!</v>
      </c>
      <c r="C18" s="13" t="e">
        <f>'Отель+Сочи Парк| comiss'!C18</f>
        <v>#REF!</v>
      </c>
    </row>
    <row r="19" spans="1:3" s="11" customFormat="1" ht="11.45" customHeight="1" x14ac:dyDescent="0.2">
      <c r="A19" s="35" t="s">
        <v>57</v>
      </c>
      <c r="B19" s="13"/>
      <c r="C19" s="13"/>
    </row>
    <row r="20" spans="1:3" s="11" customFormat="1" ht="11.45" customHeight="1" x14ac:dyDescent="0.2">
      <c r="A20" s="158">
        <v>1</v>
      </c>
      <c r="B20" s="13" t="e">
        <f>'Отель+Сочи Парк| comiss'!B20</f>
        <v>#REF!</v>
      </c>
      <c r="C20" s="13" t="e">
        <f>'Отель+Сочи Парк| comiss'!C20</f>
        <v>#REF!</v>
      </c>
    </row>
    <row r="21" spans="1:3" s="11" customFormat="1" ht="11.45" customHeight="1" x14ac:dyDescent="0.2">
      <c r="A21" s="158">
        <v>2</v>
      </c>
      <c r="B21" s="13" t="e">
        <f>'Отель+Сочи Парк| comiss'!B21</f>
        <v>#REF!</v>
      </c>
      <c r="C21" s="13" t="e">
        <f>'Отель+Сочи Парк| comiss'!C21</f>
        <v>#REF!</v>
      </c>
    </row>
    <row r="22" spans="1:3" ht="11.45" customHeight="1" x14ac:dyDescent="0.2">
      <c r="A22" s="92" t="s">
        <v>103</v>
      </c>
      <c r="B22" s="19"/>
      <c r="C22" s="19"/>
    </row>
    <row r="23" spans="1:3" ht="24.6" customHeight="1" x14ac:dyDescent="0.2">
      <c r="A23" s="6" t="s">
        <v>52</v>
      </c>
      <c r="B23" s="8" t="e">
        <f>B5</f>
        <v>#REF!</v>
      </c>
      <c r="C23" s="8" t="e">
        <f>C5</f>
        <v>#REF!</v>
      </c>
    </row>
    <row r="24" spans="1:3" ht="24.6" customHeight="1" x14ac:dyDescent="0.2">
      <c r="A24" s="9"/>
      <c r="B24" s="8" t="e">
        <f>B6</f>
        <v>#REF!</v>
      </c>
      <c r="C24" s="8" t="e">
        <f>C6</f>
        <v>#REF!</v>
      </c>
    </row>
    <row r="25" spans="1:3" ht="11.45" customHeight="1" x14ac:dyDescent="0.2">
      <c r="A25" s="10" t="s">
        <v>53</v>
      </c>
      <c r="B25" s="11"/>
      <c r="C25" s="11"/>
    </row>
    <row r="26" spans="1:3" ht="11.45" customHeight="1" x14ac:dyDescent="0.2">
      <c r="A26" s="12">
        <v>1</v>
      </c>
      <c r="B26" s="13" t="e">
        <f>B8*0.9</f>
        <v>#REF!</v>
      </c>
      <c r="C26" s="13" t="e">
        <f>C8*0.9</f>
        <v>#REF!</v>
      </c>
    </row>
    <row r="27" spans="1:3" ht="11.45" customHeight="1" x14ac:dyDescent="0.2">
      <c r="A27" s="12">
        <v>2</v>
      </c>
      <c r="B27" s="13" t="e">
        <f>B9*0.9</f>
        <v>#REF!</v>
      </c>
      <c r="C27" s="13" t="e">
        <f>C9*0.9</f>
        <v>#REF!</v>
      </c>
    </row>
    <row r="28" spans="1:3" ht="11.45" customHeight="1" x14ac:dyDescent="0.2">
      <c r="A28" s="14" t="s">
        <v>54</v>
      </c>
      <c r="B28" s="13"/>
      <c r="C28" s="13"/>
    </row>
    <row r="29" spans="1:3" ht="11.45" customHeight="1" x14ac:dyDescent="0.2">
      <c r="A29" s="12">
        <v>1</v>
      </c>
      <c r="B29" s="30" t="e">
        <f>B11*0.9</f>
        <v>#REF!</v>
      </c>
      <c r="C29" s="30" t="e">
        <f>C11*0.9</f>
        <v>#REF!</v>
      </c>
    </row>
    <row r="30" spans="1:3" ht="11.45" customHeight="1" x14ac:dyDescent="0.2">
      <c r="A30" s="12">
        <v>2</v>
      </c>
      <c r="B30" s="30" t="e">
        <f>B12*0.9</f>
        <v>#REF!</v>
      </c>
      <c r="C30" s="30" t="e">
        <f>C12*0.9</f>
        <v>#REF!</v>
      </c>
    </row>
    <row r="31" spans="1:3" ht="11.45" customHeight="1" x14ac:dyDescent="0.2">
      <c r="A31" s="14" t="s">
        <v>55</v>
      </c>
      <c r="B31" s="30"/>
      <c r="C31" s="30"/>
    </row>
    <row r="32" spans="1:3" ht="11.45" customHeight="1" x14ac:dyDescent="0.2">
      <c r="A32" s="12">
        <v>1</v>
      </c>
      <c r="B32" s="30" t="e">
        <f>B14*0.9</f>
        <v>#REF!</v>
      </c>
      <c r="C32" s="30" t="e">
        <f>C14*0.9</f>
        <v>#REF!</v>
      </c>
    </row>
    <row r="33" spans="1:3" ht="11.45" customHeight="1" x14ac:dyDescent="0.2">
      <c r="A33" s="12">
        <v>2</v>
      </c>
      <c r="B33" s="30" t="e">
        <f>B15*0.9</f>
        <v>#REF!</v>
      </c>
      <c r="C33" s="30" t="e">
        <f>C15*0.9</f>
        <v>#REF!</v>
      </c>
    </row>
    <row r="34" spans="1:3" ht="11.45" customHeight="1" x14ac:dyDescent="0.2">
      <c r="A34" s="34" t="s">
        <v>56</v>
      </c>
      <c r="B34" s="30"/>
      <c r="C34" s="30"/>
    </row>
    <row r="35" spans="1:3" ht="11.45" customHeight="1" x14ac:dyDescent="0.2">
      <c r="A35" s="12">
        <v>1</v>
      </c>
      <c r="B35" s="30" t="e">
        <f>B17*0.9</f>
        <v>#REF!</v>
      </c>
      <c r="C35" s="30" t="e">
        <f>C17*0.9</f>
        <v>#REF!</v>
      </c>
    </row>
    <row r="36" spans="1:3" ht="11.45" customHeight="1" x14ac:dyDescent="0.2">
      <c r="A36" s="12">
        <v>2</v>
      </c>
      <c r="B36" s="30" t="e">
        <f>B18*0.9</f>
        <v>#REF!</v>
      </c>
      <c r="C36" s="30" t="e">
        <f>C18*0.9</f>
        <v>#REF!</v>
      </c>
    </row>
    <row r="37" spans="1:3" s="11" customFormat="1" ht="11.45" customHeight="1" x14ac:dyDescent="0.2">
      <c r="A37" s="35" t="s">
        <v>57</v>
      </c>
      <c r="B37" s="13"/>
      <c r="C37" s="13"/>
    </row>
    <row r="38" spans="1:3" s="11" customFormat="1" ht="11.45" customHeight="1" x14ac:dyDescent="0.2">
      <c r="A38" s="158">
        <v>1</v>
      </c>
      <c r="B38" s="13" t="e">
        <f>B20*0.9</f>
        <v>#REF!</v>
      </c>
      <c r="C38" s="13" t="e">
        <f>C20*0.9</f>
        <v>#REF!</v>
      </c>
    </row>
    <row r="39" spans="1:3" s="11" customFormat="1" ht="11.45" customHeight="1" x14ac:dyDescent="0.2">
      <c r="A39" s="158">
        <v>2</v>
      </c>
      <c r="B39" s="13" t="e">
        <f>B21*0.9</f>
        <v>#REF!</v>
      </c>
      <c r="C39" s="13" t="e">
        <f>C21*0.9</f>
        <v>#REF!</v>
      </c>
    </row>
    <row r="40" spans="1:3" ht="11.45" customHeight="1" x14ac:dyDescent="0.2">
      <c r="A40" s="18"/>
    </row>
    <row r="41" spans="1:3" ht="225" x14ac:dyDescent="0.2">
      <c r="A41" s="159" t="s">
        <v>137</v>
      </c>
    </row>
    <row r="42" spans="1:3" ht="11.45" customHeight="1" x14ac:dyDescent="0.2">
      <c r="A42" s="45" t="s">
        <v>68</v>
      </c>
    </row>
    <row r="43" spans="1:3" ht="11.45" customHeight="1" x14ac:dyDescent="0.2">
      <c r="A43" s="46" t="s">
        <v>138</v>
      </c>
    </row>
    <row r="44" spans="1:3" x14ac:dyDescent="0.2">
      <c r="A44" s="46" t="s">
        <v>139</v>
      </c>
    </row>
    <row r="45" spans="1:3" x14ac:dyDescent="0.2">
      <c r="A45" s="46" t="s">
        <v>140</v>
      </c>
    </row>
    <row r="47" spans="1:3" x14ac:dyDescent="0.2">
      <c r="A47" s="45" t="s">
        <v>60</v>
      </c>
    </row>
    <row r="48" spans="1:3" x14ac:dyDescent="0.2">
      <c r="A48" s="160" t="s">
        <v>125</v>
      </c>
    </row>
    <row r="49" spans="1:1" x14ac:dyDescent="0.2">
      <c r="A49" s="161" t="s">
        <v>141</v>
      </c>
    </row>
    <row r="50" spans="1:1" ht="12.6" customHeight="1" x14ac:dyDescent="0.2">
      <c r="A50" s="162" t="s">
        <v>61</v>
      </c>
    </row>
    <row r="51" spans="1:1" x14ac:dyDescent="0.2">
      <c r="A51" s="162" t="s">
        <v>62</v>
      </c>
    </row>
    <row r="52" spans="1:1" ht="24" x14ac:dyDescent="0.2">
      <c r="A52" s="63" t="s">
        <v>63</v>
      </c>
    </row>
    <row r="53" spans="1:1" x14ac:dyDescent="0.2">
      <c r="A53" s="23" t="s">
        <v>65</v>
      </c>
    </row>
    <row r="54" spans="1:1" x14ac:dyDescent="0.2">
      <c r="A54" s="163" t="s">
        <v>142</v>
      </c>
    </row>
    <row r="55" spans="1:1" x14ac:dyDescent="0.2">
      <c r="A55" s="164"/>
    </row>
    <row r="56" spans="1:1" ht="28.5" x14ac:dyDescent="0.2">
      <c r="A56" s="165" t="s">
        <v>143</v>
      </c>
    </row>
    <row r="57" spans="1:1" ht="30" x14ac:dyDescent="0.2">
      <c r="A57" s="166" t="s">
        <v>144</v>
      </c>
    </row>
    <row r="58" spans="1:1" ht="30" x14ac:dyDescent="0.2">
      <c r="A58" s="166" t="s">
        <v>145</v>
      </c>
    </row>
    <row r="59" spans="1:1" ht="15" x14ac:dyDescent="0.2">
      <c r="A59" s="166"/>
    </row>
    <row r="60" spans="1:1" ht="51" x14ac:dyDescent="0.2">
      <c r="A60" s="167" t="s">
        <v>146</v>
      </c>
    </row>
    <row r="61" spans="1:1" ht="12.75" x14ac:dyDescent="0.2">
      <c r="A61" s="168" t="s">
        <v>147</v>
      </c>
    </row>
    <row r="62" spans="1:1" ht="25.5" x14ac:dyDescent="0.2">
      <c r="A62" s="167" t="s">
        <v>148</v>
      </c>
    </row>
    <row r="63" spans="1:1" ht="14.25" x14ac:dyDescent="0.2">
      <c r="A63" s="169"/>
    </row>
    <row r="64" spans="1:1" ht="25.5" x14ac:dyDescent="0.2">
      <c r="A64" s="167" t="s">
        <v>149</v>
      </c>
    </row>
    <row r="65" spans="1:1" ht="25.5" x14ac:dyDescent="0.2">
      <c r="A65" s="167" t="s">
        <v>150</v>
      </c>
    </row>
    <row r="66" spans="1:1" ht="38.25" x14ac:dyDescent="0.2">
      <c r="A66" s="167" t="s">
        <v>151</v>
      </c>
    </row>
    <row r="67" spans="1:1" ht="12.75" x14ac:dyDescent="0.2">
      <c r="A67" s="167" t="s">
        <v>152</v>
      </c>
    </row>
    <row r="68" spans="1:1" ht="25.5" x14ac:dyDescent="0.2">
      <c r="A68" s="167" t="s">
        <v>153</v>
      </c>
    </row>
    <row r="69" spans="1:1" ht="12.75" x14ac:dyDescent="0.2">
      <c r="A69" s="167" t="s">
        <v>154</v>
      </c>
    </row>
    <row r="70" spans="1:1" ht="25.5" x14ac:dyDescent="0.2">
      <c r="A70" s="167" t="s">
        <v>155</v>
      </c>
    </row>
    <row r="71" spans="1:1" ht="63.75" x14ac:dyDescent="0.2">
      <c r="A71" s="167" t="s">
        <v>156</v>
      </c>
    </row>
    <row r="72" spans="1:1" ht="25.5" x14ac:dyDescent="0.2">
      <c r="A72" s="167" t="s">
        <v>157</v>
      </c>
    </row>
    <row r="73" spans="1:1" ht="12.75" x14ac:dyDescent="0.2">
      <c r="A73" s="167" t="s">
        <v>158</v>
      </c>
    </row>
    <row r="74" spans="1:1" ht="12.75" x14ac:dyDescent="0.2">
      <c r="A74" s="167" t="s">
        <v>159</v>
      </c>
    </row>
    <row r="75" spans="1:1" ht="12.75" x14ac:dyDescent="0.2">
      <c r="A75" s="170"/>
    </row>
    <row r="76" spans="1:1" ht="25.5" x14ac:dyDescent="0.2">
      <c r="A76" s="167" t="s">
        <v>160</v>
      </c>
    </row>
    <row r="77" spans="1:1" x14ac:dyDescent="0.2">
      <c r="A77" s="56"/>
    </row>
    <row r="78" spans="1:1" x14ac:dyDescent="0.2">
      <c r="A78" s="57" t="s">
        <v>71</v>
      </c>
    </row>
    <row r="79" spans="1:1" ht="24" x14ac:dyDescent="0.2">
      <c r="A79" s="58" t="s">
        <v>161</v>
      </c>
    </row>
    <row r="80" spans="1:1" ht="24" x14ac:dyDescent="0.2">
      <c r="A80" s="58" t="s">
        <v>162</v>
      </c>
    </row>
  </sheetData>
  <pageMargins left="0.7" right="0.7" top="0.75" bottom="0.75" header="0.3" footer="0.3"/>
  <pageSetup paperSize="9" orientation="portrai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0"/>
  </sheetPr>
  <dimension ref="A1:C81"/>
  <sheetViews>
    <sheetView workbookViewId="0">
      <pane xSplit="1" topLeftCell="B1" activePane="topRight" state="frozen"/>
      <selection pane="topRight" activeCell="B10" sqref="B10"/>
    </sheetView>
  </sheetViews>
  <sheetFormatPr defaultColWidth="8.5703125" defaultRowHeight="12" x14ac:dyDescent="0.2"/>
  <cols>
    <col min="1" max="1" width="84.85546875" style="2" customWidth="1"/>
    <col min="2" max="3" width="9.85546875" style="2" customWidth="1"/>
    <col min="4" max="16384" width="8.5703125" style="2"/>
  </cols>
  <sheetData>
    <row r="1" spans="1:3" ht="11.45" customHeight="1" x14ac:dyDescent="0.2">
      <c r="A1" s="3" t="s">
        <v>49</v>
      </c>
    </row>
    <row r="2" spans="1:3" ht="11.45" customHeight="1" x14ac:dyDescent="0.2">
      <c r="A2" s="4"/>
    </row>
    <row r="3" spans="1:3" ht="11.45" customHeight="1" x14ac:dyDescent="0.2">
      <c r="A3" s="61" t="s">
        <v>136</v>
      </c>
    </row>
    <row r="4" spans="1:3" ht="11.25" customHeight="1" x14ac:dyDescent="0.2">
      <c r="A4" s="92" t="s">
        <v>51</v>
      </c>
    </row>
    <row r="5" spans="1:3" s="1" customFormat="1" ht="25.5" customHeight="1" x14ac:dyDescent="0.2">
      <c r="A5" s="6" t="s">
        <v>52</v>
      </c>
      <c r="B5" s="8" t="e">
        <f>'Отель+Сочи Парк| comiss'!B5</f>
        <v>#REF!</v>
      </c>
      <c r="C5" s="8" t="e">
        <f>'Отель+Сочи Парк| comiss'!C5</f>
        <v>#REF!</v>
      </c>
    </row>
    <row r="6" spans="1:3" s="1" customFormat="1" ht="25.5" customHeight="1" x14ac:dyDescent="0.2">
      <c r="A6" s="9"/>
      <c r="B6" s="8" t="e">
        <f>'Отель+Сочи Парк| comiss'!B6</f>
        <v>#REF!</v>
      </c>
      <c r="C6" s="8" t="e">
        <f>'Отель+Сочи Парк| comiss'!C6</f>
        <v>#REF!</v>
      </c>
    </row>
    <row r="7" spans="1:3" ht="11.45" customHeight="1" x14ac:dyDescent="0.2">
      <c r="A7" s="10" t="s">
        <v>53</v>
      </c>
      <c r="B7" s="11"/>
      <c r="C7" s="11"/>
    </row>
    <row r="8" spans="1:3" ht="11.45" customHeight="1" x14ac:dyDescent="0.2">
      <c r="A8" s="12">
        <v>1</v>
      </c>
      <c r="B8" s="13" t="e">
        <f>'Отель+Сочи Парк| comiss'!B8</f>
        <v>#REF!</v>
      </c>
      <c r="C8" s="13" t="e">
        <f>'Отель+Сочи Парк| comiss'!C8</f>
        <v>#REF!</v>
      </c>
    </row>
    <row r="9" spans="1:3" ht="11.45" customHeight="1" x14ac:dyDescent="0.2">
      <c r="A9" s="12">
        <v>2</v>
      </c>
      <c r="B9" s="13" t="e">
        <f>'Отель+Сочи Парк| comiss'!B9</f>
        <v>#REF!</v>
      </c>
      <c r="C9" s="13" t="e">
        <f>'Отель+Сочи Парк| comiss'!C9</f>
        <v>#REF!</v>
      </c>
    </row>
    <row r="10" spans="1:3" ht="11.45" customHeight="1" x14ac:dyDescent="0.2">
      <c r="A10" s="14" t="s">
        <v>54</v>
      </c>
      <c r="B10" s="13"/>
      <c r="C10" s="13"/>
    </row>
    <row r="11" spans="1:3" ht="11.45" customHeight="1" x14ac:dyDescent="0.2">
      <c r="A11" s="12">
        <v>1</v>
      </c>
      <c r="B11" s="13" t="e">
        <f>'Отель+Сочи Парк| comiss'!B11</f>
        <v>#REF!</v>
      </c>
      <c r="C11" s="13" t="e">
        <f>'Отель+Сочи Парк| comiss'!C11</f>
        <v>#REF!</v>
      </c>
    </row>
    <row r="12" spans="1:3" ht="11.45" customHeight="1" x14ac:dyDescent="0.2">
      <c r="A12" s="12">
        <v>2</v>
      </c>
      <c r="B12" s="13" t="e">
        <f>'Отель+Сочи Парк| comiss'!B12</f>
        <v>#REF!</v>
      </c>
      <c r="C12" s="13" t="e">
        <f>'Отель+Сочи Парк| comiss'!C12</f>
        <v>#REF!</v>
      </c>
    </row>
    <row r="13" spans="1:3" ht="11.45" customHeight="1" x14ac:dyDescent="0.2">
      <c r="A13" s="14" t="s">
        <v>55</v>
      </c>
      <c r="B13" s="13"/>
      <c r="C13" s="13"/>
    </row>
    <row r="14" spans="1:3" ht="11.45" customHeight="1" x14ac:dyDescent="0.2">
      <c r="A14" s="12">
        <v>1</v>
      </c>
      <c r="B14" s="13" t="e">
        <f>'Отель+Сочи Парк| comiss'!B14</f>
        <v>#REF!</v>
      </c>
      <c r="C14" s="13" t="e">
        <f>'Отель+Сочи Парк| comiss'!C14</f>
        <v>#REF!</v>
      </c>
    </row>
    <row r="15" spans="1:3" ht="11.45" customHeight="1" x14ac:dyDescent="0.2">
      <c r="A15" s="12">
        <v>2</v>
      </c>
      <c r="B15" s="13" t="e">
        <f>'Отель+Сочи Парк| comiss'!B15</f>
        <v>#REF!</v>
      </c>
      <c r="C15" s="13" t="e">
        <f>'Отель+Сочи Парк| comiss'!C15</f>
        <v>#REF!</v>
      </c>
    </row>
    <row r="16" spans="1:3" ht="11.45" customHeight="1" x14ac:dyDescent="0.2">
      <c r="A16" s="34" t="s">
        <v>56</v>
      </c>
      <c r="B16" s="13"/>
      <c r="C16" s="13"/>
    </row>
    <row r="17" spans="1:3" ht="11.45" customHeight="1" x14ac:dyDescent="0.2">
      <c r="A17" s="12">
        <v>1</v>
      </c>
      <c r="B17" s="13" t="e">
        <f>'Отель+Сочи Парк| comiss'!B17</f>
        <v>#REF!</v>
      </c>
      <c r="C17" s="13" t="e">
        <f>'Отель+Сочи Парк| comiss'!C17</f>
        <v>#REF!</v>
      </c>
    </row>
    <row r="18" spans="1:3" ht="11.45" customHeight="1" x14ac:dyDescent="0.2">
      <c r="A18" s="12">
        <v>2</v>
      </c>
      <c r="B18" s="13" t="e">
        <f>'Отель+Сочи Парк| comiss'!B18</f>
        <v>#REF!</v>
      </c>
      <c r="C18" s="13" t="e">
        <f>'Отель+Сочи Парк| comiss'!C18</f>
        <v>#REF!</v>
      </c>
    </row>
    <row r="19" spans="1:3" s="11" customFormat="1" ht="11.45" customHeight="1" x14ac:dyDescent="0.2">
      <c r="A19" s="35" t="s">
        <v>57</v>
      </c>
      <c r="B19" s="13"/>
      <c r="C19" s="13"/>
    </row>
    <row r="20" spans="1:3" s="11" customFormat="1" ht="11.45" customHeight="1" x14ac:dyDescent="0.2">
      <c r="A20" s="158">
        <v>1</v>
      </c>
      <c r="B20" s="13" t="e">
        <f>'Отель+Сочи Парк| comiss'!B20</f>
        <v>#REF!</v>
      </c>
      <c r="C20" s="13" t="e">
        <f>'Отель+Сочи Парк| comiss'!C20</f>
        <v>#REF!</v>
      </c>
    </row>
    <row r="21" spans="1:3" s="11" customFormat="1" ht="11.45" customHeight="1" x14ac:dyDescent="0.2">
      <c r="A21" s="158">
        <v>2</v>
      </c>
      <c r="B21" s="13" t="e">
        <f>'Отель+Сочи Парк| comiss'!B21</f>
        <v>#REF!</v>
      </c>
      <c r="C21" s="13" t="e">
        <f>'Отель+Сочи Парк| comiss'!C21</f>
        <v>#REF!</v>
      </c>
    </row>
    <row r="22" spans="1:3" ht="11.45" customHeight="1" x14ac:dyDescent="0.2">
      <c r="A22" s="92" t="s">
        <v>103</v>
      </c>
      <c r="B22" s="19"/>
      <c r="C22" s="19"/>
    </row>
    <row r="23" spans="1:3" ht="24.6" customHeight="1" x14ac:dyDescent="0.2">
      <c r="A23" s="6" t="s">
        <v>52</v>
      </c>
      <c r="B23" s="8" t="e">
        <f>B5</f>
        <v>#REF!</v>
      </c>
      <c r="C23" s="8" t="e">
        <f>C5</f>
        <v>#REF!</v>
      </c>
    </row>
    <row r="24" spans="1:3" ht="24.6" customHeight="1" x14ac:dyDescent="0.2">
      <c r="A24" s="9"/>
      <c r="B24" s="8" t="e">
        <f>B6</f>
        <v>#REF!</v>
      </c>
      <c r="C24" s="8" t="e">
        <f>C6</f>
        <v>#REF!</v>
      </c>
    </row>
    <row r="25" spans="1:3" ht="11.45" customHeight="1" x14ac:dyDescent="0.2">
      <c r="A25" s="10" t="s">
        <v>53</v>
      </c>
      <c r="B25" s="11"/>
      <c r="C25" s="11"/>
    </row>
    <row r="26" spans="1:3" ht="11.45" customHeight="1" x14ac:dyDescent="0.2">
      <c r="A26" s="12">
        <v>1</v>
      </c>
      <c r="B26" s="13" t="e">
        <f>B8*0.87</f>
        <v>#REF!</v>
      </c>
      <c r="C26" s="13" t="e">
        <f>C8*0.87</f>
        <v>#REF!</v>
      </c>
    </row>
    <row r="27" spans="1:3" ht="11.45" customHeight="1" x14ac:dyDescent="0.2">
      <c r="A27" s="12">
        <v>2</v>
      </c>
      <c r="B27" s="13" t="e">
        <f>B9*0.87</f>
        <v>#REF!</v>
      </c>
      <c r="C27" s="13" t="e">
        <f>C9*0.87</f>
        <v>#REF!</v>
      </c>
    </row>
    <row r="28" spans="1:3" ht="11.45" customHeight="1" x14ac:dyDescent="0.2">
      <c r="A28" s="14" t="s">
        <v>54</v>
      </c>
      <c r="B28" s="13"/>
      <c r="C28" s="13"/>
    </row>
    <row r="29" spans="1:3" ht="11.45" customHeight="1" x14ac:dyDescent="0.2">
      <c r="A29" s="12">
        <v>1</v>
      </c>
      <c r="B29" s="13" t="e">
        <f>B11*0.87</f>
        <v>#REF!</v>
      </c>
      <c r="C29" s="13" t="e">
        <f>C11*0.87</f>
        <v>#REF!</v>
      </c>
    </row>
    <row r="30" spans="1:3" ht="11.45" customHeight="1" x14ac:dyDescent="0.2">
      <c r="A30" s="12">
        <v>2</v>
      </c>
      <c r="B30" s="13" t="e">
        <f>B12*0.87</f>
        <v>#REF!</v>
      </c>
      <c r="C30" s="13" t="e">
        <f>C12*0.87</f>
        <v>#REF!</v>
      </c>
    </row>
    <row r="31" spans="1:3" ht="11.45" customHeight="1" x14ac:dyDescent="0.2">
      <c r="A31" s="14" t="s">
        <v>55</v>
      </c>
      <c r="B31" s="13"/>
      <c r="C31" s="13"/>
    </row>
    <row r="32" spans="1:3" ht="11.45" customHeight="1" x14ac:dyDescent="0.2">
      <c r="A32" s="12">
        <v>1</v>
      </c>
      <c r="B32" s="30" t="e">
        <f>B14*0.87</f>
        <v>#REF!</v>
      </c>
      <c r="C32" s="30" t="e">
        <f>C14*0.87</f>
        <v>#REF!</v>
      </c>
    </row>
    <row r="33" spans="1:3" ht="11.45" customHeight="1" x14ac:dyDescent="0.2">
      <c r="A33" s="12">
        <v>2</v>
      </c>
      <c r="B33" s="30" t="e">
        <f>B15*0.87</f>
        <v>#REF!</v>
      </c>
      <c r="C33" s="30" t="e">
        <f>C15*0.87</f>
        <v>#REF!</v>
      </c>
    </row>
    <row r="34" spans="1:3" ht="11.45" customHeight="1" x14ac:dyDescent="0.2">
      <c r="A34" s="34" t="s">
        <v>56</v>
      </c>
      <c r="B34" s="30"/>
      <c r="C34" s="30"/>
    </row>
    <row r="35" spans="1:3" ht="11.45" customHeight="1" x14ac:dyDescent="0.2">
      <c r="A35" s="12">
        <v>1</v>
      </c>
      <c r="B35" s="30" t="e">
        <f>B17*0.87</f>
        <v>#REF!</v>
      </c>
      <c r="C35" s="30" t="e">
        <f>C17*0.87</f>
        <v>#REF!</v>
      </c>
    </row>
    <row r="36" spans="1:3" ht="11.45" customHeight="1" x14ac:dyDescent="0.2">
      <c r="A36" s="12">
        <v>2</v>
      </c>
      <c r="B36" s="30" t="e">
        <f>B18*0.87</f>
        <v>#REF!</v>
      </c>
      <c r="C36" s="30" t="e">
        <f>C18*0.87</f>
        <v>#REF!</v>
      </c>
    </row>
    <row r="37" spans="1:3" s="11" customFormat="1" ht="11.45" customHeight="1" x14ac:dyDescent="0.2">
      <c r="A37" s="35" t="s">
        <v>57</v>
      </c>
      <c r="B37" s="13"/>
      <c r="C37" s="13"/>
    </row>
    <row r="38" spans="1:3" s="11" customFormat="1" ht="11.45" customHeight="1" x14ac:dyDescent="0.2">
      <c r="A38" s="158">
        <v>1</v>
      </c>
      <c r="B38" s="13" t="e">
        <f>B20*0.87</f>
        <v>#REF!</v>
      </c>
      <c r="C38" s="13" t="e">
        <f>C20*0.87</f>
        <v>#REF!</v>
      </c>
    </row>
    <row r="39" spans="1:3" s="11" customFormat="1" ht="11.45" customHeight="1" x14ac:dyDescent="0.2">
      <c r="A39" s="158">
        <v>2</v>
      </c>
      <c r="B39" s="13" t="e">
        <f>B21*0.87</f>
        <v>#REF!</v>
      </c>
      <c r="C39" s="13" t="e">
        <f>C21*0.87</f>
        <v>#REF!</v>
      </c>
    </row>
    <row r="40" spans="1:3" ht="11.45" customHeight="1" x14ac:dyDescent="0.2">
      <c r="A40" s="18"/>
    </row>
    <row r="41" spans="1:3" ht="11.45" customHeight="1" x14ac:dyDescent="0.2">
      <c r="A41" s="18"/>
    </row>
    <row r="42" spans="1:3" ht="225" x14ac:dyDescent="0.2">
      <c r="A42" s="159" t="s">
        <v>137</v>
      </c>
    </row>
    <row r="43" spans="1:3" ht="11.45" customHeight="1" x14ac:dyDescent="0.2">
      <c r="A43" s="45" t="s">
        <v>68</v>
      </c>
    </row>
    <row r="44" spans="1:3" ht="11.45" customHeight="1" x14ac:dyDescent="0.2">
      <c r="A44" s="46" t="s">
        <v>138</v>
      </c>
    </row>
    <row r="45" spans="1:3" x14ac:dyDescent="0.2">
      <c r="A45" s="46" t="s">
        <v>139</v>
      </c>
    </row>
    <row r="46" spans="1:3" x14ac:dyDescent="0.2">
      <c r="A46" s="46" t="s">
        <v>140</v>
      </c>
    </row>
    <row r="48" spans="1:3" x14ac:dyDescent="0.2">
      <c r="A48" s="45" t="s">
        <v>60</v>
      </c>
    </row>
    <row r="49" spans="1:1" x14ac:dyDescent="0.2">
      <c r="A49" s="160" t="s">
        <v>125</v>
      </c>
    </row>
    <row r="50" spans="1:1" x14ac:dyDescent="0.2">
      <c r="A50" s="161" t="s">
        <v>141</v>
      </c>
    </row>
    <row r="51" spans="1:1" ht="12.6" customHeight="1" x14ac:dyDescent="0.2">
      <c r="A51" s="162" t="s">
        <v>61</v>
      </c>
    </row>
    <row r="52" spans="1:1" x14ac:dyDescent="0.2">
      <c r="A52" s="162" t="s">
        <v>62</v>
      </c>
    </row>
    <row r="53" spans="1:1" ht="24" x14ac:dyDescent="0.2">
      <c r="A53" s="63" t="s">
        <v>63</v>
      </c>
    </row>
    <row r="54" spans="1:1" x14ac:dyDescent="0.2">
      <c r="A54" s="23" t="s">
        <v>65</v>
      </c>
    </row>
    <row r="55" spans="1:1" x14ac:dyDescent="0.2">
      <c r="A55" s="163" t="s">
        <v>142</v>
      </c>
    </row>
    <row r="56" spans="1:1" x14ac:dyDescent="0.2">
      <c r="A56" s="164"/>
    </row>
    <row r="57" spans="1:1" ht="28.5" x14ac:dyDescent="0.2">
      <c r="A57" s="165" t="s">
        <v>143</v>
      </c>
    </row>
    <row r="58" spans="1:1" ht="30" x14ac:dyDescent="0.2">
      <c r="A58" s="166" t="s">
        <v>144</v>
      </c>
    </row>
    <row r="59" spans="1:1" ht="30" x14ac:dyDescent="0.2">
      <c r="A59" s="166" t="s">
        <v>145</v>
      </c>
    </row>
    <row r="60" spans="1:1" ht="15" x14ac:dyDescent="0.2">
      <c r="A60" s="166"/>
    </row>
    <row r="61" spans="1:1" ht="51" x14ac:dyDescent="0.2">
      <c r="A61" s="167" t="s">
        <v>146</v>
      </c>
    </row>
    <row r="62" spans="1:1" ht="12.75" x14ac:dyDescent="0.2">
      <c r="A62" s="168" t="s">
        <v>147</v>
      </c>
    </row>
    <row r="63" spans="1:1" ht="25.5" x14ac:dyDescent="0.2">
      <c r="A63" s="167" t="s">
        <v>148</v>
      </c>
    </row>
    <row r="64" spans="1:1" ht="14.25" x14ac:dyDescent="0.2">
      <c r="A64" s="169"/>
    </row>
    <row r="65" spans="1:1" ht="25.5" x14ac:dyDescent="0.2">
      <c r="A65" s="167" t="s">
        <v>149</v>
      </c>
    </row>
    <row r="66" spans="1:1" ht="25.5" x14ac:dyDescent="0.2">
      <c r="A66" s="167" t="s">
        <v>150</v>
      </c>
    </row>
    <row r="67" spans="1:1" ht="38.25" x14ac:dyDescent="0.2">
      <c r="A67" s="167" t="s">
        <v>151</v>
      </c>
    </row>
    <row r="68" spans="1:1" ht="12.75" x14ac:dyDescent="0.2">
      <c r="A68" s="167" t="s">
        <v>152</v>
      </c>
    </row>
    <row r="69" spans="1:1" ht="25.5" x14ac:dyDescent="0.2">
      <c r="A69" s="167" t="s">
        <v>153</v>
      </c>
    </row>
    <row r="70" spans="1:1" ht="12.75" x14ac:dyDescent="0.2">
      <c r="A70" s="167" t="s">
        <v>154</v>
      </c>
    </row>
    <row r="71" spans="1:1" ht="25.5" x14ac:dyDescent="0.2">
      <c r="A71" s="167" t="s">
        <v>155</v>
      </c>
    </row>
    <row r="72" spans="1:1" ht="63.75" x14ac:dyDescent="0.2">
      <c r="A72" s="167" t="s">
        <v>156</v>
      </c>
    </row>
    <row r="73" spans="1:1" ht="25.5" x14ac:dyDescent="0.2">
      <c r="A73" s="167" t="s">
        <v>157</v>
      </c>
    </row>
    <row r="74" spans="1:1" ht="12.75" x14ac:dyDescent="0.2">
      <c r="A74" s="167" t="s">
        <v>158</v>
      </c>
    </row>
    <row r="75" spans="1:1" ht="12.75" x14ac:dyDescent="0.2">
      <c r="A75" s="167" t="s">
        <v>159</v>
      </c>
    </row>
    <row r="76" spans="1:1" ht="12.75" x14ac:dyDescent="0.2">
      <c r="A76" s="170"/>
    </row>
    <row r="77" spans="1:1" ht="25.5" x14ac:dyDescent="0.2">
      <c r="A77" s="167" t="s">
        <v>160</v>
      </c>
    </row>
    <row r="78" spans="1:1" x14ac:dyDescent="0.2">
      <c r="A78" s="56"/>
    </row>
    <row r="79" spans="1:1" x14ac:dyDescent="0.2">
      <c r="A79" s="57" t="s">
        <v>71</v>
      </c>
    </row>
    <row r="80" spans="1:1" ht="24" x14ac:dyDescent="0.2">
      <c r="A80" s="58" t="s">
        <v>161</v>
      </c>
    </row>
    <row r="81" spans="1:1" ht="24" x14ac:dyDescent="0.2">
      <c r="A81" s="58" t="s">
        <v>162</v>
      </c>
    </row>
  </sheetData>
  <pageMargins left="0.7" right="0.7" top="0.75" bottom="0.75" header="0.3" footer="0.3"/>
  <pageSetup paperSize="9" orientation="portrai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0"/>
  </sheetPr>
  <dimension ref="A1:C80"/>
  <sheetViews>
    <sheetView workbookViewId="0">
      <pane xSplit="1" topLeftCell="B1" activePane="topRight" state="frozen"/>
      <selection pane="topRight" activeCell="B14" sqref="B14"/>
    </sheetView>
  </sheetViews>
  <sheetFormatPr defaultColWidth="8.5703125" defaultRowHeight="12" x14ac:dyDescent="0.2"/>
  <cols>
    <col min="1" max="1" width="84.85546875" style="2" customWidth="1"/>
    <col min="2" max="3" width="9.85546875" style="2" customWidth="1"/>
    <col min="4" max="16384" width="8.5703125" style="2"/>
  </cols>
  <sheetData>
    <row r="1" spans="1:3" ht="11.45" customHeight="1" x14ac:dyDescent="0.2">
      <c r="A1" s="3" t="s">
        <v>49</v>
      </c>
    </row>
    <row r="2" spans="1:3" ht="11.45" customHeight="1" x14ac:dyDescent="0.2">
      <c r="A2" s="4"/>
    </row>
    <row r="3" spans="1:3" ht="11.45" customHeight="1" x14ac:dyDescent="0.2">
      <c r="A3" s="61" t="s">
        <v>136</v>
      </c>
    </row>
    <row r="4" spans="1:3" ht="11.25" customHeight="1" x14ac:dyDescent="0.2">
      <c r="A4" s="92" t="s">
        <v>51</v>
      </c>
    </row>
    <row r="5" spans="1:3" s="1" customFormat="1" ht="25.5" customHeight="1" x14ac:dyDescent="0.2">
      <c r="A5" s="6" t="s">
        <v>52</v>
      </c>
      <c r="B5" s="8" t="e">
        <f>'Отель+Сочи Парк| comiss'!B5</f>
        <v>#REF!</v>
      </c>
      <c r="C5" s="8" t="e">
        <f>'Отель+Сочи Парк| comiss'!C5</f>
        <v>#REF!</v>
      </c>
    </row>
    <row r="6" spans="1:3" s="1" customFormat="1" ht="25.5" customHeight="1" x14ac:dyDescent="0.2">
      <c r="A6" s="9"/>
      <c r="B6" s="8" t="e">
        <f>'Отель+Сочи Парк| comiss'!B6</f>
        <v>#REF!</v>
      </c>
      <c r="C6" s="8" t="e">
        <f>'Отель+Сочи Парк| comiss'!C6</f>
        <v>#REF!</v>
      </c>
    </row>
    <row r="7" spans="1:3" ht="11.45" customHeight="1" x14ac:dyDescent="0.2">
      <c r="A7" s="10" t="s">
        <v>53</v>
      </c>
      <c r="B7" s="11"/>
      <c r="C7" s="11"/>
    </row>
    <row r="8" spans="1:3" ht="11.45" customHeight="1" x14ac:dyDescent="0.2">
      <c r="A8" s="12">
        <v>1</v>
      </c>
      <c r="B8" s="13" t="e">
        <f>'Отель+Сочи Парк| comiss'!B8</f>
        <v>#REF!</v>
      </c>
      <c r="C8" s="13" t="e">
        <f>'Отель+Сочи Парк| comiss'!C8</f>
        <v>#REF!</v>
      </c>
    </row>
    <row r="9" spans="1:3" ht="11.45" customHeight="1" x14ac:dyDescent="0.2">
      <c r="A9" s="12">
        <v>2</v>
      </c>
      <c r="B9" s="13" t="e">
        <f>'Отель+Сочи Парк| comiss'!B9</f>
        <v>#REF!</v>
      </c>
      <c r="C9" s="13" t="e">
        <f>'Отель+Сочи Парк| comiss'!C9</f>
        <v>#REF!</v>
      </c>
    </row>
    <row r="10" spans="1:3" ht="11.45" customHeight="1" x14ac:dyDescent="0.2">
      <c r="A10" s="14" t="s">
        <v>54</v>
      </c>
      <c r="B10" s="13"/>
      <c r="C10" s="13"/>
    </row>
    <row r="11" spans="1:3" ht="11.45" customHeight="1" x14ac:dyDescent="0.2">
      <c r="A11" s="12">
        <v>1</v>
      </c>
      <c r="B11" s="13" t="e">
        <f>'Отель+Сочи Парк| comiss'!B11</f>
        <v>#REF!</v>
      </c>
      <c r="C11" s="13" t="e">
        <f>'Отель+Сочи Парк| comiss'!C11</f>
        <v>#REF!</v>
      </c>
    </row>
    <row r="12" spans="1:3" ht="11.45" customHeight="1" x14ac:dyDescent="0.2">
      <c r="A12" s="12">
        <v>2</v>
      </c>
      <c r="B12" s="13" t="e">
        <f>'Отель+Сочи Парк| comiss'!B12</f>
        <v>#REF!</v>
      </c>
      <c r="C12" s="13" t="e">
        <f>'Отель+Сочи Парк| comiss'!C12</f>
        <v>#REF!</v>
      </c>
    </row>
    <row r="13" spans="1:3" ht="11.45" customHeight="1" x14ac:dyDescent="0.2">
      <c r="A13" s="14" t="s">
        <v>55</v>
      </c>
      <c r="B13" s="13"/>
      <c r="C13" s="13"/>
    </row>
    <row r="14" spans="1:3" ht="11.45" customHeight="1" x14ac:dyDescent="0.2">
      <c r="A14" s="12">
        <v>1</v>
      </c>
      <c r="B14" s="13" t="e">
        <f>'Отель+Сочи Парк| comiss'!B14</f>
        <v>#REF!</v>
      </c>
      <c r="C14" s="13" t="e">
        <f>'Отель+Сочи Парк| comiss'!C14</f>
        <v>#REF!</v>
      </c>
    </row>
    <row r="15" spans="1:3" ht="11.45" customHeight="1" x14ac:dyDescent="0.2">
      <c r="A15" s="12">
        <v>2</v>
      </c>
      <c r="B15" s="13" t="e">
        <f>'Отель+Сочи Парк| comiss'!B15</f>
        <v>#REF!</v>
      </c>
      <c r="C15" s="13" t="e">
        <f>'Отель+Сочи Парк| comiss'!C15</f>
        <v>#REF!</v>
      </c>
    </row>
    <row r="16" spans="1:3" ht="11.45" customHeight="1" x14ac:dyDescent="0.2">
      <c r="A16" s="34" t="s">
        <v>56</v>
      </c>
      <c r="B16" s="13"/>
      <c r="C16" s="13"/>
    </row>
    <row r="17" spans="1:3" ht="11.45" customHeight="1" x14ac:dyDescent="0.2">
      <c r="A17" s="12">
        <v>1</v>
      </c>
      <c r="B17" s="13" t="e">
        <f>'Отель+Сочи Парк| comiss'!B17</f>
        <v>#REF!</v>
      </c>
      <c r="C17" s="13" t="e">
        <f>'Отель+Сочи Парк| comiss'!C17</f>
        <v>#REF!</v>
      </c>
    </row>
    <row r="18" spans="1:3" ht="11.45" customHeight="1" x14ac:dyDescent="0.2">
      <c r="A18" s="12">
        <v>2</v>
      </c>
      <c r="B18" s="13" t="e">
        <f>'Отель+Сочи Парк| comiss'!B18</f>
        <v>#REF!</v>
      </c>
      <c r="C18" s="13" t="e">
        <f>'Отель+Сочи Парк| comiss'!C18</f>
        <v>#REF!</v>
      </c>
    </row>
    <row r="19" spans="1:3" s="11" customFormat="1" ht="11.45" customHeight="1" x14ac:dyDescent="0.2">
      <c r="A19" s="35" t="s">
        <v>57</v>
      </c>
      <c r="B19" s="13"/>
      <c r="C19" s="13"/>
    </row>
    <row r="20" spans="1:3" s="11" customFormat="1" ht="11.45" customHeight="1" x14ac:dyDescent="0.2">
      <c r="A20" s="158">
        <v>1</v>
      </c>
      <c r="B20" s="13" t="e">
        <f>'Отель+Сочи Парк| comiss'!B20</f>
        <v>#REF!</v>
      </c>
      <c r="C20" s="13" t="e">
        <f>'Отель+Сочи Парк| comiss'!C20</f>
        <v>#REF!</v>
      </c>
    </row>
    <row r="21" spans="1:3" s="11" customFormat="1" ht="11.45" customHeight="1" x14ac:dyDescent="0.2">
      <c r="A21" s="158">
        <v>2</v>
      </c>
      <c r="B21" s="13" t="e">
        <f>'Отель+Сочи Парк| comiss'!B21</f>
        <v>#REF!</v>
      </c>
      <c r="C21" s="13" t="e">
        <f>'Отель+Сочи Парк| comiss'!C21</f>
        <v>#REF!</v>
      </c>
    </row>
    <row r="22" spans="1:3" ht="11.45" customHeight="1" x14ac:dyDescent="0.2">
      <c r="A22" s="92" t="s">
        <v>103</v>
      </c>
      <c r="B22" s="19"/>
      <c r="C22" s="19"/>
    </row>
    <row r="23" spans="1:3" ht="24.6" customHeight="1" x14ac:dyDescent="0.2">
      <c r="A23" s="6" t="s">
        <v>52</v>
      </c>
      <c r="B23" s="8" t="e">
        <f>B5</f>
        <v>#REF!</v>
      </c>
      <c r="C23" s="8" t="e">
        <f>C5</f>
        <v>#REF!</v>
      </c>
    </row>
    <row r="24" spans="1:3" ht="24.6" customHeight="1" x14ac:dyDescent="0.2">
      <c r="A24" s="9"/>
      <c r="B24" s="8" t="e">
        <f>B6</f>
        <v>#REF!</v>
      </c>
      <c r="C24" s="8" t="e">
        <f>C6</f>
        <v>#REF!</v>
      </c>
    </row>
    <row r="25" spans="1:3" ht="11.45" customHeight="1" x14ac:dyDescent="0.2">
      <c r="A25" s="10" t="s">
        <v>53</v>
      </c>
      <c r="B25" s="11"/>
      <c r="C25" s="11"/>
    </row>
    <row r="26" spans="1:3" ht="11.45" customHeight="1" x14ac:dyDescent="0.2">
      <c r="A26" s="12">
        <v>1</v>
      </c>
      <c r="B26" s="13" t="e">
        <f>B8*0.87+25</f>
        <v>#REF!</v>
      </c>
      <c r="C26" s="13" t="e">
        <f>C8*0.87+25</f>
        <v>#REF!</v>
      </c>
    </row>
    <row r="27" spans="1:3" ht="11.45" customHeight="1" x14ac:dyDescent="0.2">
      <c r="A27" s="12">
        <v>2</v>
      </c>
      <c r="B27" s="13" t="e">
        <f>B9*0.87+25</f>
        <v>#REF!</v>
      </c>
      <c r="C27" s="13" t="e">
        <f>C9*0.87+25</f>
        <v>#REF!</v>
      </c>
    </row>
    <row r="28" spans="1:3" ht="11.45" customHeight="1" x14ac:dyDescent="0.2">
      <c r="A28" s="14" t="s">
        <v>54</v>
      </c>
      <c r="B28" s="13"/>
      <c r="C28" s="13"/>
    </row>
    <row r="29" spans="1:3" ht="11.45" customHeight="1" x14ac:dyDescent="0.2">
      <c r="A29" s="12">
        <v>1</v>
      </c>
      <c r="B29" s="13" t="e">
        <f>B11*0.87+25</f>
        <v>#REF!</v>
      </c>
      <c r="C29" s="13" t="e">
        <f>C11*0.87+25</f>
        <v>#REF!</v>
      </c>
    </row>
    <row r="30" spans="1:3" ht="11.45" customHeight="1" x14ac:dyDescent="0.2">
      <c r="A30" s="12">
        <v>2</v>
      </c>
      <c r="B30" s="13" t="e">
        <f>B12*0.87+25</f>
        <v>#REF!</v>
      </c>
      <c r="C30" s="13" t="e">
        <f>C12*0.87+25</f>
        <v>#REF!</v>
      </c>
    </row>
    <row r="31" spans="1:3" ht="11.45" customHeight="1" x14ac:dyDescent="0.2">
      <c r="A31" s="14" t="s">
        <v>55</v>
      </c>
      <c r="B31" s="13"/>
      <c r="C31" s="13"/>
    </row>
    <row r="32" spans="1:3" ht="11.45" customHeight="1" x14ac:dyDescent="0.2">
      <c r="A32" s="12">
        <v>1</v>
      </c>
      <c r="B32" s="13" t="e">
        <f>B14*0.87+25</f>
        <v>#REF!</v>
      </c>
      <c r="C32" s="13" t="e">
        <f>C14*0.87+25</f>
        <v>#REF!</v>
      </c>
    </row>
    <row r="33" spans="1:3" ht="11.45" customHeight="1" x14ac:dyDescent="0.2">
      <c r="A33" s="12">
        <v>2</v>
      </c>
      <c r="B33" s="13" t="e">
        <f>B15*0.87+25</f>
        <v>#REF!</v>
      </c>
      <c r="C33" s="13" t="e">
        <f>C15*0.87+25</f>
        <v>#REF!</v>
      </c>
    </row>
    <row r="34" spans="1:3" ht="11.45" customHeight="1" x14ac:dyDescent="0.2">
      <c r="A34" s="34" t="s">
        <v>56</v>
      </c>
      <c r="B34" s="13"/>
      <c r="C34" s="13"/>
    </row>
    <row r="35" spans="1:3" ht="11.45" customHeight="1" x14ac:dyDescent="0.2">
      <c r="A35" s="12">
        <v>1</v>
      </c>
      <c r="B35" s="13" t="e">
        <f>B17*0.87+25</f>
        <v>#REF!</v>
      </c>
      <c r="C35" s="13" t="e">
        <f>C17*0.87+25</f>
        <v>#REF!</v>
      </c>
    </row>
    <row r="36" spans="1:3" ht="11.45" customHeight="1" x14ac:dyDescent="0.2">
      <c r="A36" s="12">
        <v>2</v>
      </c>
      <c r="B36" s="13" t="e">
        <f>B18*0.87+25</f>
        <v>#REF!</v>
      </c>
      <c r="C36" s="13" t="e">
        <f>C18*0.87+25</f>
        <v>#REF!</v>
      </c>
    </row>
    <row r="37" spans="1:3" s="11" customFormat="1" ht="11.45" customHeight="1" x14ac:dyDescent="0.2">
      <c r="A37" s="35" t="s">
        <v>57</v>
      </c>
      <c r="B37" s="13"/>
      <c r="C37" s="13"/>
    </row>
    <row r="38" spans="1:3" s="11" customFormat="1" ht="11.45" customHeight="1" x14ac:dyDescent="0.2">
      <c r="A38" s="158">
        <v>1</v>
      </c>
      <c r="B38" s="13" t="e">
        <f>B20*0.87+25</f>
        <v>#REF!</v>
      </c>
      <c r="C38" s="13" t="e">
        <f>C20*0.87+25</f>
        <v>#REF!</v>
      </c>
    </row>
    <row r="39" spans="1:3" s="11" customFormat="1" ht="11.45" customHeight="1" x14ac:dyDescent="0.2">
      <c r="A39" s="158">
        <v>2</v>
      </c>
      <c r="B39" s="13" t="e">
        <f>B21*0.87+25</f>
        <v>#REF!</v>
      </c>
      <c r="C39" s="13" t="e">
        <f>C21*0.87+25</f>
        <v>#REF!</v>
      </c>
    </row>
    <row r="40" spans="1:3" ht="11.45" customHeight="1" x14ac:dyDescent="0.2">
      <c r="A40" s="18"/>
    </row>
    <row r="41" spans="1:3" ht="225" x14ac:dyDescent="0.2">
      <c r="A41" s="159" t="s">
        <v>137</v>
      </c>
    </row>
    <row r="42" spans="1:3" ht="11.45" customHeight="1" x14ac:dyDescent="0.2">
      <c r="A42" s="45" t="s">
        <v>68</v>
      </c>
    </row>
    <row r="43" spans="1:3" ht="11.45" customHeight="1" x14ac:dyDescent="0.2">
      <c r="A43" s="46" t="s">
        <v>138</v>
      </c>
    </row>
    <row r="44" spans="1:3" x14ac:dyDescent="0.2">
      <c r="A44" s="46" t="s">
        <v>139</v>
      </c>
    </row>
    <row r="45" spans="1:3" x14ac:dyDescent="0.2">
      <c r="A45" s="46" t="s">
        <v>140</v>
      </c>
    </row>
    <row r="47" spans="1:3" x14ac:dyDescent="0.2">
      <c r="A47" s="45" t="s">
        <v>60</v>
      </c>
    </row>
    <row r="48" spans="1:3" x14ac:dyDescent="0.2">
      <c r="A48" s="160" t="s">
        <v>125</v>
      </c>
    </row>
    <row r="49" spans="1:1" x14ac:dyDescent="0.2">
      <c r="A49" s="161" t="s">
        <v>141</v>
      </c>
    </row>
    <row r="50" spans="1:1" ht="12.6" customHeight="1" x14ac:dyDescent="0.2">
      <c r="A50" s="162" t="s">
        <v>61</v>
      </c>
    </row>
    <row r="51" spans="1:1" x14ac:dyDescent="0.2">
      <c r="A51" s="162" t="s">
        <v>62</v>
      </c>
    </row>
    <row r="52" spans="1:1" ht="24" x14ac:dyDescent="0.2">
      <c r="A52" s="63" t="s">
        <v>63</v>
      </c>
    </row>
    <row r="53" spans="1:1" x14ac:dyDescent="0.2">
      <c r="A53" s="23" t="s">
        <v>65</v>
      </c>
    </row>
    <row r="54" spans="1:1" x14ac:dyDescent="0.2">
      <c r="A54" s="163" t="s">
        <v>142</v>
      </c>
    </row>
    <row r="55" spans="1:1" x14ac:dyDescent="0.2">
      <c r="A55" s="164"/>
    </row>
    <row r="56" spans="1:1" ht="28.5" x14ac:dyDescent="0.2">
      <c r="A56" s="165" t="s">
        <v>143</v>
      </c>
    </row>
    <row r="57" spans="1:1" ht="30" x14ac:dyDescent="0.2">
      <c r="A57" s="166" t="s">
        <v>144</v>
      </c>
    </row>
    <row r="58" spans="1:1" ht="30" x14ac:dyDescent="0.2">
      <c r="A58" s="166" t="s">
        <v>145</v>
      </c>
    </row>
    <row r="59" spans="1:1" ht="15" x14ac:dyDescent="0.2">
      <c r="A59" s="166"/>
    </row>
    <row r="60" spans="1:1" ht="51" x14ac:dyDescent="0.2">
      <c r="A60" s="167" t="s">
        <v>146</v>
      </c>
    </row>
    <row r="61" spans="1:1" ht="12.75" x14ac:dyDescent="0.2">
      <c r="A61" s="168" t="s">
        <v>147</v>
      </c>
    </row>
    <row r="62" spans="1:1" ht="25.5" x14ac:dyDescent="0.2">
      <c r="A62" s="167" t="s">
        <v>148</v>
      </c>
    </row>
    <row r="63" spans="1:1" ht="14.25" x14ac:dyDescent="0.2">
      <c r="A63" s="169"/>
    </row>
    <row r="64" spans="1:1" ht="25.5" x14ac:dyDescent="0.2">
      <c r="A64" s="167" t="s">
        <v>149</v>
      </c>
    </row>
    <row r="65" spans="1:1" ht="25.5" x14ac:dyDescent="0.2">
      <c r="A65" s="167" t="s">
        <v>150</v>
      </c>
    </row>
    <row r="66" spans="1:1" ht="38.25" x14ac:dyDescent="0.2">
      <c r="A66" s="167" t="s">
        <v>151</v>
      </c>
    </row>
    <row r="67" spans="1:1" ht="12.75" x14ac:dyDescent="0.2">
      <c r="A67" s="167" t="s">
        <v>152</v>
      </c>
    </row>
    <row r="68" spans="1:1" ht="25.5" x14ac:dyDescent="0.2">
      <c r="A68" s="167" t="s">
        <v>153</v>
      </c>
    </row>
    <row r="69" spans="1:1" ht="12.75" x14ac:dyDescent="0.2">
      <c r="A69" s="167" t="s">
        <v>154</v>
      </c>
    </row>
    <row r="70" spans="1:1" ht="25.5" x14ac:dyDescent="0.2">
      <c r="A70" s="167" t="s">
        <v>155</v>
      </c>
    </row>
    <row r="71" spans="1:1" ht="63.75" x14ac:dyDescent="0.2">
      <c r="A71" s="167" t="s">
        <v>156</v>
      </c>
    </row>
    <row r="72" spans="1:1" ht="25.5" x14ac:dyDescent="0.2">
      <c r="A72" s="167" t="s">
        <v>157</v>
      </c>
    </row>
    <row r="73" spans="1:1" ht="12.75" x14ac:dyDescent="0.2">
      <c r="A73" s="167" t="s">
        <v>158</v>
      </c>
    </row>
    <row r="74" spans="1:1" ht="12.75" x14ac:dyDescent="0.2">
      <c r="A74" s="167" t="s">
        <v>159</v>
      </c>
    </row>
    <row r="75" spans="1:1" ht="12.75" x14ac:dyDescent="0.2">
      <c r="A75" s="170"/>
    </row>
    <row r="76" spans="1:1" ht="25.5" x14ac:dyDescent="0.2">
      <c r="A76" s="167" t="s">
        <v>160</v>
      </c>
    </row>
    <row r="77" spans="1:1" x14ac:dyDescent="0.2">
      <c r="A77" s="56"/>
    </row>
    <row r="78" spans="1:1" x14ac:dyDescent="0.2">
      <c r="A78" s="57" t="s">
        <v>71</v>
      </c>
    </row>
    <row r="79" spans="1:1" ht="24" x14ac:dyDescent="0.2">
      <c r="A79" s="58" t="s">
        <v>161</v>
      </c>
    </row>
    <row r="80" spans="1:1" ht="24" x14ac:dyDescent="0.2">
      <c r="A80" s="58" t="s">
        <v>162</v>
      </c>
    </row>
  </sheetData>
  <pageMargins left="0.7" right="0.7" top="0.75" bottom="0.75" header="0.3" footer="0.3"/>
  <pageSetup paperSize="9" orientation="portrai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theme="0"/>
  </sheetPr>
  <dimension ref="A1:C81"/>
  <sheetViews>
    <sheetView workbookViewId="0">
      <pane xSplit="1" topLeftCell="B1" activePane="topRight" state="frozen"/>
      <selection pane="topRight" activeCell="B14" sqref="B14"/>
    </sheetView>
  </sheetViews>
  <sheetFormatPr defaultColWidth="8.5703125" defaultRowHeight="12" x14ac:dyDescent="0.2"/>
  <cols>
    <col min="1" max="1" width="84.85546875" style="2" customWidth="1"/>
    <col min="2" max="3" width="9.85546875" style="2" customWidth="1"/>
    <col min="4" max="16384" width="8.5703125" style="2"/>
  </cols>
  <sheetData>
    <row r="1" spans="1:3" ht="11.45" customHeight="1" x14ac:dyDescent="0.2">
      <c r="A1" s="3" t="s">
        <v>49</v>
      </c>
    </row>
    <row r="2" spans="1:3" ht="11.45" customHeight="1" x14ac:dyDescent="0.2">
      <c r="A2" s="4"/>
    </row>
    <row r="3" spans="1:3" ht="11.45" customHeight="1" x14ac:dyDescent="0.2">
      <c r="A3" s="61" t="s">
        <v>136</v>
      </c>
    </row>
    <row r="4" spans="1:3" ht="11.25" customHeight="1" x14ac:dyDescent="0.2">
      <c r="A4" s="92" t="s">
        <v>51</v>
      </c>
    </row>
    <row r="5" spans="1:3" s="1" customFormat="1" ht="25.5" customHeight="1" x14ac:dyDescent="0.2">
      <c r="A5" s="6" t="s">
        <v>52</v>
      </c>
      <c r="B5" s="8" t="e">
        <f>'Отель+Сочи Парк| comiss'!B5</f>
        <v>#REF!</v>
      </c>
      <c r="C5" s="8" t="e">
        <f>'Отель+Сочи Парк| comiss'!C5</f>
        <v>#REF!</v>
      </c>
    </row>
    <row r="6" spans="1:3" s="1" customFormat="1" ht="25.5" customHeight="1" x14ac:dyDescent="0.2">
      <c r="A6" s="9"/>
      <c r="B6" s="8" t="e">
        <f>'Отель+Сочи Парк| comiss'!B6</f>
        <v>#REF!</v>
      </c>
      <c r="C6" s="8" t="e">
        <f>'Отель+Сочи Парк| comiss'!C6</f>
        <v>#REF!</v>
      </c>
    </row>
    <row r="7" spans="1:3" ht="11.45" customHeight="1" x14ac:dyDescent="0.2">
      <c r="A7" s="10" t="s">
        <v>53</v>
      </c>
      <c r="B7" s="11"/>
      <c r="C7" s="11"/>
    </row>
    <row r="8" spans="1:3" ht="11.45" customHeight="1" x14ac:dyDescent="0.2">
      <c r="A8" s="12">
        <v>1</v>
      </c>
      <c r="B8" s="13" t="e">
        <f>'Отель+Сочи Парк| comiss'!B8</f>
        <v>#REF!</v>
      </c>
      <c r="C8" s="13" t="e">
        <f>'Отель+Сочи Парк| comiss'!C8</f>
        <v>#REF!</v>
      </c>
    </row>
    <row r="9" spans="1:3" ht="11.45" customHeight="1" x14ac:dyDescent="0.2">
      <c r="A9" s="12">
        <v>2</v>
      </c>
      <c r="B9" s="13" t="e">
        <f>'Отель+Сочи Парк| comiss'!B9</f>
        <v>#REF!</v>
      </c>
      <c r="C9" s="13" t="e">
        <f>'Отель+Сочи Парк| comiss'!C9</f>
        <v>#REF!</v>
      </c>
    </row>
    <row r="10" spans="1:3" ht="11.45" customHeight="1" x14ac:dyDescent="0.2">
      <c r="A10" s="14" t="s">
        <v>54</v>
      </c>
      <c r="B10" s="13"/>
      <c r="C10" s="13"/>
    </row>
    <row r="11" spans="1:3" ht="11.45" customHeight="1" x14ac:dyDescent="0.2">
      <c r="A11" s="12">
        <v>1</v>
      </c>
      <c r="B11" s="13" t="e">
        <f>'Отель+Сочи Парк| comiss'!B11</f>
        <v>#REF!</v>
      </c>
      <c r="C11" s="13" t="e">
        <f>'Отель+Сочи Парк| comiss'!C11</f>
        <v>#REF!</v>
      </c>
    </row>
    <row r="12" spans="1:3" ht="11.45" customHeight="1" x14ac:dyDescent="0.2">
      <c r="A12" s="12">
        <v>2</v>
      </c>
      <c r="B12" s="13" t="e">
        <f>'Отель+Сочи Парк| comiss'!B12</f>
        <v>#REF!</v>
      </c>
      <c r="C12" s="13" t="e">
        <f>'Отель+Сочи Парк| comiss'!C12</f>
        <v>#REF!</v>
      </c>
    </row>
    <row r="13" spans="1:3" ht="11.45" customHeight="1" x14ac:dyDescent="0.2">
      <c r="A13" s="14" t="s">
        <v>55</v>
      </c>
      <c r="B13" s="13"/>
      <c r="C13" s="13"/>
    </row>
    <row r="14" spans="1:3" ht="11.45" customHeight="1" x14ac:dyDescent="0.2">
      <c r="A14" s="12">
        <v>1</v>
      </c>
      <c r="B14" s="13" t="e">
        <f>'Отель+Сочи Парк| comiss'!B14</f>
        <v>#REF!</v>
      </c>
      <c r="C14" s="13" t="e">
        <f>'Отель+Сочи Парк| comiss'!C14</f>
        <v>#REF!</v>
      </c>
    </row>
    <row r="15" spans="1:3" ht="11.45" customHeight="1" x14ac:dyDescent="0.2">
      <c r="A15" s="12">
        <v>2</v>
      </c>
      <c r="B15" s="13" t="e">
        <f>'Отель+Сочи Парк| comiss'!B15</f>
        <v>#REF!</v>
      </c>
      <c r="C15" s="13" t="e">
        <f>'Отель+Сочи Парк| comiss'!C15</f>
        <v>#REF!</v>
      </c>
    </row>
    <row r="16" spans="1:3" ht="11.45" customHeight="1" x14ac:dyDescent="0.2">
      <c r="A16" s="34" t="s">
        <v>56</v>
      </c>
      <c r="B16" s="13"/>
      <c r="C16" s="13"/>
    </row>
    <row r="17" spans="1:3" ht="11.45" customHeight="1" x14ac:dyDescent="0.2">
      <c r="A17" s="12">
        <v>1</v>
      </c>
      <c r="B17" s="13" t="e">
        <f>'Отель+Сочи Парк| comiss'!B17</f>
        <v>#REF!</v>
      </c>
      <c r="C17" s="13" t="e">
        <f>'Отель+Сочи Парк| comiss'!C17</f>
        <v>#REF!</v>
      </c>
    </row>
    <row r="18" spans="1:3" ht="11.45" customHeight="1" x14ac:dyDescent="0.2">
      <c r="A18" s="12">
        <v>2</v>
      </c>
      <c r="B18" s="13" t="e">
        <f>'Отель+Сочи Парк| comiss'!B18</f>
        <v>#REF!</v>
      </c>
      <c r="C18" s="13" t="e">
        <f>'Отель+Сочи Парк| comiss'!C18</f>
        <v>#REF!</v>
      </c>
    </row>
    <row r="19" spans="1:3" s="11" customFormat="1" ht="11.45" customHeight="1" x14ac:dyDescent="0.2">
      <c r="A19" s="35" t="s">
        <v>57</v>
      </c>
      <c r="B19" s="13"/>
      <c r="C19" s="13"/>
    </row>
    <row r="20" spans="1:3" s="11" customFormat="1" ht="11.45" customHeight="1" x14ac:dyDescent="0.2">
      <c r="A20" s="158">
        <v>1</v>
      </c>
      <c r="B20" s="13" t="e">
        <f>'Отель+Сочи Парк| comiss'!B20</f>
        <v>#REF!</v>
      </c>
      <c r="C20" s="13" t="e">
        <f>'Отель+Сочи Парк| comiss'!C20</f>
        <v>#REF!</v>
      </c>
    </row>
    <row r="21" spans="1:3" s="11" customFormat="1" ht="11.45" customHeight="1" x14ac:dyDescent="0.2">
      <c r="A21" s="158">
        <v>2</v>
      </c>
      <c r="B21" s="13" t="e">
        <f>'Отель+Сочи Парк| comiss'!B21</f>
        <v>#REF!</v>
      </c>
      <c r="C21" s="13" t="e">
        <f>'Отель+Сочи Парк| comiss'!C21</f>
        <v>#REF!</v>
      </c>
    </row>
    <row r="22" spans="1:3" ht="11.45" customHeight="1" x14ac:dyDescent="0.2">
      <c r="A22" s="18"/>
      <c r="B22" s="19"/>
      <c r="C22" s="19"/>
    </row>
    <row r="23" spans="1:3" ht="11.45" customHeight="1" x14ac:dyDescent="0.2">
      <c r="A23" s="92" t="s">
        <v>103</v>
      </c>
      <c r="B23" s="19"/>
      <c r="C23" s="19"/>
    </row>
    <row r="24" spans="1:3" ht="24.6" customHeight="1" x14ac:dyDescent="0.2">
      <c r="A24" s="6" t="s">
        <v>52</v>
      </c>
      <c r="B24" s="8" t="e">
        <f>B5</f>
        <v>#REF!</v>
      </c>
      <c r="C24" s="8" t="e">
        <f>C5</f>
        <v>#REF!</v>
      </c>
    </row>
    <row r="25" spans="1:3" ht="24.6" customHeight="1" x14ac:dyDescent="0.2">
      <c r="A25" s="9"/>
      <c r="B25" s="8" t="e">
        <f>B6</f>
        <v>#REF!</v>
      </c>
      <c r="C25" s="8" t="e">
        <f>C6</f>
        <v>#REF!</v>
      </c>
    </row>
    <row r="26" spans="1:3" ht="11.45" customHeight="1" x14ac:dyDescent="0.2">
      <c r="A26" s="10" t="s">
        <v>53</v>
      </c>
      <c r="B26" s="11"/>
      <c r="C26" s="11"/>
    </row>
    <row r="27" spans="1:3" ht="11.45" customHeight="1" x14ac:dyDescent="0.2">
      <c r="A27" s="12">
        <v>1</v>
      </c>
      <c r="B27" s="13" t="e">
        <f>B8*0.85</f>
        <v>#REF!</v>
      </c>
      <c r="C27" s="13" t="e">
        <f>C8*0.85</f>
        <v>#REF!</v>
      </c>
    </row>
    <row r="28" spans="1:3" ht="11.45" customHeight="1" x14ac:dyDescent="0.2">
      <c r="A28" s="12">
        <v>2</v>
      </c>
      <c r="B28" s="13" t="e">
        <f>B9*0.85</f>
        <v>#REF!</v>
      </c>
      <c r="C28" s="13" t="e">
        <f>C9*0.85</f>
        <v>#REF!</v>
      </c>
    </row>
    <row r="29" spans="1:3" ht="11.45" customHeight="1" x14ac:dyDescent="0.2">
      <c r="A29" s="14" t="s">
        <v>54</v>
      </c>
      <c r="B29" s="13"/>
      <c r="C29" s="13"/>
    </row>
    <row r="30" spans="1:3" ht="11.45" customHeight="1" x14ac:dyDescent="0.2">
      <c r="A30" s="12">
        <v>1</v>
      </c>
      <c r="B30" s="13" t="e">
        <f>B11*0.85</f>
        <v>#REF!</v>
      </c>
      <c r="C30" s="13" t="e">
        <f>C11*0.85</f>
        <v>#REF!</v>
      </c>
    </row>
    <row r="31" spans="1:3" ht="11.45" customHeight="1" x14ac:dyDescent="0.2">
      <c r="A31" s="12">
        <v>2</v>
      </c>
      <c r="B31" s="13" t="e">
        <f>B12*0.85</f>
        <v>#REF!</v>
      </c>
      <c r="C31" s="13" t="e">
        <f>C12*0.85</f>
        <v>#REF!</v>
      </c>
    </row>
    <row r="32" spans="1:3" ht="11.45" customHeight="1" x14ac:dyDescent="0.2">
      <c r="A32" s="14" t="s">
        <v>55</v>
      </c>
      <c r="B32" s="13"/>
      <c r="C32" s="13"/>
    </row>
    <row r="33" spans="1:3" ht="11.45" customHeight="1" x14ac:dyDescent="0.2">
      <c r="A33" s="12">
        <v>1</v>
      </c>
      <c r="B33" s="13" t="e">
        <f>B14*0.85</f>
        <v>#REF!</v>
      </c>
      <c r="C33" s="13" t="e">
        <f>C14*0.85</f>
        <v>#REF!</v>
      </c>
    </row>
    <row r="34" spans="1:3" ht="11.45" customHeight="1" x14ac:dyDescent="0.2">
      <c r="A34" s="12">
        <v>2</v>
      </c>
      <c r="B34" s="13" t="e">
        <f>B15*0.85</f>
        <v>#REF!</v>
      </c>
      <c r="C34" s="13" t="e">
        <f>C15*0.85</f>
        <v>#REF!</v>
      </c>
    </row>
    <row r="35" spans="1:3" ht="11.45" customHeight="1" x14ac:dyDescent="0.2">
      <c r="A35" s="34" t="s">
        <v>56</v>
      </c>
      <c r="B35" s="13"/>
      <c r="C35" s="13"/>
    </row>
    <row r="36" spans="1:3" ht="11.45" customHeight="1" x14ac:dyDescent="0.2">
      <c r="A36" s="12">
        <v>1</v>
      </c>
      <c r="B36" s="13" t="e">
        <f>B17*0.85</f>
        <v>#REF!</v>
      </c>
      <c r="C36" s="13" t="e">
        <f>C17*0.85</f>
        <v>#REF!</v>
      </c>
    </row>
    <row r="37" spans="1:3" ht="11.45" customHeight="1" x14ac:dyDescent="0.2">
      <c r="A37" s="12">
        <v>2</v>
      </c>
      <c r="B37" s="13" t="e">
        <f>B18*0.85</f>
        <v>#REF!</v>
      </c>
      <c r="C37" s="13" t="e">
        <f>C18*0.85</f>
        <v>#REF!</v>
      </c>
    </row>
    <row r="38" spans="1:3" ht="11.45" customHeight="1" x14ac:dyDescent="0.2">
      <c r="A38" s="35" t="s">
        <v>57</v>
      </c>
      <c r="B38" s="13"/>
      <c r="C38" s="13"/>
    </row>
    <row r="39" spans="1:3" ht="11.45" customHeight="1" x14ac:dyDescent="0.2">
      <c r="A39" s="158">
        <v>1</v>
      </c>
      <c r="B39" s="13" t="e">
        <f>B20*0.85</f>
        <v>#REF!</v>
      </c>
      <c r="C39" s="13" t="e">
        <f>C20*0.85</f>
        <v>#REF!</v>
      </c>
    </row>
    <row r="40" spans="1:3" x14ac:dyDescent="0.2">
      <c r="A40" s="158">
        <v>2</v>
      </c>
      <c r="B40" s="13" t="e">
        <f>B21*0.85</f>
        <v>#REF!</v>
      </c>
      <c r="C40" s="13" t="e">
        <f>C21*0.85</f>
        <v>#REF!</v>
      </c>
    </row>
    <row r="41" spans="1:3" ht="11.45" customHeight="1" x14ac:dyDescent="0.2">
      <c r="A41" s="18"/>
    </row>
    <row r="42" spans="1:3" ht="225" x14ac:dyDescent="0.2">
      <c r="A42" s="159" t="s">
        <v>137</v>
      </c>
    </row>
    <row r="43" spans="1:3" x14ac:dyDescent="0.2">
      <c r="A43" s="45" t="s">
        <v>68</v>
      </c>
    </row>
    <row r="44" spans="1:3" x14ac:dyDescent="0.2">
      <c r="A44" s="46" t="s">
        <v>138</v>
      </c>
    </row>
    <row r="45" spans="1:3" x14ac:dyDescent="0.2">
      <c r="A45" s="46" t="s">
        <v>139</v>
      </c>
    </row>
    <row r="46" spans="1:3" x14ac:dyDescent="0.2">
      <c r="A46" s="46" t="s">
        <v>140</v>
      </c>
    </row>
    <row r="48" spans="1:3" ht="12.6" customHeight="1" x14ac:dyDescent="0.2">
      <c r="A48" s="45" t="s">
        <v>60</v>
      </c>
    </row>
    <row r="49" spans="1:1" x14ac:dyDescent="0.2">
      <c r="A49" s="160" t="s">
        <v>125</v>
      </c>
    </row>
    <row r="50" spans="1:1" x14ac:dyDescent="0.2">
      <c r="A50" s="161" t="s">
        <v>141</v>
      </c>
    </row>
    <row r="51" spans="1:1" x14ac:dyDescent="0.2">
      <c r="A51" s="162" t="s">
        <v>61</v>
      </c>
    </row>
    <row r="52" spans="1:1" x14ac:dyDescent="0.2">
      <c r="A52" s="162" t="s">
        <v>62</v>
      </c>
    </row>
    <row r="53" spans="1:1" ht="24" x14ac:dyDescent="0.2">
      <c r="A53" s="63" t="s">
        <v>63</v>
      </c>
    </row>
    <row r="54" spans="1:1" x14ac:dyDescent="0.2">
      <c r="A54" s="23" t="s">
        <v>65</v>
      </c>
    </row>
    <row r="55" spans="1:1" x14ac:dyDescent="0.2">
      <c r="A55" s="163" t="s">
        <v>142</v>
      </c>
    </row>
    <row r="56" spans="1:1" x14ac:dyDescent="0.2">
      <c r="A56" s="164"/>
    </row>
    <row r="57" spans="1:1" ht="28.5" x14ac:dyDescent="0.2">
      <c r="A57" s="165" t="s">
        <v>143</v>
      </c>
    </row>
    <row r="58" spans="1:1" ht="30" x14ac:dyDescent="0.2">
      <c r="A58" s="166" t="s">
        <v>144</v>
      </c>
    </row>
    <row r="59" spans="1:1" ht="30" x14ac:dyDescent="0.2">
      <c r="A59" s="166" t="s">
        <v>145</v>
      </c>
    </row>
    <row r="60" spans="1:1" ht="15" x14ac:dyDescent="0.2">
      <c r="A60" s="166"/>
    </row>
    <row r="61" spans="1:1" ht="51" x14ac:dyDescent="0.2">
      <c r="A61" s="167" t="s">
        <v>146</v>
      </c>
    </row>
    <row r="62" spans="1:1" ht="12.75" x14ac:dyDescent="0.2">
      <c r="A62" s="168" t="s">
        <v>147</v>
      </c>
    </row>
    <row r="63" spans="1:1" ht="25.5" x14ac:dyDescent="0.2">
      <c r="A63" s="167" t="s">
        <v>148</v>
      </c>
    </row>
    <row r="64" spans="1:1" ht="14.25" x14ac:dyDescent="0.2">
      <c r="A64" s="169"/>
    </row>
    <row r="65" spans="1:1" ht="25.5" x14ac:dyDescent="0.2">
      <c r="A65" s="167" t="s">
        <v>149</v>
      </c>
    </row>
    <row r="66" spans="1:1" ht="25.5" x14ac:dyDescent="0.2">
      <c r="A66" s="167" t="s">
        <v>150</v>
      </c>
    </row>
    <row r="67" spans="1:1" ht="38.25" x14ac:dyDescent="0.2">
      <c r="A67" s="167" t="s">
        <v>151</v>
      </c>
    </row>
    <row r="68" spans="1:1" ht="12.75" x14ac:dyDescent="0.2">
      <c r="A68" s="167" t="s">
        <v>152</v>
      </c>
    </row>
    <row r="69" spans="1:1" ht="25.5" x14ac:dyDescent="0.2">
      <c r="A69" s="167" t="s">
        <v>153</v>
      </c>
    </row>
    <row r="70" spans="1:1" ht="12.75" x14ac:dyDescent="0.2">
      <c r="A70" s="167" t="s">
        <v>154</v>
      </c>
    </row>
    <row r="71" spans="1:1" ht="25.5" x14ac:dyDescent="0.2">
      <c r="A71" s="167" t="s">
        <v>155</v>
      </c>
    </row>
    <row r="72" spans="1:1" ht="63.75" x14ac:dyDescent="0.2">
      <c r="A72" s="167" t="s">
        <v>156</v>
      </c>
    </row>
    <row r="73" spans="1:1" ht="25.5" x14ac:dyDescent="0.2">
      <c r="A73" s="167" t="s">
        <v>157</v>
      </c>
    </row>
    <row r="74" spans="1:1" ht="12.75" x14ac:dyDescent="0.2">
      <c r="A74" s="167" t="s">
        <v>158</v>
      </c>
    </row>
    <row r="75" spans="1:1" ht="12.75" x14ac:dyDescent="0.2">
      <c r="A75" s="167" t="s">
        <v>159</v>
      </c>
    </row>
    <row r="76" spans="1:1" ht="12.75" x14ac:dyDescent="0.2">
      <c r="A76" s="170"/>
    </row>
    <row r="77" spans="1:1" ht="25.5" x14ac:dyDescent="0.2">
      <c r="A77" s="167" t="s">
        <v>160</v>
      </c>
    </row>
    <row r="78" spans="1:1" x14ac:dyDescent="0.2">
      <c r="A78" s="56"/>
    </row>
    <row r="79" spans="1:1" x14ac:dyDescent="0.2">
      <c r="A79" s="57" t="s">
        <v>71</v>
      </c>
    </row>
    <row r="80" spans="1:1" ht="24" x14ac:dyDescent="0.2">
      <c r="A80" s="58" t="s">
        <v>161</v>
      </c>
    </row>
    <row r="81" spans="1:1" ht="24" x14ac:dyDescent="0.2">
      <c r="A81" s="58" t="s">
        <v>162</v>
      </c>
    </row>
  </sheetData>
  <pageMargins left="0.7" right="0.7" top="0.75" bottom="0.75" header="0.3" footer="0.3"/>
  <pageSetup paperSize="9" orientation="portrai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HX53"/>
  <sheetViews>
    <sheetView workbookViewId="0">
      <pane xSplit="1" topLeftCell="B1" activePane="topRight" state="frozen"/>
      <selection pane="topRight" activeCell="B1" sqref="B1:D1048576"/>
    </sheetView>
  </sheetViews>
  <sheetFormatPr defaultColWidth="8.5703125" defaultRowHeight="12" x14ac:dyDescent="0.2"/>
  <cols>
    <col min="1" max="1" width="84.140625" style="2" customWidth="1"/>
    <col min="2" max="116" width="9.85546875" style="2" customWidth="1"/>
    <col min="117" max="121" width="9.85546875" style="146" customWidth="1"/>
    <col min="122" max="124" width="9.85546875" style="2" customWidth="1"/>
    <col min="125" max="128" width="9.85546875" style="146" customWidth="1"/>
    <col min="129" max="231" width="9.85546875" style="2" customWidth="1"/>
    <col min="232" max="232" width="9.85546875" style="146" customWidth="1"/>
    <col min="233" max="16384" width="8.5703125" style="2"/>
  </cols>
  <sheetData>
    <row r="1" spans="1:232" ht="10.7" customHeight="1" x14ac:dyDescent="0.2">
      <c r="A1" s="3" t="s">
        <v>49</v>
      </c>
    </row>
    <row r="2" spans="1:232" ht="10.7" customHeight="1" x14ac:dyDescent="0.2">
      <c r="A2" s="4" t="s">
        <v>163</v>
      </c>
    </row>
    <row r="3" spans="1:232" ht="10.7" customHeight="1" x14ac:dyDescent="0.2">
      <c r="A3" s="139"/>
    </row>
    <row r="4" spans="1:232" x14ac:dyDescent="0.2">
      <c r="A4" s="5" t="s">
        <v>51</v>
      </c>
    </row>
    <row r="5" spans="1:232" s="137" customFormat="1" ht="25.5" customHeight="1" x14ac:dyDescent="0.2">
      <c r="A5" s="140" t="s">
        <v>52</v>
      </c>
      <c r="B5" s="8" t="e">
        <f>BAR!#REF!</f>
        <v>#REF!</v>
      </c>
      <c r="C5" s="8" t="e">
        <f>BAR!#REF!</f>
        <v>#REF!</v>
      </c>
      <c r="D5" s="8" t="e">
        <f>BAR!#REF!</f>
        <v>#REF!</v>
      </c>
      <c r="E5" s="8" t="e">
        <f>BAR!#REF!</f>
        <v>#REF!</v>
      </c>
      <c r="F5" s="8" t="e">
        <f>BAR!#REF!</f>
        <v>#REF!</v>
      </c>
      <c r="G5" s="8" t="e">
        <f>BAR!#REF!</f>
        <v>#REF!</v>
      </c>
      <c r="H5" s="8" t="e">
        <f>BAR!#REF!</f>
        <v>#REF!</v>
      </c>
      <c r="I5" s="8" t="e">
        <f>BAR!#REF!</f>
        <v>#REF!</v>
      </c>
      <c r="J5" s="8" t="e">
        <f>BAR!#REF!</f>
        <v>#REF!</v>
      </c>
      <c r="K5" s="8" t="e">
        <f>BAR!#REF!</f>
        <v>#REF!</v>
      </c>
      <c r="L5" s="8" t="e">
        <f>BAR!#REF!</f>
        <v>#REF!</v>
      </c>
      <c r="M5" s="8" t="e">
        <f>BAR!#REF!</f>
        <v>#REF!</v>
      </c>
      <c r="N5" s="8" t="e">
        <f>BAR!#REF!</f>
        <v>#REF!</v>
      </c>
      <c r="O5" s="8" t="e">
        <f>BAR!#REF!</f>
        <v>#REF!</v>
      </c>
      <c r="P5" s="8" t="e">
        <f>BAR!#REF!</f>
        <v>#REF!</v>
      </c>
      <c r="Q5" s="8" t="e">
        <f>BAR!#REF!</f>
        <v>#REF!</v>
      </c>
      <c r="R5" s="8" t="e">
        <f>BAR!#REF!</f>
        <v>#REF!</v>
      </c>
      <c r="S5" s="8" t="e">
        <f>BAR!#REF!</f>
        <v>#REF!</v>
      </c>
      <c r="T5" s="8" t="e">
        <f>BAR!#REF!</f>
        <v>#REF!</v>
      </c>
      <c r="U5" s="8" t="e">
        <f>BAR!#REF!</f>
        <v>#REF!</v>
      </c>
      <c r="V5" s="8" t="e">
        <f>BAR!#REF!</f>
        <v>#REF!</v>
      </c>
      <c r="W5" s="8" t="e">
        <f>BAR!#REF!</f>
        <v>#REF!</v>
      </c>
      <c r="X5" s="8" t="e">
        <f>BAR!#REF!</f>
        <v>#REF!</v>
      </c>
      <c r="Y5" s="8" t="e">
        <f>BAR!#REF!</f>
        <v>#REF!</v>
      </c>
      <c r="Z5" s="8" t="e">
        <f>BAR!#REF!</f>
        <v>#REF!</v>
      </c>
      <c r="AA5" s="8" t="e">
        <f>BAR!#REF!</f>
        <v>#REF!</v>
      </c>
      <c r="AB5" s="8" t="e">
        <f>BAR!#REF!</f>
        <v>#REF!</v>
      </c>
      <c r="AC5" s="8" t="e">
        <f>BAR!#REF!</f>
        <v>#REF!</v>
      </c>
      <c r="AD5" s="8" t="e">
        <f>BAR!#REF!</f>
        <v>#REF!</v>
      </c>
      <c r="AE5" s="8" t="e">
        <f>BAR!#REF!</f>
        <v>#REF!</v>
      </c>
      <c r="AF5" s="8" t="e">
        <f>BAR!#REF!</f>
        <v>#REF!</v>
      </c>
      <c r="AG5" s="8" t="e">
        <f>BAR!#REF!</f>
        <v>#REF!</v>
      </c>
      <c r="AH5" s="8" t="e">
        <f>BAR!#REF!</f>
        <v>#REF!</v>
      </c>
      <c r="AI5" s="8" t="e">
        <f>BAR!#REF!</f>
        <v>#REF!</v>
      </c>
      <c r="AJ5" s="8" t="e">
        <f>BAR!#REF!</f>
        <v>#REF!</v>
      </c>
      <c r="AK5" s="8" t="e">
        <f>BAR!#REF!</f>
        <v>#REF!</v>
      </c>
      <c r="AL5" s="8" t="e">
        <f>BAR!#REF!</f>
        <v>#REF!</v>
      </c>
      <c r="AM5" s="8" t="e">
        <f>BAR!#REF!</f>
        <v>#REF!</v>
      </c>
      <c r="AN5" s="8" t="e">
        <f>BAR!#REF!</f>
        <v>#REF!</v>
      </c>
      <c r="AO5" s="8" t="e">
        <f>BAR!#REF!</f>
        <v>#REF!</v>
      </c>
      <c r="AP5" s="8" t="e">
        <f>BAR!#REF!</f>
        <v>#REF!</v>
      </c>
      <c r="AQ5" s="8" t="e">
        <f>BAR!#REF!</f>
        <v>#REF!</v>
      </c>
      <c r="AR5" s="8" t="e">
        <f>BAR!#REF!</f>
        <v>#REF!</v>
      </c>
      <c r="AS5" s="8" t="e">
        <f>BAR!#REF!</f>
        <v>#REF!</v>
      </c>
      <c r="AT5" s="8" t="e">
        <f>BAR!#REF!</f>
        <v>#REF!</v>
      </c>
      <c r="AU5" s="8" t="e">
        <f>BAR!#REF!</f>
        <v>#REF!</v>
      </c>
      <c r="AV5" s="8" t="e">
        <f>BAR!#REF!</f>
        <v>#REF!</v>
      </c>
      <c r="AW5" s="8" t="e">
        <f>BAR!#REF!</f>
        <v>#REF!</v>
      </c>
      <c r="AX5" s="8" t="e">
        <f>BAR!#REF!</f>
        <v>#REF!</v>
      </c>
      <c r="AY5" s="8" t="e">
        <f>BAR!#REF!</f>
        <v>#REF!</v>
      </c>
      <c r="AZ5" s="8" t="e">
        <f>BAR!#REF!</f>
        <v>#REF!</v>
      </c>
      <c r="BA5" s="8" t="e">
        <f>BAR!#REF!</f>
        <v>#REF!</v>
      </c>
      <c r="BB5" s="8" t="e">
        <f>BAR!#REF!</f>
        <v>#REF!</v>
      </c>
      <c r="BC5" s="8" t="e">
        <f>BAR!#REF!</f>
        <v>#REF!</v>
      </c>
      <c r="BD5" s="8" t="e">
        <f>BAR!#REF!</f>
        <v>#REF!</v>
      </c>
      <c r="BE5" s="8" t="e">
        <f>BAR!#REF!</f>
        <v>#REF!</v>
      </c>
      <c r="BF5" s="8" t="e">
        <f>BAR!#REF!</f>
        <v>#REF!</v>
      </c>
      <c r="BG5" s="8" t="e">
        <f>BAR!#REF!</f>
        <v>#REF!</v>
      </c>
      <c r="BH5" s="8" t="e">
        <f>BAR!#REF!</f>
        <v>#REF!</v>
      </c>
      <c r="BI5" s="8" t="e">
        <f>BAR!#REF!</f>
        <v>#REF!</v>
      </c>
      <c r="BJ5" s="8" t="e">
        <f>BAR!#REF!</f>
        <v>#REF!</v>
      </c>
      <c r="BK5" s="8" t="e">
        <f>BAR!#REF!</f>
        <v>#REF!</v>
      </c>
      <c r="BL5" s="8" t="e">
        <f>BAR!#REF!</f>
        <v>#REF!</v>
      </c>
      <c r="BM5" s="8" t="e">
        <f>BAR!#REF!</f>
        <v>#REF!</v>
      </c>
      <c r="BN5" s="8" t="e">
        <f>BAR!#REF!</f>
        <v>#REF!</v>
      </c>
      <c r="BO5" s="8" t="e">
        <f>BAR!#REF!</f>
        <v>#REF!</v>
      </c>
      <c r="BP5" s="8" t="e">
        <f>BAR!#REF!</f>
        <v>#REF!</v>
      </c>
      <c r="BQ5" s="8" t="e">
        <f>BAR!#REF!</f>
        <v>#REF!</v>
      </c>
      <c r="BR5" s="8" t="e">
        <f>BAR!#REF!</f>
        <v>#REF!</v>
      </c>
      <c r="BS5" s="8" t="e">
        <f>BAR!#REF!</f>
        <v>#REF!</v>
      </c>
      <c r="BT5" s="8" t="e">
        <f>BAR!#REF!</f>
        <v>#REF!</v>
      </c>
      <c r="BU5" s="8" t="e">
        <f>BAR!#REF!</f>
        <v>#REF!</v>
      </c>
      <c r="BV5" s="8" t="e">
        <f>BAR!#REF!</f>
        <v>#REF!</v>
      </c>
      <c r="BW5" s="8" t="e">
        <f>BAR!#REF!</f>
        <v>#REF!</v>
      </c>
      <c r="BX5" s="8" t="e">
        <f>BAR!#REF!</f>
        <v>#REF!</v>
      </c>
      <c r="BY5" s="8" t="e">
        <f>BAR!#REF!</f>
        <v>#REF!</v>
      </c>
      <c r="BZ5" s="8" t="e">
        <f>BAR!#REF!</f>
        <v>#REF!</v>
      </c>
      <c r="CA5" s="8" t="e">
        <f>BAR!#REF!</f>
        <v>#REF!</v>
      </c>
      <c r="CB5" s="8" t="e">
        <f>BAR!#REF!</f>
        <v>#REF!</v>
      </c>
      <c r="CC5" s="8" t="e">
        <f>BAR!#REF!</f>
        <v>#REF!</v>
      </c>
      <c r="CD5" s="8" t="e">
        <f>BAR!#REF!</f>
        <v>#REF!</v>
      </c>
      <c r="CE5" s="8" t="e">
        <f>BAR!#REF!</f>
        <v>#REF!</v>
      </c>
      <c r="CF5" s="8" t="e">
        <f>BAR!#REF!</f>
        <v>#REF!</v>
      </c>
      <c r="CG5" s="8" t="e">
        <f>BAR!#REF!</f>
        <v>#REF!</v>
      </c>
      <c r="CH5" s="8" t="e">
        <f>BAR!#REF!</f>
        <v>#REF!</v>
      </c>
      <c r="CI5" s="8" t="e">
        <f>BAR!#REF!</f>
        <v>#REF!</v>
      </c>
      <c r="CJ5" s="8" t="e">
        <f>BAR!#REF!</f>
        <v>#REF!</v>
      </c>
      <c r="CK5" s="8" t="e">
        <f>BAR!#REF!</f>
        <v>#REF!</v>
      </c>
      <c r="CL5" s="8" t="e">
        <f>BAR!#REF!</f>
        <v>#REF!</v>
      </c>
      <c r="CM5" s="8" t="e">
        <f>BAR!#REF!</f>
        <v>#REF!</v>
      </c>
      <c r="CN5" s="8" t="e">
        <f>BAR!#REF!</f>
        <v>#REF!</v>
      </c>
      <c r="CO5" s="8" t="e">
        <f>BAR!#REF!</f>
        <v>#REF!</v>
      </c>
      <c r="CP5" s="8" t="e">
        <f>BAR!#REF!</f>
        <v>#REF!</v>
      </c>
      <c r="CQ5" s="8" t="e">
        <f>BAR!#REF!</f>
        <v>#REF!</v>
      </c>
      <c r="CR5" s="8" t="e">
        <f>BAR!#REF!</f>
        <v>#REF!</v>
      </c>
      <c r="CS5" s="8" t="e">
        <f>BAR!#REF!</f>
        <v>#REF!</v>
      </c>
      <c r="CT5" s="8" t="e">
        <f>BAR!#REF!</f>
        <v>#REF!</v>
      </c>
      <c r="CU5" s="8" t="e">
        <f>BAR!#REF!</f>
        <v>#REF!</v>
      </c>
      <c r="CV5" s="8" t="e">
        <f>BAR!#REF!</f>
        <v>#REF!</v>
      </c>
      <c r="CW5" s="8" t="e">
        <f>BAR!#REF!</f>
        <v>#REF!</v>
      </c>
      <c r="CX5" s="8" t="e">
        <f>BAR!#REF!</f>
        <v>#REF!</v>
      </c>
      <c r="CY5" s="8" t="e">
        <f>BAR!#REF!</f>
        <v>#REF!</v>
      </c>
      <c r="CZ5" s="8" t="e">
        <f>BAR!#REF!</f>
        <v>#REF!</v>
      </c>
      <c r="DA5" s="8" t="e">
        <f>BAR!#REF!</f>
        <v>#REF!</v>
      </c>
      <c r="DB5" s="8" t="e">
        <f>BAR!#REF!</f>
        <v>#REF!</v>
      </c>
      <c r="DC5" s="8" t="e">
        <f>BAR!#REF!</f>
        <v>#REF!</v>
      </c>
      <c r="DD5" s="8" t="e">
        <f>BAR!#REF!</f>
        <v>#REF!</v>
      </c>
      <c r="DE5" s="8" t="e">
        <f>BAR!#REF!</f>
        <v>#REF!</v>
      </c>
      <c r="DF5" s="8" t="e">
        <f>BAR!#REF!</f>
        <v>#REF!</v>
      </c>
      <c r="DG5" s="8" t="e">
        <f>BAR!#REF!</f>
        <v>#REF!</v>
      </c>
      <c r="DH5" s="8" t="e">
        <f>BAR!#REF!</f>
        <v>#REF!</v>
      </c>
      <c r="DI5" s="8" t="e">
        <f>BAR!#REF!</f>
        <v>#REF!</v>
      </c>
      <c r="DJ5" s="8" t="e">
        <f>BAR!#REF!</f>
        <v>#REF!</v>
      </c>
      <c r="DK5" s="8" t="e">
        <f>BAR!#REF!</f>
        <v>#REF!</v>
      </c>
      <c r="DL5" s="8" t="e">
        <f>BAR!#REF!</f>
        <v>#REF!</v>
      </c>
      <c r="DM5" s="38" t="e">
        <f>BAR!#REF!</f>
        <v>#REF!</v>
      </c>
      <c r="DN5" s="38" t="e">
        <f>BAR!#REF!</f>
        <v>#REF!</v>
      </c>
      <c r="DO5" s="38" t="e">
        <f>BAR!#REF!</f>
        <v>#REF!</v>
      </c>
      <c r="DP5" s="38" t="e">
        <f>BAR!#REF!</f>
        <v>#REF!</v>
      </c>
      <c r="DQ5" s="38" t="e">
        <f>BAR!#REF!</f>
        <v>#REF!</v>
      </c>
      <c r="DR5" s="8" t="e">
        <f>BAR!#REF!</f>
        <v>#REF!</v>
      </c>
      <c r="DS5" s="8" t="e">
        <f>BAR!#REF!</f>
        <v>#REF!</v>
      </c>
      <c r="DT5" s="8" t="e">
        <f>BAR!#REF!</f>
        <v>#REF!</v>
      </c>
      <c r="DU5" s="38" t="e">
        <f>BAR!#REF!</f>
        <v>#REF!</v>
      </c>
      <c r="DV5" s="38" t="e">
        <f>BAR!#REF!</f>
        <v>#REF!</v>
      </c>
      <c r="DW5" s="38" t="e">
        <f>BAR!#REF!</f>
        <v>#REF!</v>
      </c>
      <c r="DX5" s="38" t="e">
        <f>BAR!#REF!</f>
        <v>#REF!</v>
      </c>
      <c r="DY5" s="8" t="e">
        <f>BAR!#REF!</f>
        <v>#REF!</v>
      </c>
      <c r="DZ5" s="8" t="e">
        <f>BAR!#REF!</f>
        <v>#REF!</v>
      </c>
      <c r="EA5" s="8" t="e">
        <f>BAR!#REF!</f>
        <v>#REF!</v>
      </c>
      <c r="EB5" s="8" t="e">
        <f>BAR!#REF!</f>
        <v>#REF!</v>
      </c>
      <c r="EC5" s="8" t="e">
        <f>BAR!#REF!</f>
        <v>#REF!</v>
      </c>
      <c r="ED5" s="8" t="e">
        <f>BAR!#REF!</f>
        <v>#REF!</v>
      </c>
      <c r="EE5" s="8" t="e">
        <f>BAR!#REF!</f>
        <v>#REF!</v>
      </c>
      <c r="EF5" s="8" t="e">
        <f>BAR!#REF!</f>
        <v>#REF!</v>
      </c>
      <c r="EG5" s="8" t="e">
        <f>BAR!#REF!</f>
        <v>#REF!</v>
      </c>
      <c r="EH5" s="8" t="e">
        <f>BAR!#REF!</f>
        <v>#REF!</v>
      </c>
      <c r="EI5" s="8" t="e">
        <f>BAR!#REF!</f>
        <v>#REF!</v>
      </c>
      <c r="EJ5" s="8" t="e">
        <f>BAR!#REF!</f>
        <v>#REF!</v>
      </c>
      <c r="EK5" s="8" t="e">
        <f>BAR!#REF!</f>
        <v>#REF!</v>
      </c>
      <c r="EL5" s="8" t="e">
        <f>BAR!#REF!</f>
        <v>#REF!</v>
      </c>
      <c r="EM5" s="8" t="e">
        <f>BAR!#REF!</f>
        <v>#REF!</v>
      </c>
      <c r="EN5" s="8" t="e">
        <f>BAR!#REF!</f>
        <v>#REF!</v>
      </c>
      <c r="EO5" s="8" t="e">
        <f>BAR!#REF!</f>
        <v>#REF!</v>
      </c>
      <c r="EP5" s="8" t="e">
        <f>BAR!#REF!</f>
        <v>#REF!</v>
      </c>
      <c r="EQ5" s="8" t="e">
        <f>BAR!#REF!</f>
        <v>#REF!</v>
      </c>
      <c r="ER5" s="8" t="e">
        <f>BAR!#REF!</f>
        <v>#REF!</v>
      </c>
      <c r="ES5" s="8" t="e">
        <f>BAR!#REF!</f>
        <v>#REF!</v>
      </c>
      <c r="ET5" s="8" t="e">
        <f>BAR!#REF!</f>
        <v>#REF!</v>
      </c>
      <c r="EU5" s="8" t="e">
        <f>BAR!#REF!</f>
        <v>#REF!</v>
      </c>
      <c r="EV5" s="8" t="e">
        <f>BAR!#REF!</f>
        <v>#REF!</v>
      </c>
      <c r="EW5" s="8" t="e">
        <f>BAR!#REF!</f>
        <v>#REF!</v>
      </c>
      <c r="EX5" s="8" t="e">
        <f>BAR!#REF!</f>
        <v>#REF!</v>
      </c>
      <c r="EY5" s="8" t="e">
        <f>BAR!#REF!</f>
        <v>#REF!</v>
      </c>
      <c r="EZ5" s="8" t="e">
        <f>BAR!#REF!</f>
        <v>#REF!</v>
      </c>
      <c r="FA5" s="8" t="e">
        <f>BAR!#REF!</f>
        <v>#REF!</v>
      </c>
      <c r="FB5" s="8" t="e">
        <f>BAR!#REF!</f>
        <v>#REF!</v>
      </c>
      <c r="FC5" s="8" t="e">
        <f>BAR!#REF!</f>
        <v>#REF!</v>
      </c>
      <c r="FD5" s="8" t="e">
        <f>BAR!#REF!</f>
        <v>#REF!</v>
      </c>
      <c r="FE5" s="8" t="e">
        <f>BAR!#REF!</f>
        <v>#REF!</v>
      </c>
      <c r="FF5" s="8" t="e">
        <f>BAR!#REF!</f>
        <v>#REF!</v>
      </c>
      <c r="FG5" s="8" t="e">
        <f>BAR!#REF!</f>
        <v>#REF!</v>
      </c>
      <c r="FH5" s="8" t="e">
        <f>BAR!#REF!</f>
        <v>#REF!</v>
      </c>
      <c r="FI5" s="8" t="e">
        <f>BAR!#REF!</f>
        <v>#REF!</v>
      </c>
      <c r="FJ5" s="8" t="e">
        <f>BAR!#REF!</f>
        <v>#REF!</v>
      </c>
      <c r="FK5" s="8" t="e">
        <f>BAR!#REF!</f>
        <v>#REF!</v>
      </c>
      <c r="FL5" s="8" t="e">
        <f>BAR!#REF!</f>
        <v>#REF!</v>
      </c>
      <c r="FM5" s="8" t="e">
        <f>BAR!#REF!</f>
        <v>#REF!</v>
      </c>
      <c r="FN5" s="8" t="e">
        <f>BAR!#REF!</f>
        <v>#REF!</v>
      </c>
      <c r="FO5" s="8" t="e">
        <f>BAR!#REF!</f>
        <v>#REF!</v>
      </c>
      <c r="FP5" s="8" t="e">
        <f>BAR!#REF!</f>
        <v>#REF!</v>
      </c>
      <c r="FQ5" s="8" t="e">
        <f>BAR!#REF!</f>
        <v>#REF!</v>
      </c>
      <c r="FR5" s="8" t="e">
        <f>BAR!#REF!</f>
        <v>#REF!</v>
      </c>
      <c r="FS5" s="8" t="e">
        <f>BAR!#REF!</f>
        <v>#REF!</v>
      </c>
      <c r="FT5" s="8" t="e">
        <f>BAR!#REF!</f>
        <v>#REF!</v>
      </c>
      <c r="FU5" s="8" t="e">
        <f>BAR!#REF!</f>
        <v>#REF!</v>
      </c>
      <c r="FV5" s="8" t="e">
        <f>BAR!#REF!</f>
        <v>#REF!</v>
      </c>
      <c r="FW5" s="8" t="e">
        <f>BAR!#REF!</f>
        <v>#REF!</v>
      </c>
      <c r="FX5" s="8" t="e">
        <f>BAR!#REF!</f>
        <v>#REF!</v>
      </c>
      <c r="FY5" s="8" t="e">
        <f>BAR!#REF!</f>
        <v>#REF!</v>
      </c>
      <c r="FZ5" s="8" t="e">
        <f>BAR!#REF!</f>
        <v>#REF!</v>
      </c>
      <c r="GA5" s="8" t="e">
        <f>BAR!#REF!</f>
        <v>#REF!</v>
      </c>
      <c r="GB5" s="8" t="e">
        <f>BAR!#REF!</f>
        <v>#REF!</v>
      </c>
      <c r="GC5" s="8" t="e">
        <f>BAR!#REF!</f>
        <v>#REF!</v>
      </c>
      <c r="GD5" s="8" t="e">
        <f>BAR!#REF!</f>
        <v>#REF!</v>
      </c>
      <c r="GE5" s="8" t="e">
        <f>BAR!#REF!</f>
        <v>#REF!</v>
      </c>
      <c r="GF5" s="8" t="e">
        <f>BAR!#REF!</f>
        <v>#REF!</v>
      </c>
      <c r="GG5" s="8" t="e">
        <f>BAR!#REF!</f>
        <v>#REF!</v>
      </c>
      <c r="GH5" s="8" t="e">
        <f>BAR!#REF!</f>
        <v>#REF!</v>
      </c>
      <c r="GI5" s="8" t="e">
        <f>BAR!#REF!</f>
        <v>#REF!</v>
      </c>
      <c r="GJ5" s="8" t="e">
        <f>BAR!#REF!</f>
        <v>#REF!</v>
      </c>
      <c r="GK5" s="8" t="e">
        <f>BAR!#REF!</f>
        <v>#REF!</v>
      </c>
      <c r="GL5" s="8" t="e">
        <f>BAR!#REF!</f>
        <v>#REF!</v>
      </c>
      <c r="GM5" s="8" t="e">
        <f>BAR!#REF!</f>
        <v>#REF!</v>
      </c>
      <c r="GN5" s="8" t="e">
        <f>BAR!#REF!</f>
        <v>#REF!</v>
      </c>
      <c r="GO5" s="8" t="e">
        <f>BAR!#REF!</f>
        <v>#REF!</v>
      </c>
      <c r="GP5" s="8" t="e">
        <f>BAR!#REF!</f>
        <v>#REF!</v>
      </c>
      <c r="GQ5" s="8" t="e">
        <f>BAR!#REF!</f>
        <v>#REF!</v>
      </c>
      <c r="GR5" s="8" t="e">
        <f>BAR!#REF!</f>
        <v>#REF!</v>
      </c>
      <c r="GS5" s="8" t="e">
        <f>BAR!#REF!</f>
        <v>#REF!</v>
      </c>
      <c r="GT5" s="8" t="e">
        <f>BAR!#REF!</f>
        <v>#REF!</v>
      </c>
      <c r="GU5" s="8" t="e">
        <f>BAR!#REF!</f>
        <v>#REF!</v>
      </c>
      <c r="GV5" s="8" t="e">
        <f>BAR!#REF!</f>
        <v>#REF!</v>
      </c>
      <c r="GW5" s="8" t="e">
        <f>BAR!#REF!</f>
        <v>#REF!</v>
      </c>
      <c r="GX5" s="8" t="e">
        <f>BAR!#REF!</f>
        <v>#REF!</v>
      </c>
      <c r="GY5" s="8" t="e">
        <f>BAR!#REF!</f>
        <v>#REF!</v>
      </c>
      <c r="GZ5" s="8" t="e">
        <f>BAR!#REF!</f>
        <v>#REF!</v>
      </c>
      <c r="HA5" s="8" t="e">
        <f>BAR!#REF!</f>
        <v>#REF!</v>
      </c>
      <c r="HB5" s="8" t="e">
        <f>BAR!#REF!</f>
        <v>#REF!</v>
      </c>
      <c r="HC5" s="8" t="e">
        <f>BAR!#REF!</f>
        <v>#REF!</v>
      </c>
      <c r="HD5" s="8" t="e">
        <f>BAR!#REF!</f>
        <v>#REF!</v>
      </c>
      <c r="HE5" s="8" t="e">
        <f>BAR!#REF!</f>
        <v>#REF!</v>
      </c>
      <c r="HF5" s="8" t="e">
        <f>BAR!#REF!</f>
        <v>#REF!</v>
      </c>
      <c r="HG5" s="8" t="e">
        <f>BAR!#REF!</f>
        <v>#REF!</v>
      </c>
      <c r="HH5" s="8" t="e">
        <f>BAR!#REF!</f>
        <v>#REF!</v>
      </c>
      <c r="HI5" s="8" t="e">
        <f>BAR!#REF!</f>
        <v>#REF!</v>
      </c>
      <c r="HJ5" s="8" t="e">
        <f>BAR!#REF!</f>
        <v>#REF!</v>
      </c>
      <c r="HK5" s="8" t="e">
        <f>BAR!#REF!</f>
        <v>#REF!</v>
      </c>
      <c r="HL5" s="8" t="e">
        <f>BAR!#REF!</f>
        <v>#REF!</v>
      </c>
      <c r="HM5" s="8" t="e">
        <f>BAR!#REF!</f>
        <v>#REF!</v>
      </c>
      <c r="HN5" s="8" t="e">
        <f>BAR!#REF!</f>
        <v>#REF!</v>
      </c>
      <c r="HO5" s="8" t="e">
        <f>BAR!#REF!</f>
        <v>#REF!</v>
      </c>
      <c r="HP5" s="8" t="e">
        <f>BAR!#REF!</f>
        <v>#REF!</v>
      </c>
      <c r="HQ5" s="8" t="e">
        <f>BAR!#REF!</f>
        <v>#REF!</v>
      </c>
      <c r="HR5" s="8" t="e">
        <f>BAR!#REF!</f>
        <v>#REF!</v>
      </c>
      <c r="HS5" s="8" t="e">
        <f>BAR!#REF!</f>
        <v>#REF!</v>
      </c>
      <c r="HT5" s="8" t="e">
        <f>BAR!#REF!</f>
        <v>#REF!</v>
      </c>
      <c r="HU5" s="8" t="e">
        <f>BAR!#REF!</f>
        <v>#REF!</v>
      </c>
      <c r="HV5" s="8" t="e">
        <f>BAR!#REF!</f>
        <v>#REF!</v>
      </c>
      <c r="HW5" s="8" t="e">
        <f>BAR!#REF!</f>
        <v>#REF!</v>
      </c>
      <c r="HX5" s="38" t="e">
        <f>BAR!#REF!</f>
        <v>#REF!</v>
      </c>
    </row>
    <row r="6" spans="1:232" s="137" customFormat="1" ht="25.5" customHeight="1" x14ac:dyDescent="0.2">
      <c r="A6" s="140"/>
      <c r="B6" s="8" t="e">
        <f>BAR!#REF!</f>
        <v>#REF!</v>
      </c>
      <c r="C6" s="8" t="e">
        <f>BAR!#REF!</f>
        <v>#REF!</v>
      </c>
      <c r="D6" s="8" t="e">
        <f>BAR!#REF!</f>
        <v>#REF!</v>
      </c>
      <c r="E6" s="8" t="e">
        <f>BAR!#REF!</f>
        <v>#REF!</v>
      </c>
      <c r="F6" s="8" t="e">
        <f>BAR!#REF!</f>
        <v>#REF!</v>
      </c>
      <c r="G6" s="8" t="e">
        <f>BAR!#REF!</f>
        <v>#REF!</v>
      </c>
      <c r="H6" s="8" t="e">
        <f>BAR!#REF!</f>
        <v>#REF!</v>
      </c>
      <c r="I6" s="8" t="e">
        <f>BAR!#REF!</f>
        <v>#REF!</v>
      </c>
      <c r="J6" s="8" t="e">
        <f>BAR!#REF!</f>
        <v>#REF!</v>
      </c>
      <c r="K6" s="8" t="e">
        <f>BAR!#REF!</f>
        <v>#REF!</v>
      </c>
      <c r="L6" s="8" t="e">
        <f>BAR!#REF!</f>
        <v>#REF!</v>
      </c>
      <c r="M6" s="8" t="e">
        <f>BAR!#REF!</f>
        <v>#REF!</v>
      </c>
      <c r="N6" s="8" t="e">
        <f>BAR!#REF!</f>
        <v>#REF!</v>
      </c>
      <c r="O6" s="8" t="e">
        <f>BAR!#REF!</f>
        <v>#REF!</v>
      </c>
      <c r="P6" s="8" t="e">
        <f>BAR!#REF!</f>
        <v>#REF!</v>
      </c>
      <c r="Q6" s="8" t="e">
        <f>BAR!#REF!</f>
        <v>#REF!</v>
      </c>
      <c r="R6" s="8" t="e">
        <f>BAR!#REF!</f>
        <v>#REF!</v>
      </c>
      <c r="S6" s="8" t="e">
        <f>BAR!#REF!</f>
        <v>#REF!</v>
      </c>
      <c r="T6" s="8" t="e">
        <f>BAR!#REF!</f>
        <v>#REF!</v>
      </c>
      <c r="U6" s="8" t="e">
        <f>BAR!#REF!</f>
        <v>#REF!</v>
      </c>
      <c r="V6" s="8" t="e">
        <f>BAR!#REF!</f>
        <v>#REF!</v>
      </c>
      <c r="W6" s="8" t="e">
        <f>BAR!#REF!</f>
        <v>#REF!</v>
      </c>
      <c r="X6" s="8" t="e">
        <f>BAR!#REF!</f>
        <v>#REF!</v>
      </c>
      <c r="Y6" s="8" t="e">
        <f>BAR!#REF!</f>
        <v>#REF!</v>
      </c>
      <c r="Z6" s="8" t="e">
        <f>BAR!#REF!</f>
        <v>#REF!</v>
      </c>
      <c r="AA6" s="8" t="e">
        <f>BAR!#REF!</f>
        <v>#REF!</v>
      </c>
      <c r="AB6" s="8" t="e">
        <f>BAR!#REF!</f>
        <v>#REF!</v>
      </c>
      <c r="AC6" s="8" t="e">
        <f>BAR!#REF!</f>
        <v>#REF!</v>
      </c>
      <c r="AD6" s="8" t="e">
        <f>BAR!#REF!</f>
        <v>#REF!</v>
      </c>
      <c r="AE6" s="8" t="e">
        <f>BAR!#REF!</f>
        <v>#REF!</v>
      </c>
      <c r="AF6" s="8" t="e">
        <f>BAR!#REF!</f>
        <v>#REF!</v>
      </c>
      <c r="AG6" s="8" t="e">
        <f>BAR!#REF!</f>
        <v>#REF!</v>
      </c>
      <c r="AH6" s="8" t="e">
        <f>BAR!#REF!</f>
        <v>#REF!</v>
      </c>
      <c r="AI6" s="8" t="e">
        <f>BAR!#REF!</f>
        <v>#REF!</v>
      </c>
      <c r="AJ6" s="8" t="e">
        <f>BAR!#REF!</f>
        <v>#REF!</v>
      </c>
      <c r="AK6" s="8" t="e">
        <f>BAR!#REF!</f>
        <v>#REF!</v>
      </c>
      <c r="AL6" s="8" t="e">
        <f>BAR!#REF!</f>
        <v>#REF!</v>
      </c>
      <c r="AM6" s="8" t="e">
        <f>BAR!#REF!</f>
        <v>#REF!</v>
      </c>
      <c r="AN6" s="8" t="e">
        <f>BAR!#REF!</f>
        <v>#REF!</v>
      </c>
      <c r="AO6" s="8" t="e">
        <f>BAR!#REF!</f>
        <v>#REF!</v>
      </c>
      <c r="AP6" s="8" t="e">
        <f>BAR!#REF!</f>
        <v>#REF!</v>
      </c>
      <c r="AQ6" s="8" t="e">
        <f>BAR!#REF!</f>
        <v>#REF!</v>
      </c>
      <c r="AR6" s="8" t="e">
        <f>BAR!#REF!</f>
        <v>#REF!</v>
      </c>
      <c r="AS6" s="8" t="e">
        <f>BAR!#REF!</f>
        <v>#REF!</v>
      </c>
      <c r="AT6" s="8" t="e">
        <f>BAR!#REF!</f>
        <v>#REF!</v>
      </c>
      <c r="AU6" s="8" t="e">
        <f>BAR!#REF!</f>
        <v>#REF!</v>
      </c>
      <c r="AV6" s="8" t="e">
        <f>BAR!#REF!</f>
        <v>#REF!</v>
      </c>
      <c r="AW6" s="8" t="e">
        <f>BAR!#REF!</f>
        <v>#REF!</v>
      </c>
      <c r="AX6" s="8" t="e">
        <f>BAR!#REF!</f>
        <v>#REF!</v>
      </c>
      <c r="AY6" s="8" t="e">
        <f>BAR!#REF!</f>
        <v>#REF!</v>
      </c>
      <c r="AZ6" s="8" t="e">
        <f>BAR!#REF!</f>
        <v>#REF!</v>
      </c>
      <c r="BA6" s="8" t="e">
        <f>BAR!#REF!</f>
        <v>#REF!</v>
      </c>
      <c r="BB6" s="8" t="e">
        <f>BAR!#REF!</f>
        <v>#REF!</v>
      </c>
      <c r="BC6" s="8" t="e">
        <f>BAR!#REF!</f>
        <v>#REF!</v>
      </c>
      <c r="BD6" s="8" t="e">
        <f>BAR!#REF!</f>
        <v>#REF!</v>
      </c>
      <c r="BE6" s="8" t="e">
        <f>BAR!#REF!</f>
        <v>#REF!</v>
      </c>
      <c r="BF6" s="8" t="e">
        <f>BAR!#REF!</f>
        <v>#REF!</v>
      </c>
      <c r="BG6" s="8" t="e">
        <f>BAR!#REF!</f>
        <v>#REF!</v>
      </c>
      <c r="BH6" s="8" t="e">
        <f>BAR!#REF!</f>
        <v>#REF!</v>
      </c>
      <c r="BI6" s="8" t="e">
        <f>BAR!#REF!</f>
        <v>#REF!</v>
      </c>
      <c r="BJ6" s="8" t="e">
        <f>BAR!#REF!</f>
        <v>#REF!</v>
      </c>
      <c r="BK6" s="8" t="e">
        <f>BAR!#REF!</f>
        <v>#REF!</v>
      </c>
      <c r="BL6" s="8" t="e">
        <f>BAR!#REF!</f>
        <v>#REF!</v>
      </c>
      <c r="BM6" s="8" t="e">
        <f>BAR!#REF!</f>
        <v>#REF!</v>
      </c>
      <c r="BN6" s="8" t="e">
        <f>BAR!#REF!</f>
        <v>#REF!</v>
      </c>
      <c r="BO6" s="8" t="e">
        <f>BAR!#REF!</f>
        <v>#REF!</v>
      </c>
      <c r="BP6" s="8" t="e">
        <f>BAR!#REF!</f>
        <v>#REF!</v>
      </c>
      <c r="BQ6" s="8" t="e">
        <f>BAR!#REF!</f>
        <v>#REF!</v>
      </c>
      <c r="BR6" s="8" t="e">
        <f>BAR!#REF!</f>
        <v>#REF!</v>
      </c>
      <c r="BS6" s="8" t="e">
        <f>BAR!#REF!</f>
        <v>#REF!</v>
      </c>
      <c r="BT6" s="8" t="e">
        <f>BAR!#REF!</f>
        <v>#REF!</v>
      </c>
      <c r="BU6" s="8" t="e">
        <f>BAR!#REF!</f>
        <v>#REF!</v>
      </c>
      <c r="BV6" s="8" t="e">
        <f>BAR!#REF!</f>
        <v>#REF!</v>
      </c>
      <c r="BW6" s="8" t="e">
        <f>BAR!#REF!</f>
        <v>#REF!</v>
      </c>
      <c r="BX6" s="8" t="e">
        <f>BAR!#REF!</f>
        <v>#REF!</v>
      </c>
      <c r="BY6" s="8" t="e">
        <f>BAR!#REF!</f>
        <v>#REF!</v>
      </c>
      <c r="BZ6" s="8" t="e">
        <f>BAR!#REF!</f>
        <v>#REF!</v>
      </c>
      <c r="CA6" s="8" t="e">
        <f>BAR!#REF!</f>
        <v>#REF!</v>
      </c>
      <c r="CB6" s="8" t="e">
        <f>BAR!#REF!</f>
        <v>#REF!</v>
      </c>
      <c r="CC6" s="8" t="e">
        <f>BAR!#REF!</f>
        <v>#REF!</v>
      </c>
      <c r="CD6" s="8" t="e">
        <f>BAR!#REF!</f>
        <v>#REF!</v>
      </c>
      <c r="CE6" s="8" t="e">
        <f>BAR!#REF!</f>
        <v>#REF!</v>
      </c>
      <c r="CF6" s="8" t="e">
        <f>BAR!#REF!</f>
        <v>#REF!</v>
      </c>
      <c r="CG6" s="8" t="e">
        <f>BAR!#REF!</f>
        <v>#REF!</v>
      </c>
      <c r="CH6" s="8" t="e">
        <f>BAR!#REF!</f>
        <v>#REF!</v>
      </c>
      <c r="CI6" s="8" t="e">
        <f>BAR!#REF!</f>
        <v>#REF!</v>
      </c>
      <c r="CJ6" s="8" t="e">
        <f>BAR!#REF!</f>
        <v>#REF!</v>
      </c>
      <c r="CK6" s="8" t="e">
        <f>BAR!#REF!</f>
        <v>#REF!</v>
      </c>
      <c r="CL6" s="8" t="e">
        <f>BAR!#REF!</f>
        <v>#REF!</v>
      </c>
      <c r="CM6" s="8" t="e">
        <f>BAR!#REF!</f>
        <v>#REF!</v>
      </c>
      <c r="CN6" s="8" t="e">
        <f>BAR!#REF!</f>
        <v>#REF!</v>
      </c>
      <c r="CO6" s="8" t="e">
        <f>BAR!#REF!</f>
        <v>#REF!</v>
      </c>
      <c r="CP6" s="8" t="e">
        <f>BAR!#REF!</f>
        <v>#REF!</v>
      </c>
      <c r="CQ6" s="8" t="e">
        <f>BAR!#REF!</f>
        <v>#REF!</v>
      </c>
      <c r="CR6" s="8" t="e">
        <f>BAR!#REF!</f>
        <v>#REF!</v>
      </c>
      <c r="CS6" s="8" t="e">
        <f>BAR!#REF!</f>
        <v>#REF!</v>
      </c>
      <c r="CT6" s="8" t="e">
        <f>BAR!#REF!</f>
        <v>#REF!</v>
      </c>
      <c r="CU6" s="8" t="e">
        <f>BAR!#REF!</f>
        <v>#REF!</v>
      </c>
      <c r="CV6" s="8" t="e">
        <f>BAR!#REF!</f>
        <v>#REF!</v>
      </c>
      <c r="CW6" s="8" t="e">
        <f>BAR!#REF!</f>
        <v>#REF!</v>
      </c>
      <c r="CX6" s="8" t="e">
        <f>BAR!#REF!</f>
        <v>#REF!</v>
      </c>
      <c r="CY6" s="8" t="e">
        <f>BAR!#REF!</f>
        <v>#REF!</v>
      </c>
      <c r="CZ6" s="8" t="e">
        <f>BAR!#REF!</f>
        <v>#REF!</v>
      </c>
      <c r="DA6" s="8" t="e">
        <f>BAR!#REF!</f>
        <v>#REF!</v>
      </c>
      <c r="DB6" s="8" t="e">
        <f>BAR!#REF!</f>
        <v>#REF!</v>
      </c>
      <c r="DC6" s="8" t="e">
        <f>BAR!#REF!</f>
        <v>#REF!</v>
      </c>
      <c r="DD6" s="8" t="e">
        <f>BAR!#REF!</f>
        <v>#REF!</v>
      </c>
      <c r="DE6" s="8" t="e">
        <f>BAR!#REF!</f>
        <v>#REF!</v>
      </c>
      <c r="DF6" s="8" t="e">
        <f>BAR!#REF!</f>
        <v>#REF!</v>
      </c>
      <c r="DG6" s="8" t="e">
        <f>BAR!#REF!</f>
        <v>#REF!</v>
      </c>
      <c r="DH6" s="8" t="e">
        <f>BAR!#REF!</f>
        <v>#REF!</v>
      </c>
      <c r="DI6" s="8" t="e">
        <f>BAR!#REF!</f>
        <v>#REF!</v>
      </c>
      <c r="DJ6" s="8" t="e">
        <f>BAR!#REF!</f>
        <v>#REF!</v>
      </c>
      <c r="DK6" s="8" t="e">
        <f>BAR!#REF!</f>
        <v>#REF!</v>
      </c>
      <c r="DL6" s="8" t="e">
        <f>BAR!#REF!</f>
        <v>#REF!</v>
      </c>
      <c r="DM6" s="38" t="e">
        <f>BAR!#REF!</f>
        <v>#REF!</v>
      </c>
      <c r="DN6" s="38" t="e">
        <f>BAR!#REF!</f>
        <v>#REF!</v>
      </c>
      <c r="DO6" s="38" t="e">
        <f>BAR!#REF!</f>
        <v>#REF!</v>
      </c>
      <c r="DP6" s="38" t="e">
        <f>BAR!#REF!</f>
        <v>#REF!</v>
      </c>
      <c r="DQ6" s="38" t="e">
        <f>BAR!#REF!</f>
        <v>#REF!</v>
      </c>
      <c r="DR6" s="8" t="e">
        <f>BAR!#REF!</f>
        <v>#REF!</v>
      </c>
      <c r="DS6" s="8" t="e">
        <f>BAR!#REF!</f>
        <v>#REF!</v>
      </c>
      <c r="DT6" s="8" t="e">
        <f>BAR!#REF!</f>
        <v>#REF!</v>
      </c>
      <c r="DU6" s="38" t="e">
        <f>BAR!#REF!</f>
        <v>#REF!</v>
      </c>
      <c r="DV6" s="38" t="e">
        <f>BAR!#REF!</f>
        <v>#REF!</v>
      </c>
      <c r="DW6" s="38" t="e">
        <f>BAR!#REF!</f>
        <v>#REF!</v>
      </c>
      <c r="DX6" s="38" t="e">
        <f>BAR!#REF!</f>
        <v>#REF!</v>
      </c>
      <c r="DY6" s="8" t="e">
        <f>BAR!#REF!</f>
        <v>#REF!</v>
      </c>
      <c r="DZ6" s="8" t="e">
        <f>BAR!#REF!</f>
        <v>#REF!</v>
      </c>
      <c r="EA6" s="8" t="e">
        <f>BAR!#REF!</f>
        <v>#REF!</v>
      </c>
      <c r="EB6" s="8" t="e">
        <f>BAR!#REF!</f>
        <v>#REF!</v>
      </c>
      <c r="EC6" s="8" t="e">
        <f>BAR!#REF!</f>
        <v>#REF!</v>
      </c>
      <c r="ED6" s="8" t="e">
        <f>BAR!#REF!</f>
        <v>#REF!</v>
      </c>
      <c r="EE6" s="8" t="e">
        <f>BAR!#REF!</f>
        <v>#REF!</v>
      </c>
      <c r="EF6" s="8" t="e">
        <f>BAR!#REF!</f>
        <v>#REF!</v>
      </c>
      <c r="EG6" s="8" t="e">
        <f>BAR!#REF!</f>
        <v>#REF!</v>
      </c>
      <c r="EH6" s="8" t="e">
        <f>BAR!#REF!</f>
        <v>#REF!</v>
      </c>
      <c r="EI6" s="8" t="e">
        <f>BAR!#REF!</f>
        <v>#REF!</v>
      </c>
      <c r="EJ6" s="8" t="e">
        <f>BAR!#REF!</f>
        <v>#REF!</v>
      </c>
      <c r="EK6" s="8" t="e">
        <f>BAR!#REF!</f>
        <v>#REF!</v>
      </c>
      <c r="EL6" s="8" t="e">
        <f>BAR!#REF!</f>
        <v>#REF!</v>
      </c>
      <c r="EM6" s="8" t="e">
        <f>BAR!#REF!</f>
        <v>#REF!</v>
      </c>
      <c r="EN6" s="8" t="e">
        <f>BAR!#REF!</f>
        <v>#REF!</v>
      </c>
      <c r="EO6" s="8" t="e">
        <f>BAR!#REF!</f>
        <v>#REF!</v>
      </c>
      <c r="EP6" s="8" t="e">
        <f>BAR!#REF!</f>
        <v>#REF!</v>
      </c>
      <c r="EQ6" s="8" t="e">
        <f>BAR!#REF!</f>
        <v>#REF!</v>
      </c>
      <c r="ER6" s="8" t="e">
        <f>BAR!#REF!</f>
        <v>#REF!</v>
      </c>
      <c r="ES6" s="8" t="e">
        <f>BAR!#REF!</f>
        <v>#REF!</v>
      </c>
      <c r="ET6" s="8" t="e">
        <f>BAR!#REF!</f>
        <v>#REF!</v>
      </c>
      <c r="EU6" s="8" t="e">
        <f>BAR!#REF!</f>
        <v>#REF!</v>
      </c>
      <c r="EV6" s="8" t="e">
        <f>BAR!#REF!</f>
        <v>#REF!</v>
      </c>
      <c r="EW6" s="8" t="e">
        <f>BAR!#REF!</f>
        <v>#REF!</v>
      </c>
      <c r="EX6" s="8" t="e">
        <f>BAR!#REF!</f>
        <v>#REF!</v>
      </c>
      <c r="EY6" s="8" t="e">
        <f>BAR!#REF!</f>
        <v>#REF!</v>
      </c>
      <c r="EZ6" s="8" t="e">
        <f>BAR!#REF!</f>
        <v>#REF!</v>
      </c>
      <c r="FA6" s="8" t="e">
        <f>BAR!#REF!</f>
        <v>#REF!</v>
      </c>
      <c r="FB6" s="8" t="e">
        <f>BAR!#REF!</f>
        <v>#REF!</v>
      </c>
      <c r="FC6" s="8" t="e">
        <f>BAR!#REF!</f>
        <v>#REF!</v>
      </c>
      <c r="FD6" s="8" t="e">
        <f>BAR!#REF!</f>
        <v>#REF!</v>
      </c>
      <c r="FE6" s="8" t="e">
        <f>BAR!#REF!</f>
        <v>#REF!</v>
      </c>
      <c r="FF6" s="8" t="e">
        <f>BAR!#REF!</f>
        <v>#REF!</v>
      </c>
      <c r="FG6" s="8" t="e">
        <f>BAR!#REF!</f>
        <v>#REF!</v>
      </c>
      <c r="FH6" s="8" t="e">
        <f>BAR!#REF!</f>
        <v>#REF!</v>
      </c>
      <c r="FI6" s="8" t="e">
        <f>BAR!#REF!</f>
        <v>#REF!</v>
      </c>
      <c r="FJ6" s="8" t="e">
        <f>BAR!#REF!</f>
        <v>#REF!</v>
      </c>
      <c r="FK6" s="8" t="e">
        <f>BAR!#REF!</f>
        <v>#REF!</v>
      </c>
      <c r="FL6" s="8" t="e">
        <f>BAR!#REF!</f>
        <v>#REF!</v>
      </c>
      <c r="FM6" s="8" t="e">
        <f>BAR!#REF!</f>
        <v>#REF!</v>
      </c>
      <c r="FN6" s="8" t="e">
        <f>BAR!#REF!</f>
        <v>#REF!</v>
      </c>
      <c r="FO6" s="8" t="e">
        <f>BAR!#REF!</f>
        <v>#REF!</v>
      </c>
      <c r="FP6" s="8" t="e">
        <f>BAR!#REF!</f>
        <v>#REF!</v>
      </c>
      <c r="FQ6" s="8" t="e">
        <f>BAR!#REF!</f>
        <v>#REF!</v>
      </c>
      <c r="FR6" s="8" t="e">
        <f>BAR!#REF!</f>
        <v>#REF!</v>
      </c>
      <c r="FS6" s="8" t="e">
        <f>BAR!#REF!</f>
        <v>#REF!</v>
      </c>
      <c r="FT6" s="8" t="e">
        <f>BAR!#REF!</f>
        <v>#REF!</v>
      </c>
      <c r="FU6" s="8" t="e">
        <f>BAR!#REF!</f>
        <v>#REF!</v>
      </c>
      <c r="FV6" s="8" t="e">
        <f>BAR!#REF!</f>
        <v>#REF!</v>
      </c>
      <c r="FW6" s="8" t="e">
        <f>BAR!#REF!</f>
        <v>#REF!</v>
      </c>
      <c r="FX6" s="8" t="e">
        <f>BAR!#REF!</f>
        <v>#REF!</v>
      </c>
      <c r="FY6" s="8" t="e">
        <f>BAR!#REF!</f>
        <v>#REF!</v>
      </c>
      <c r="FZ6" s="8" t="e">
        <f>BAR!#REF!</f>
        <v>#REF!</v>
      </c>
      <c r="GA6" s="8" t="e">
        <f>BAR!#REF!</f>
        <v>#REF!</v>
      </c>
      <c r="GB6" s="8" t="e">
        <f>BAR!#REF!</f>
        <v>#REF!</v>
      </c>
      <c r="GC6" s="8" t="e">
        <f>BAR!#REF!</f>
        <v>#REF!</v>
      </c>
      <c r="GD6" s="8" t="e">
        <f>BAR!#REF!</f>
        <v>#REF!</v>
      </c>
      <c r="GE6" s="8" t="e">
        <f>BAR!#REF!</f>
        <v>#REF!</v>
      </c>
      <c r="GF6" s="8" t="e">
        <f>BAR!#REF!</f>
        <v>#REF!</v>
      </c>
      <c r="GG6" s="8" t="e">
        <f>BAR!#REF!</f>
        <v>#REF!</v>
      </c>
      <c r="GH6" s="8" t="e">
        <f>BAR!#REF!</f>
        <v>#REF!</v>
      </c>
      <c r="GI6" s="8" t="e">
        <f>BAR!#REF!</f>
        <v>#REF!</v>
      </c>
      <c r="GJ6" s="8" t="e">
        <f>BAR!#REF!</f>
        <v>#REF!</v>
      </c>
      <c r="GK6" s="8" t="e">
        <f>BAR!#REF!</f>
        <v>#REF!</v>
      </c>
      <c r="GL6" s="8" t="e">
        <f>BAR!#REF!</f>
        <v>#REF!</v>
      </c>
      <c r="GM6" s="8" t="e">
        <f>BAR!#REF!</f>
        <v>#REF!</v>
      </c>
      <c r="GN6" s="8" t="e">
        <f>BAR!#REF!</f>
        <v>#REF!</v>
      </c>
      <c r="GO6" s="8" t="e">
        <f>BAR!#REF!</f>
        <v>#REF!</v>
      </c>
      <c r="GP6" s="8" t="e">
        <f>BAR!#REF!</f>
        <v>#REF!</v>
      </c>
      <c r="GQ6" s="8" t="e">
        <f>BAR!#REF!</f>
        <v>#REF!</v>
      </c>
      <c r="GR6" s="8" t="e">
        <f>BAR!#REF!</f>
        <v>#REF!</v>
      </c>
      <c r="GS6" s="8" t="e">
        <f>BAR!#REF!</f>
        <v>#REF!</v>
      </c>
      <c r="GT6" s="8" t="e">
        <f>BAR!#REF!</f>
        <v>#REF!</v>
      </c>
      <c r="GU6" s="8" t="e">
        <f>BAR!#REF!</f>
        <v>#REF!</v>
      </c>
      <c r="GV6" s="8" t="e">
        <f>BAR!#REF!</f>
        <v>#REF!</v>
      </c>
      <c r="GW6" s="8" t="e">
        <f>BAR!#REF!</f>
        <v>#REF!</v>
      </c>
      <c r="GX6" s="8" t="e">
        <f>BAR!#REF!</f>
        <v>#REF!</v>
      </c>
      <c r="GY6" s="8" t="e">
        <f>BAR!#REF!</f>
        <v>#REF!</v>
      </c>
      <c r="GZ6" s="8" t="e">
        <f>BAR!#REF!</f>
        <v>#REF!</v>
      </c>
      <c r="HA6" s="8" t="e">
        <f>BAR!#REF!</f>
        <v>#REF!</v>
      </c>
      <c r="HB6" s="8" t="e">
        <f>BAR!#REF!</f>
        <v>#REF!</v>
      </c>
      <c r="HC6" s="8" t="e">
        <f>BAR!#REF!</f>
        <v>#REF!</v>
      </c>
      <c r="HD6" s="8" t="e">
        <f>BAR!#REF!</f>
        <v>#REF!</v>
      </c>
      <c r="HE6" s="8" t="e">
        <f>BAR!#REF!</f>
        <v>#REF!</v>
      </c>
      <c r="HF6" s="8" t="e">
        <f>BAR!#REF!</f>
        <v>#REF!</v>
      </c>
      <c r="HG6" s="8" t="e">
        <f>BAR!#REF!</f>
        <v>#REF!</v>
      </c>
      <c r="HH6" s="8" t="e">
        <f>BAR!#REF!</f>
        <v>#REF!</v>
      </c>
      <c r="HI6" s="8" t="e">
        <f>BAR!#REF!</f>
        <v>#REF!</v>
      </c>
      <c r="HJ6" s="8" t="e">
        <f>BAR!#REF!</f>
        <v>#REF!</v>
      </c>
      <c r="HK6" s="8" t="e">
        <f>BAR!#REF!</f>
        <v>#REF!</v>
      </c>
      <c r="HL6" s="8">
        <f>BAR!B4</f>
        <v>46283</v>
      </c>
      <c r="HM6" s="8">
        <f>BAR!C4</f>
        <v>46284</v>
      </c>
      <c r="HN6" s="8">
        <f>BAR!D4</f>
        <v>46285</v>
      </c>
      <c r="HO6" s="8">
        <f>BAR!E4</f>
        <v>46286</v>
      </c>
      <c r="HP6" s="8">
        <f>BAR!F4</f>
        <v>46287</v>
      </c>
      <c r="HQ6" s="8">
        <f>BAR!G4</f>
        <v>46288</v>
      </c>
      <c r="HR6" s="8">
        <f>BAR!H4</f>
        <v>46289</v>
      </c>
      <c r="HS6" s="8">
        <f>BAR!I4</f>
        <v>46290</v>
      </c>
      <c r="HT6" s="8">
        <f>BAR!J4</f>
        <v>46291</v>
      </c>
      <c r="HU6" s="8">
        <f>BAR!K4</f>
        <v>46292</v>
      </c>
      <c r="HV6" s="8">
        <f>BAR!L4</f>
        <v>46293</v>
      </c>
      <c r="HW6" s="8">
        <f>BAR!M4</f>
        <v>46294</v>
      </c>
      <c r="HX6" s="38">
        <f>BAR!N4</f>
        <v>46295</v>
      </c>
    </row>
    <row r="7" spans="1:232" ht="10.7" customHeight="1" x14ac:dyDescent="0.2">
      <c r="A7" s="10" t="s">
        <v>53</v>
      </c>
      <c r="B7" s="147"/>
      <c r="C7" s="147"/>
      <c r="D7" s="147"/>
      <c r="E7" s="147"/>
      <c r="F7" s="147"/>
      <c r="G7" s="147"/>
      <c r="H7" s="147"/>
      <c r="I7" s="147"/>
      <c r="J7" s="147"/>
      <c r="K7" s="147"/>
      <c r="L7" s="147"/>
      <c r="M7" s="147"/>
      <c r="N7" s="147"/>
      <c r="O7" s="147"/>
      <c r="P7" s="147"/>
      <c r="Q7" s="147"/>
      <c r="R7" s="147"/>
      <c r="S7" s="147"/>
      <c r="T7" s="147"/>
      <c r="U7" s="147"/>
      <c r="V7" s="147"/>
      <c r="W7" s="147"/>
      <c r="X7" s="147"/>
      <c r="Y7" s="147"/>
      <c r="Z7" s="147"/>
      <c r="AA7" s="147"/>
      <c r="AB7" s="147"/>
      <c r="AC7" s="147"/>
      <c r="AD7" s="147"/>
      <c r="AE7" s="147"/>
      <c r="AF7" s="147"/>
      <c r="AG7" s="147"/>
      <c r="AH7" s="147"/>
      <c r="AI7" s="147"/>
      <c r="AJ7" s="147"/>
      <c r="AK7" s="147"/>
      <c r="AL7" s="147"/>
      <c r="AM7" s="147"/>
      <c r="AN7" s="147"/>
      <c r="AO7" s="147"/>
      <c r="AP7" s="147"/>
      <c r="AQ7" s="147"/>
      <c r="AR7" s="147"/>
      <c r="AS7" s="147"/>
      <c r="AT7" s="147"/>
      <c r="AU7" s="147"/>
      <c r="AV7" s="147"/>
      <c r="AW7" s="147"/>
      <c r="AX7" s="147"/>
      <c r="AY7" s="147"/>
      <c r="AZ7" s="147"/>
      <c r="BA7" s="147"/>
      <c r="BB7" s="147"/>
      <c r="BC7" s="147"/>
      <c r="BD7" s="147"/>
      <c r="BE7" s="147"/>
      <c r="BF7" s="147"/>
      <c r="BG7" s="147"/>
      <c r="BH7" s="147"/>
      <c r="BI7" s="147"/>
      <c r="BJ7" s="147"/>
      <c r="BK7" s="147"/>
      <c r="BL7" s="147"/>
      <c r="BM7" s="147"/>
      <c r="BN7" s="147"/>
      <c r="BO7" s="147"/>
      <c r="BP7" s="147"/>
      <c r="BQ7" s="147"/>
      <c r="BR7" s="147"/>
      <c r="BS7" s="147"/>
      <c r="BT7" s="147"/>
      <c r="BU7" s="147"/>
      <c r="BV7" s="147"/>
      <c r="BW7" s="147"/>
      <c r="BX7" s="147"/>
      <c r="BY7" s="147"/>
      <c r="BZ7" s="147"/>
      <c r="CA7" s="147"/>
      <c r="CB7" s="147"/>
      <c r="CC7" s="147"/>
      <c r="CD7" s="147"/>
      <c r="CE7" s="147"/>
      <c r="CF7" s="147"/>
      <c r="CG7" s="147"/>
      <c r="CH7" s="147"/>
      <c r="CI7" s="147"/>
      <c r="CJ7" s="147"/>
      <c r="CK7" s="147"/>
      <c r="CL7" s="147"/>
      <c r="CM7" s="147"/>
      <c r="CN7" s="147"/>
      <c r="CO7" s="147"/>
      <c r="CP7" s="147"/>
      <c r="CQ7" s="147"/>
      <c r="CR7" s="147"/>
      <c r="CS7" s="147"/>
      <c r="CT7" s="147"/>
      <c r="CU7" s="147"/>
      <c r="CV7" s="147"/>
      <c r="CW7" s="147"/>
      <c r="CX7" s="147"/>
      <c r="CY7" s="147"/>
      <c r="CZ7" s="147"/>
      <c r="DA7" s="147"/>
      <c r="DB7" s="147"/>
      <c r="DC7" s="147"/>
      <c r="DD7" s="147"/>
      <c r="DE7" s="147"/>
      <c r="DF7" s="147"/>
      <c r="DG7" s="147"/>
      <c r="DH7" s="147"/>
      <c r="DI7" s="147"/>
      <c r="DJ7" s="147"/>
      <c r="DK7" s="147"/>
      <c r="DL7" s="147"/>
      <c r="DM7" s="154"/>
      <c r="DN7" s="154"/>
      <c r="DO7" s="154"/>
      <c r="DP7" s="154"/>
      <c r="DQ7" s="154"/>
      <c r="DR7" s="147"/>
      <c r="DS7" s="147"/>
      <c r="DT7" s="147"/>
      <c r="DU7" s="154"/>
      <c r="DV7" s="154"/>
      <c r="DW7" s="154"/>
      <c r="DX7" s="154"/>
      <c r="DY7" s="147"/>
      <c r="DZ7" s="147"/>
      <c r="EA7" s="147"/>
      <c r="EB7" s="147"/>
      <c r="EC7" s="147"/>
      <c r="ED7" s="147"/>
      <c r="EE7" s="147"/>
      <c r="EF7" s="147"/>
      <c r="EG7" s="147"/>
      <c r="EH7" s="147"/>
      <c r="EI7" s="147"/>
      <c r="EJ7" s="147"/>
      <c r="EK7" s="147"/>
      <c r="EL7" s="147"/>
      <c r="EM7" s="147"/>
      <c r="EN7" s="147"/>
      <c r="EO7" s="147"/>
      <c r="EP7" s="147"/>
      <c r="EQ7" s="147"/>
      <c r="ER7" s="147"/>
      <c r="ES7" s="147"/>
      <c r="ET7" s="147"/>
      <c r="EU7" s="147"/>
      <c r="EV7" s="147"/>
      <c r="EW7" s="147"/>
      <c r="EX7" s="147"/>
      <c r="EY7" s="147"/>
      <c r="EZ7" s="147"/>
      <c r="FA7" s="147"/>
      <c r="FB7" s="147"/>
      <c r="FC7" s="147"/>
      <c r="FD7" s="147"/>
      <c r="FE7" s="147"/>
      <c r="FF7" s="147"/>
      <c r="FG7" s="147"/>
      <c r="FH7" s="147"/>
      <c r="FI7" s="147"/>
      <c r="FJ7" s="147"/>
      <c r="FK7" s="147"/>
      <c r="FL7" s="147"/>
      <c r="FM7" s="147"/>
      <c r="FN7" s="147"/>
      <c r="FO7" s="147"/>
      <c r="FP7" s="147"/>
      <c r="FQ7" s="147"/>
      <c r="FR7" s="147"/>
      <c r="FS7" s="147"/>
      <c r="FT7" s="147"/>
      <c r="FU7" s="147"/>
      <c r="FV7" s="147"/>
      <c r="FW7" s="147"/>
      <c r="FX7" s="147"/>
      <c r="FY7" s="147"/>
      <c r="FZ7" s="147"/>
      <c r="GA7" s="147"/>
      <c r="GB7" s="147"/>
      <c r="GC7" s="147"/>
      <c r="GD7" s="147"/>
      <c r="GE7" s="147"/>
      <c r="GF7" s="147"/>
      <c r="GG7" s="147"/>
      <c r="GH7" s="147"/>
      <c r="GI7" s="147"/>
      <c r="GJ7" s="147"/>
      <c r="GK7" s="147"/>
      <c r="GL7" s="147"/>
      <c r="GM7" s="147"/>
      <c r="GN7" s="147"/>
      <c r="GO7" s="147"/>
      <c r="GP7" s="147"/>
      <c r="GQ7" s="147"/>
      <c r="GR7" s="147"/>
      <c r="GS7" s="147"/>
      <c r="GT7" s="147"/>
      <c r="GU7" s="147"/>
      <c r="GV7" s="147"/>
      <c r="GW7" s="147"/>
      <c r="GX7" s="147"/>
      <c r="GY7" s="147"/>
      <c r="GZ7" s="147"/>
      <c r="HA7" s="147"/>
      <c r="HB7" s="147"/>
      <c r="HC7" s="147"/>
      <c r="HD7" s="147"/>
      <c r="HE7" s="147"/>
      <c r="HF7" s="147"/>
      <c r="HG7" s="147"/>
      <c r="HH7" s="147"/>
      <c r="HI7" s="147"/>
      <c r="HJ7" s="147"/>
      <c r="HK7" s="147"/>
      <c r="HL7" s="147"/>
      <c r="HM7" s="147"/>
      <c r="HN7" s="147"/>
      <c r="HO7" s="147"/>
      <c r="HP7" s="147"/>
      <c r="HQ7" s="147"/>
      <c r="HR7" s="147"/>
      <c r="HS7" s="147"/>
      <c r="HT7" s="147"/>
      <c r="HU7" s="147"/>
      <c r="HV7" s="147"/>
      <c r="HW7" s="147"/>
      <c r="HX7" s="154"/>
    </row>
    <row r="8" spans="1:232" ht="10.7" customHeight="1" x14ac:dyDescent="0.2">
      <c r="A8" s="12">
        <v>1</v>
      </c>
      <c r="B8" s="35" t="e">
        <f>BAR!#REF!</f>
        <v>#REF!</v>
      </c>
      <c r="C8" s="35" t="e">
        <f>BAR!#REF!</f>
        <v>#REF!</v>
      </c>
      <c r="D8" s="35" t="e">
        <f>BAR!#REF!</f>
        <v>#REF!</v>
      </c>
      <c r="E8" s="35" t="e">
        <f>BAR!#REF!</f>
        <v>#REF!</v>
      </c>
      <c r="F8" s="35" t="e">
        <f>BAR!#REF!</f>
        <v>#REF!</v>
      </c>
      <c r="G8" s="35" t="e">
        <f>BAR!#REF!</f>
        <v>#REF!</v>
      </c>
      <c r="H8" s="35" t="e">
        <f>BAR!#REF!</f>
        <v>#REF!</v>
      </c>
      <c r="I8" s="35" t="e">
        <f>BAR!#REF!</f>
        <v>#REF!</v>
      </c>
      <c r="J8" s="35" t="e">
        <f>BAR!#REF!</f>
        <v>#REF!</v>
      </c>
      <c r="K8" s="35" t="e">
        <f>BAR!#REF!</f>
        <v>#REF!</v>
      </c>
      <c r="L8" s="35" t="e">
        <f>BAR!#REF!</f>
        <v>#REF!</v>
      </c>
      <c r="M8" s="35" t="e">
        <f>BAR!#REF!</f>
        <v>#REF!</v>
      </c>
      <c r="N8" s="35" t="e">
        <f>BAR!#REF!</f>
        <v>#REF!</v>
      </c>
      <c r="O8" s="35" t="e">
        <f>BAR!#REF!</f>
        <v>#REF!</v>
      </c>
      <c r="P8" s="35" t="e">
        <f>BAR!#REF!</f>
        <v>#REF!</v>
      </c>
      <c r="Q8" s="35" t="e">
        <f>BAR!#REF!</f>
        <v>#REF!</v>
      </c>
      <c r="R8" s="35" t="e">
        <f>BAR!#REF!</f>
        <v>#REF!</v>
      </c>
      <c r="S8" s="35" t="e">
        <f>BAR!#REF!</f>
        <v>#REF!</v>
      </c>
      <c r="T8" s="35" t="e">
        <f>BAR!#REF!</f>
        <v>#REF!</v>
      </c>
      <c r="U8" s="35" t="e">
        <f>BAR!#REF!</f>
        <v>#REF!</v>
      </c>
      <c r="V8" s="35" t="e">
        <f>BAR!#REF!</f>
        <v>#REF!</v>
      </c>
      <c r="W8" s="35" t="e">
        <f>BAR!#REF!</f>
        <v>#REF!</v>
      </c>
      <c r="X8" s="35" t="e">
        <f>BAR!#REF!</f>
        <v>#REF!</v>
      </c>
      <c r="Y8" s="35" t="e">
        <f>BAR!#REF!</f>
        <v>#REF!</v>
      </c>
      <c r="Z8" s="35" t="e">
        <f>BAR!#REF!</f>
        <v>#REF!</v>
      </c>
      <c r="AA8" s="35" t="e">
        <f>BAR!#REF!</f>
        <v>#REF!</v>
      </c>
      <c r="AB8" s="35" t="e">
        <f>BAR!#REF!</f>
        <v>#REF!</v>
      </c>
      <c r="AC8" s="35" t="e">
        <f>BAR!#REF!</f>
        <v>#REF!</v>
      </c>
      <c r="AD8" s="35" t="e">
        <f>BAR!#REF!</f>
        <v>#REF!</v>
      </c>
      <c r="AE8" s="35" t="e">
        <f>BAR!#REF!</f>
        <v>#REF!</v>
      </c>
      <c r="AF8" s="35" t="e">
        <f>BAR!#REF!</f>
        <v>#REF!</v>
      </c>
      <c r="AG8" s="35" t="e">
        <f>BAR!#REF!</f>
        <v>#REF!</v>
      </c>
      <c r="AH8" s="35" t="e">
        <f>BAR!#REF!</f>
        <v>#REF!</v>
      </c>
      <c r="AI8" s="35" t="e">
        <f>BAR!#REF!</f>
        <v>#REF!</v>
      </c>
      <c r="AJ8" s="35" t="e">
        <f>BAR!#REF!</f>
        <v>#REF!</v>
      </c>
      <c r="AK8" s="35" t="e">
        <f>BAR!#REF!</f>
        <v>#REF!</v>
      </c>
      <c r="AL8" s="35" t="e">
        <f>BAR!#REF!</f>
        <v>#REF!</v>
      </c>
      <c r="AM8" s="35" t="e">
        <f>BAR!#REF!</f>
        <v>#REF!</v>
      </c>
      <c r="AN8" s="35" t="e">
        <f>BAR!#REF!</f>
        <v>#REF!</v>
      </c>
      <c r="AO8" s="35" t="e">
        <f>BAR!#REF!</f>
        <v>#REF!</v>
      </c>
      <c r="AP8" s="35" t="e">
        <f>BAR!#REF!</f>
        <v>#REF!</v>
      </c>
      <c r="AQ8" s="35" t="e">
        <f>BAR!#REF!</f>
        <v>#REF!</v>
      </c>
      <c r="AR8" s="35" t="e">
        <f>BAR!#REF!</f>
        <v>#REF!</v>
      </c>
      <c r="AS8" s="35" t="e">
        <f>BAR!#REF!</f>
        <v>#REF!</v>
      </c>
      <c r="AT8" s="35" t="e">
        <f>BAR!#REF!</f>
        <v>#REF!</v>
      </c>
      <c r="AU8" s="35" t="e">
        <f>BAR!#REF!</f>
        <v>#REF!</v>
      </c>
      <c r="AV8" s="35" t="e">
        <f>BAR!#REF!</f>
        <v>#REF!</v>
      </c>
      <c r="AW8" s="35" t="e">
        <f>BAR!#REF!</f>
        <v>#REF!</v>
      </c>
      <c r="AX8" s="35" t="e">
        <f>BAR!#REF!</f>
        <v>#REF!</v>
      </c>
      <c r="AY8" s="35" t="e">
        <f>BAR!#REF!</f>
        <v>#REF!</v>
      </c>
      <c r="AZ8" s="35" t="e">
        <f>BAR!#REF!</f>
        <v>#REF!</v>
      </c>
      <c r="BA8" s="35" t="e">
        <f>BAR!#REF!</f>
        <v>#REF!</v>
      </c>
      <c r="BB8" s="35" t="e">
        <f>BAR!#REF!</f>
        <v>#REF!</v>
      </c>
      <c r="BC8" s="35" t="e">
        <f>BAR!#REF!</f>
        <v>#REF!</v>
      </c>
      <c r="BD8" s="35" t="e">
        <f>BAR!#REF!</f>
        <v>#REF!</v>
      </c>
      <c r="BE8" s="35" t="e">
        <f>BAR!#REF!</f>
        <v>#REF!</v>
      </c>
      <c r="BF8" s="35" t="e">
        <f>BAR!#REF!</f>
        <v>#REF!</v>
      </c>
      <c r="BG8" s="35" t="e">
        <f>BAR!#REF!</f>
        <v>#REF!</v>
      </c>
      <c r="BH8" s="35" t="e">
        <f>BAR!#REF!</f>
        <v>#REF!</v>
      </c>
      <c r="BI8" s="35" t="e">
        <f>BAR!#REF!</f>
        <v>#REF!</v>
      </c>
      <c r="BJ8" s="35" t="e">
        <f>BAR!#REF!</f>
        <v>#REF!</v>
      </c>
      <c r="BK8" s="35" t="e">
        <f>BAR!#REF!</f>
        <v>#REF!</v>
      </c>
      <c r="BL8" s="35" t="e">
        <f>BAR!#REF!</f>
        <v>#REF!</v>
      </c>
      <c r="BM8" s="35" t="e">
        <f>BAR!#REF!</f>
        <v>#REF!</v>
      </c>
      <c r="BN8" s="35" t="e">
        <f>BAR!#REF!</f>
        <v>#REF!</v>
      </c>
      <c r="BO8" s="35" t="e">
        <f>BAR!#REF!</f>
        <v>#REF!</v>
      </c>
      <c r="BP8" s="35" t="e">
        <f>BAR!#REF!</f>
        <v>#REF!</v>
      </c>
      <c r="BQ8" s="35" t="e">
        <f>BAR!#REF!</f>
        <v>#REF!</v>
      </c>
      <c r="BR8" s="35" t="e">
        <f>BAR!#REF!</f>
        <v>#REF!</v>
      </c>
      <c r="BS8" s="35" t="e">
        <f>BAR!#REF!</f>
        <v>#REF!</v>
      </c>
      <c r="BT8" s="35" t="e">
        <f>BAR!#REF!</f>
        <v>#REF!</v>
      </c>
      <c r="BU8" s="35" t="e">
        <f>BAR!#REF!</f>
        <v>#REF!</v>
      </c>
      <c r="BV8" s="35" t="e">
        <f>BAR!#REF!</f>
        <v>#REF!</v>
      </c>
      <c r="BW8" s="35" t="e">
        <f>BAR!#REF!</f>
        <v>#REF!</v>
      </c>
      <c r="BX8" s="35" t="e">
        <f>BAR!#REF!</f>
        <v>#REF!</v>
      </c>
      <c r="BY8" s="35" t="e">
        <f>BAR!#REF!</f>
        <v>#REF!</v>
      </c>
      <c r="BZ8" s="35" t="e">
        <f>BAR!#REF!</f>
        <v>#REF!</v>
      </c>
      <c r="CA8" s="35" t="e">
        <f>BAR!#REF!</f>
        <v>#REF!</v>
      </c>
      <c r="CB8" s="35" t="e">
        <f>BAR!#REF!</f>
        <v>#REF!</v>
      </c>
      <c r="CC8" s="35" t="e">
        <f>BAR!#REF!</f>
        <v>#REF!</v>
      </c>
      <c r="CD8" s="35" t="e">
        <f>BAR!#REF!</f>
        <v>#REF!</v>
      </c>
      <c r="CE8" s="35" t="e">
        <f>BAR!#REF!</f>
        <v>#REF!</v>
      </c>
      <c r="CF8" s="35" t="e">
        <f>BAR!#REF!</f>
        <v>#REF!</v>
      </c>
      <c r="CG8" s="35" t="e">
        <f>BAR!#REF!</f>
        <v>#REF!</v>
      </c>
      <c r="CH8" s="35" t="e">
        <f>BAR!#REF!</f>
        <v>#REF!</v>
      </c>
      <c r="CI8" s="35" t="e">
        <f>BAR!#REF!</f>
        <v>#REF!</v>
      </c>
      <c r="CJ8" s="35" t="e">
        <f>BAR!#REF!</f>
        <v>#REF!</v>
      </c>
      <c r="CK8" s="35" t="e">
        <f>BAR!#REF!</f>
        <v>#REF!</v>
      </c>
      <c r="CL8" s="35" t="e">
        <f>BAR!#REF!</f>
        <v>#REF!</v>
      </c>
      <c r="CM8" s="35" t="e">
        <f>BAR!#REF!</f>
        <v>#REF!</v>
      </c>
      <c r="CN8" s="35" t="e">
        <f>BAR!#REF!</f>
        <v>#REF!</v>
      </c>
      <c r="CO8" s="35" t="e">
        <f>BAR!#REF!</f>
        <v>#REF!</v>
      </c>
      <c r="CP8" s="35" t="e">
        <f>BAR!#REF!</f>
        <v>#REF!</v>
      </c>
      <c r="CQ8" s="35" t="e">
        <f>BAR!#REF!</f>
        <v>#REF!</v>
      </c>
      <c r="CR8" s="35" t="e">
        <f>BAR!#REF!</f>
        <v>#REF!</v>
      </c>
      <c r="CS8" s="35" t="e">
        <f>BAR!#REF!</f>
        <v>#REF!</v>
      </c>
      <c r="CT8" s="35" t="e">
        <f>BAR!#REF!</f>
        <v>#REF!</v>
      </c>
      <c r="CU8" s="35" t="e">
        <f>BAR!#REF!</f>
        <v>#REF!</v>
      </c>
      <c r="CV8" s="35" t="e">
        <f>BAR!#REF!</f>
        <v>#REF!</v>
      </c>
      <c r="CW8" s="35" t="e">
        <f>BAR!#REF!</f>
        <v>#REF!</v>
      </c>
      <c r="CX8" s="35" t="e">
        <f>BAR!#REF!</f>
        <v>#REF!</v>
      </c>
      <c r="CY8" s="35" t="e">
        <f>BAR!#REF!</f>
        <v>#REF!</v>
      </c>
      <c r="CZ8" s="35" t="e">
        <f>BAR!#REF!</f>
        <v>#REF!</v>
      </c>
      <c r="DA8" s="35" t="e">
        <f>BAR!#REF!</f>
        <v>#REF!</v>
      </c>
      <c r="DB8" s="35" t="e">
        <f>BAR!#REF!</f>
        <v>#REF!</v>
      </c>
      <c r="DC8" s="35" t="e">
        <f>BAR!#REF!</f>
        <v>#REF!</v>
      </c>
      <c r="DD8" s="35" t="e">
        <f>BAR!#REF!</f>
        <v>#REF!</v>
      </c>
      <c r="DE8" s="35" t="e">
        <f>BAR!#REF!</f>
        <v>#REF!</v>
      </c>
      <c r="DF8" s="35" t="e">
        <f>BAR!#REF!</f>
        <v>#REF!</v>
      </c>
      <c r="DG8" s="35" t="e">
        <f>BAR!#REF!</f>
        <v>#REF!</v>
      </c>
      <c r="DH8" s="35" t="e">
        <f>BAR!#REF!</f>
        <v>#REF!</v>
      </c>
      <c r="DI8" s="35" t="e">
        <f>BAR!#REF!</f>
        <v>#REF!</v>
      </c>
      <c r="DJ8" s="35" t="e">
        <f>BAR!#REF!</f>
        <v>#REF!</v>
      </c>
      <c r="DK8" s="35" t="e">
        <f>BAR!#REF!</f>
        <v>#REF!</v>
      </c>
      <c r="DL8" s="35" t="e">
        <f>BAR!#REF!</f>
        <v>#REF!</v>
      </c>
      <c r="DM8" s="155" t="e">
        <f>BAR!#REF!</f>
        <v>#REF!</v>
      </c>
      <c r="DN8" s="155" t="e">
        <f>BAR!#REF!</f>
        <v>#REF!</v>
      </c>
      <c r="DO8" s="155" t="e">
        <f>BAR!#REF!</f>
        <v>#REF!</v>
      </c>
      <c r="DP8" s="155" t="e">
        <f>BAR!#REF!</f>
        <v>#REF!</v>
      </c>
      <c r="DQ8" s="155" t="e">
        <f>BAR!#REF!</f>
        <v>#REF!</v>
      </c>
      <c r="DR8" s="35" t="e">
        <f>BAR!#REF!</f>
        <v>#REF!</v>
      </c>
      <c r="DS8" s="35" t="e">
        <f>BAR!#REF!</f>
        <v>#REF!</v>
      </c>
      <c r="DT8" s="35" t="e">
        <f>BAR!#REF!</f>
        <v>#REF!</v>
      </c>
      <c r="DU8" s="155" t="e">
        <f>BAR!#REF!</f>
        <v>#REF!</v>
      </c>
      <c r="DV8" s="155" t="e">
        <f>BAR!#REF!</f>
        <v>#REF!</v>
      </c>
      <c r="DW8" s="155" t="e">
        <f>BAR!#REF!</f>
        <v>#REF!</v>
      </c>
      <c r="DX8" s="155" t="e">
        <f>BAR!#REF!</f>
        <v>#REF!</v>
      </c>
      <c r="DY8" s="35" t="e">
        <f>BAR!#REF!</f>
        <v>#REF!</v>
      </c>
      <c r="DZ8" s="35" t="e">
        <f>BAR!#REF!</f>
        <v>#REF!</v>
      </c>
      <c r="EA8" s="35" t="e">
        <f>BAR!#REF!</f>
        <v>#REF!</v>
      </c>
      <c r="EB8" s="35" t="e">
        <f>BAR!#REF!</f>
        <v>#REF!</v>
      </c>
      <c r="EC8" s="35" t="e">
        <f>BAR!#REF!</f>
        <v>#REF!</v>
      </c>
      <c r="ED8" s="35" t="e">
        <f>BAR!#REF!</f>
        <v>#REF!</v>
      </c>
      <c r="EE8" s="35" t="e">
        <f>BAR!#REF!</f>
        <v>#REF!</v>
      </c>
      <c r="EF8" s="35" t="e">
        <f>BAR!#REF!</f>
        <v>#REF!</v>
      </c>
      <c r="EG8" s="35" t="e">
        <f>BAR!#REF!</f>
        <v>#REF!</v>
      </c>
      <c r="EH8" s="35" t="e">
        <f>BAR!#REF!</f>
        <v>#REF!</v>
      </c>
      <c r="EI8" s="35" t="e">
        <f>BAR!#REF!</f>
        <v>#REF!</v>
      </c>
      <c r="EJ8" s="35" t="e">
        <f>BAR!#REF!</f>
        <v>#REF!</v>
      </c>
      <c r="EK8" s="35" t="e">
        <f>BAR!#REF!</f>
        <v>#REF!</v>
      </c>
      <c r="EL8" s="35" t="e">
        <f>BAR!#REF!</f>
        <v>#REF!</v>
      </c>
      <c r="EM8" s="35" t="e">
        <f>BAR!#REF!</f>
        <v>#REF!</v>
      </c>
      <c r="EN8" s="35" t="e">
        <f>BAR!#REF!</f>
        <v>#REF!</v>
      </c>
      <c r="EO8" s="35" t="e">
        <f>BAR!#REF!</f>
        <v>#REF!</v>
      </c>
      <c r="EP8" s="35" t="e">
        <f>BAR!#REF!</f>
        <v>#REF!</v>
      </c>
      <c r="EQ8" s="35" t="e">
        <f>BAR!#REF!</f>
        <v>#REF!</v>
      </c>
      <c r="ER8" s="35" t="e">
        <f>BAR!#REF!</f>
        <v>#REF!</v>
      </c>
      <c r="ES8" s="35" t="e">
        <f>BAR!#REF!</f>
        <v>#REF!</v>
      </c>
      <c r="ET8" s="35" t="e">
        <f>BAR!#REF!</f>
        <v>#REF!</v>
      </c>
      <c r="EU8" s="35" t="e">
        <f>BAR!#REF!</f>
        <v>#REF!</v>
      </c>
      <c r="EV8" s="35" t="e">
        <f>BAR!#REF!</f>
        <v>#REF!</v>
      </c>
      <c r="EW8" s="35" t="e">
        <f>BAR!#REF!</f>
        <v>#REF!</v>
      </c>
      <c r="EX8" s="35" t="e">
        <f>BAR!#REF!</f>
        <v>#REF!</v>
      </c>
      <c r="EY8" s="35" t="e">
        <f>BAR!#REF!</f>
        <v>#REF!</v>
      </c>
      <c r="EZ8" s="35" t="e">
        <f>BAR!#REF!</f>
        <v>#REF!</v>
      </c>
      <c r="FA8" s="35" t="e">
        <f>BAR!#REF!</f>
        <v>#REF!</v>
      </c>
      <c r="FB8" s="35" t="e">
        <f>BAR!#REF!</f>
        <v>#REF!</v>
      </c>
      <c r="FC8" s="35" t="e">
        <f>BAR!#REF!</f>
        <v>#REF!</v>
      </c>
      <c r="FD8" s="35" t="e">
        <f>BAR!#REF!</f>
        <v>#REF!</v>
      </c>
      <c r="FE8" s="35" t="e">
        <f>BAR!#REF!</f>
        <v>#REF!</v>
      </c>
      <c r="FF8" s="35" t="e">
        <f>BAR!#REF!</f>
        <v>#REF!</v>
      </c>
      <c r="FG8" s="35" t="e">
        <f>BAR!#REF!</f>
        <v>#REF!</v>
      </c>
      <c r="FH8" s="35" t="e">
        <f>BAR!#REF!</f>
        <v>#REF!</v>
      </c>
      <c r="FI8" s="35" t="e">
        <f>BAR!#REF!</f>
        <v>#REF!</v>
      </c>
      <c r="FJ8" s="35" t="e">
        <f>BAR!#REF!</f>
        <v>#REF!</v>
      </c>
      <c r="FK8" s="35" t="e">
        <f>BAR!#REF!</f>
        <v>#REF!</v>
      </c>
      <c r="FL8" s="35" t="e">
        <f>BAR!#REF!</f>
        <v>#REF!</v>
      </c>
      <c r="FM8" s="35" t="e">
        <f>BAR!#REF!</f>
        <v>#REF!</v>
      </c>
      <c r="FN8" s="35" t="e">
        <f>BAR!#REF!</f>
        <v>#REF!</v>
      </c>
      <c r="FO8" s="35" t="e">
        <f>BAR!#REF!</f>
        <v>#REF!</v>
      </c>
      <c r="FP8" s="35" t="e">
        <f>BAR!#REF!</f>
        <v>#REF!</v>
      </c>
      <c r="FQ8" s="35" t="e">
        <f>BAR!#REF!</f>
        <v>#REF!</v>
      </c>
      <c r="FR8" s="35" t="e">
        <f>BAR!#REF!</f>
        <v>#REF!</v>
      </c>
      <c r="FS8" s="35" t="e">
        <f>BAR!#REF!</f>
        <v>#REF!</v>
      </c>
      <c r="FT8" s="35" t="e">
        <f>BAR!#REF!</f>
        <v>#REF!</v>
      </c>
      <c r="FU8" s="35" t="e">
        <f>BAR!#REF!</f>
        <v>#REF!</v>
      </c>
      <c r="FV8" s="35" t="e">
        <f>BAR!#REF!</f>
        <v>#REF!</v>
      </c>
      <c r="FW8" s="35" t="e">
        <f>BAR!#REF!</f>
        <v>#REF!</v>
      </c>
      <c r="FX8" s="35" t="e">
        <f>BAR!#REF!</f>
        <v>#REF!</v>
      </c>
      <c r="FY8" s="35" t="e">
        <f>BAR!#REF!</f>
        <v>#REF!</v>
      </c>
      <c r="FZ8" s="35" t="e">
        <f>BAR!#REF!</f>
        <v>#REF!</v>
      </c>
      <c r="GA8" s="35" t="e">
        <f>BAR!#REF!</f>
        <v>#REF!</v>
      </c>
      <c r="GB8" s="35" t="e">
        <f>BAR!#REF!</f>
        <v>#REF!</v>
      </c>
      <c r="GC8" s="35" t="e">
        <f>BAR!#REF!</f>
        <v>#REF!</v>
      </c>
      <c r="GD8" s="35" t="e">
        <f>BAR!#REF!</f>
        <v>#REF!</v>
      </c>
      <c r="GE8" s="35" t="e">
        <f>BAR!#REF!</f>
        <v>#REF!</v>
      </c>
      <c r="GF8" s="35" t="e">
        <f>BAR!#REF!</f>
        <v>#REF!</v>
      </c>
      <c r="GG8" s="35" t="e">
        <f>BAR!#REF!</f>
        <v>#REF!</v>
      </c>
      <c r="GH8" s="35" t="e">
        <f>BAR!#REF!</f>
        <v>#REF!</v>
      </c>
      <c r="GI8" s="35" t="e">
        <f>BAR!#REF!</f>
        <v>#REF!</v>
      </c>
      <c r="GJ8" s="35" t="e">
        <f>BAR!#REF!</f>
        <v>#REF!</v>
      </c>
      <c r="GK8" s="35" t="e">
        <f>BAR!#REF!</f>
        <v>#REF!</v>
      </c>
      <c r="GL8" s="35" t="e">
        <f>BAR!#REF!</f>
        <v>#REF!</v>
      </c>
      <c r="GM8" s="35" t="e">
        <f>BAR!#REF!</f>
        <v>#REF!</v>
      </c>
      <c r="GN8" s="35" t="e">
        <f>BAR!#REF!</f>
        <v>#REF!</v>
      </c>
      <c r="GO8" s="35" t="e">
        <f>BAR!#REF!</f>
        <v>#REF!</v>
      </c>
      <c r="GP8" s="35" t="e">
        <f>BAR!#REF!</f>
        <v>#REF!</v>
      </c>
      <c r="GQ8" s="35" t="e">
        <f>BAR!#REF!</f>
        <v>#REF!</v>
      </c>
      <c r="GR8" s="35" t="e">
        <f>BAR!#REF!</f>
        <v>#REF!</v>
      </c>
      <c r="GS8" s="35" t="e">
        <f>BAR!#REF!</f>
        <v>#REF!</v>
      </c>
      <c r="GT8" s="35" t="e">
        <f>BAR!#REF!</f>
        <v>#REF!</v>
      </c>
      <c r="GU8" s="35" t="e">
        <f>BAR!#REF!</f>
        <v>#REF!</v>
      </c>
      <c r="GV8" s="35" t="e">
        <f>BAR!#REF!</f>
        <v>#REF!</v>
      </c>
      <c r="GW8" s="35" t="e">
        <f>BAR!#REF!</f>
        <v>#REF!</v>
      </c>
      <c r="GX8" s="35" t="e">
        <f>BAR!#REF!</f>
        <v>#REF!</v>
      </c>
      <c r="GY8" s="35" t="e">
        <f>BAR!#REF!</f>
        <v>#REF!</v>
      </c>
      <c r="GZ8" s="35" t="e">
        <f>BAR!#REF!</f>
        <v>#REF!</v>
      </c>
      <c r="HA8" s="35" t="e">
        <f>BAR!#REF!</f>
        <v>#REF!</v>
      </c>
      <c r="HB8" s="35" t="e">
        <f>BAR!#REF!</f>
        <v>#REF!</v>
      </c>
      <c r="HC8" s="35" t="e">
        <f>BAR!#REF!</f>
        <v>#REF!</v>
      </c>
      <c r="HD8" s="35" t="e">
        <f>BAR!#REF!</f>
        <v>#REF!</v>
      </c>
      <c r="HE8" s="35" t="e">
        <f>BAR!#REF!</f>
        <v>#REF!</v>
      </c>
      <c r="HF8" s="35" t="e">
        <f>BAR!#REF!</f>
        <v>#REF!</v>
      </c>
      <c r="HG8" s="35" t="e">
        <f>BAR!#REF!</f>
        <v>#REF!</v>
      </c>
      <c r="HH8" s="35" t="e">
        <f>BAR!#REF!</f>
        <v>#REF!</v>
      </c>
      <c r="HI8" s="35" t="e">
        <f>BAR!#REF!</f>
        <v>#REF!</v>
      </c>
      <c r="HJ8" s="35" t="e">
        <f>BAR!#REF!</f>
        <v>#REF!</v>
      </c>
      <c r="HK8" s="35" t="e">
        <f>BAR!#REF!</f>
        <v>#REF!</v>
      </c>
      <c r="HL8" s="35">
        <f>BAR!B6</f>
        <v>8150</v>
      </c>
      <c r="HM8" s="35">
        <f>BAR!C6</f>
        <v>8150</v>
      </c>
      <c r="HN8" s="35">
        <f>BAR!D6</f>
        <v>6550</v>
      </c>
      <c r="HO8" s="35">
        <f>BAR!E6</f>
        <v>6550</v>
      </c>
      <c r="HP8" s="35">
        <f>BAR!F6</f>
        <v>6550</v>
      </c>
      <c r="HQ8" s="35">
        <f>BAR!G6</f>
        <v>6550</v>
      </c>
      <c r="HR8" s="35">
        <f>BAR!H6</f>
        <v>6550</v>
      </c>
      <c r="HS8" s="35">
        <f>BAR!I6</f>
        <v>6850</v>
      </c>
      <c r="HT8" s="35">
        <f>BAR!J6</f>
        <v>6850</v>
      </c>
      <c r="HU8" s="35">
        <f>BAR!K6</f>
        <v>6550</v>
      </c>
      <c r="HV8" s="35">
        <f>BAR!L6</f>
        <v>6550</v>
      </c>
      <c r="HW8" s="35">
        <f>BAR!M6</f>
        <v>6550</v>
      </c>
      <c r="HX8" s="155">
        <f>BAR!N6</f>
        <v>6550</v>
      </c>
    </row>
    <row r="9" spans="1:232" ht="10.7" customHeight="1" x14ac:dyDescent="0.2">
      <c r="A9" s="12">
        <v>2</v>
      </c>
      <c r="B9" s="35" t="e">
        <f>BAR!#REF!</f>
        <v>#REF!</v>
      </c>
      <c r="C9" s="35" t="e">
        <f>BAR!#REF!</f>
        <v>#REF!</v>
      </c>
      <c r="D9" s="35" t="e">
        <f>BAR!#REF!</f>
        <v>#REF!</v>
      </c>
      <c r="E9" s="35" t="e">
        <f>BAR!#REF!</f>
        <v>#REF!</v>
      </c>
      <c r="F9" s="35" t="e">
        <f>BAR!#REF!</f>
        <v>#REF!</v>
      </c>
      <c r="G9" s="35" t="e">
        <f>BAR!#REF!</f>
        <v>#REF!</v>
      </c>
      <c r="H9" s="35" t="e">
        <f>BAR!#REF!</f>
        <v>#REF!</v>
      </c>
      <c r="I9" s="35" t="e">
        <f>BAR!#REF!</f>
        <v>#REF!</v>
      </c>
      <c r="J9" s="35" t="e">
        <f>BAR!#REF!</f>
        <v>#REF!</v>
      </c>
      <c r="K9" s="35" t="e">
        <f>BAR!#REF!</f>
        <v>#REF!</v>
      </c>
      <c r="L9" s="35" t="e">
        <f>BAR!#REF!</f>
        <v>#REF!</v>
      </c>
      <c r="M9" s="35" t="e">
        <f>BAR!#REF!</f>
        <v>#REF!</v>
      </c>
      <c r="N9" s="35" t="e">
        <f>BAR!#REF!</f>
        <v>#REF!</v>
      </c>
      <c r="O9" s="35" t="e">
        <f>BAR!#REF!</f>
        <v>#REF!</v>
      </c>
      <c r="P9" s="35" t="e">
        <f>BAR!#REF!</f>
        <v>#REF!</v>
      </c>
      <c r="Q9" s="35" t="e">
        <f>BAR!#REF!</f>
        <v>#REF!</v>
      </c>
      <c r="R9" s="35" t="e">
        <f>BAR!#REF!</f>
        <v>#REF!</v>
      </c>
      <c r="S9" s="35" t="e">
        <f>BAR!#REF!</f>
        <v>#REF!</v>
      </c>
      <c r="T9" s="35" t="e">
        <f>BAR!#REF!</f>
        <v>#REF!</v>
      </c>
      <c r="U9" s="35" t="e">
        <f>BAR!#REF!</f>
        <v>#REF!</v>
      </c>
      <c r="V9" s="35" t="e">
        <f>BAR!#REF!</f>
        <v>#REF!</v>
      </c>
      <c r="W9" s="35" t="e">
        <f>BAR!#REF!</f>
        <v>#REF!</v>
      </c>
      <c r="X9" s="35" t="e">
        <f>BAR!#REF!</f>
        <v>#REF!</v>
      </c>
      <c r="Y9" s="35" t="e">
        <f>BAR!#REF!</f>
        <v>#REF!</v>
      </c>
      <c r="Z9" s="35" t="e">
        <f>BAR!#REF!</f>
        <v>#REF!</v>
      </c>
      <c r="AA9" s="35" t="e">
        <f>BAR!#REF!</f>
        <v>#REF!</v>
      </c>
      <c r="AB9" s="35" t="e">
        <f>BAR!#REF!</f>
        <v>#REF!</v>
      </c>
      <c r="AC9" s="35" t="e">
        <f>BAR!#REF!</f>
        <v>#REF!</v>
      </c>
      <c r="AD9" s="35" t="e">
        <f>BAR!#REF!</f>
        <v>#REF!</v>
      </c>
      <c r="AE9" s="35" t="e">
        <f>BAR!#REF!</f>
        <v>#REF!</v>
      </c>
      <c r="AF9" s="35" t="e">
        <f>BAR!#REF!</f>
        <v>#REF!</v>
      </c>
      <c r="AG9" s="35" t="e">
        <f>BAR!#REF!</f>
        <v>#REF!</v>
      </c>
      <c r="AH9" s="35" t="e">
        <f>BAR!#REF!</f>
        <v>#REF!</v>
      </c>
      <c r="AI9" s="35" t="e">
        <f>BAR!#REF!</f>
        <v>#REF!</v>
      </c>
      <c r="AJ9" s="35" t="e">
        <f>BAR!#REF!</f>
        <v>#REF!</v>
      </c>
      <c r="AK9" s="35" t="e">
        <f>BAR!#REF!</f>
        <v>#REF!</v>
      </c>
      <c r="AL9" s="35" t="e">
        <f>BAR!#REF!</f>
        <v>#REF!</v>
      </c>
      <c r="AM9" s="35" t="e">
        <f>BAR!#REF!</f>
        <v>#REF!</v>
      </c>
      <c r="AN9" s="35" t="e">
        <f>BAR!#REF!</f>
        <v>#REF!</v>
      </c>
      <c r="AO9" s="35" t="e">
        <f>BAR!#REF!</f>
        <v>#REF!</v>
      </c>
      <c r="AP9" s="35" t="e">
        <f>BAR!#REF!</f>
        <v>#REF!</v>
      </c>
      <c r="AQ9" s="35" t="e">
        <f>BAR!#REF!</f>
        <v>#REF!</v>
      </c>
      <c r="AR9" s="35" t="e">
        <f>BAR!#REF!</f>
        <v>#REF!</v>
      </c>
      <c r="AS9" s="35" t="e">
        <f>BAR!#REF!</f>
        <v>#REF!</v>
      </c>
      <c r="AT9" s="35" t="e">
        <f>BAR!#REF!</f>
        <v>#REF!</v>
      </c>
      <c r="AU9" s="35" t="e">
        <f>BAR!#REF!</f>
        <v>#REF!</v>
      </c>
      <c r="AV9" s="35" t="e">
        <f>BAR!#REF!</f>
        <v>#REF!</v>
      </c>
      <c r="AW9" s="35" t="e">
        <f>BAR!#REF!</f>
        <v>#REF!</v>
      </c>
      <c r="AX9" s="35" t="e">
        <f>BAR!#REF!</f>
        <v>#REF!</v>
      </c>
      <c r="AY9" s="35" t="e">
        <f>BAR!#REF!</f>
        <v>#REF!</v>
      </c>
      <c r="AZ9" s="35" t="e">
        <f>BAR!#REF!</f>
        <v>#REF!</v>
      </c>
      <c r="BA9" s="35" t="e">
        <f>BAR!#REF!</f>
        <v>#REF!</v>
      </c>
      <c r="BB9" s="35" t="e">
        <f>BAR!#REF!</f>
        <v>#REF!</v>
      </c>
      <c r="BC9" s="35" t="e">
        <f>BAR!#REF!</f>
        <v>#REF!</v>
      </c>
      <c r="BD9" s="35" t="e">
        <f>BAR!#REF!</f>
        <v>#REF!</v>
      </c>
      <c r="BE9" s="35" t="e">
        <f>BAR!#REF!</f>
        <v>#REF!</v>
      </c>
      <c r="BF9" s="35" t="e">
        <f>BAR!#REF!</f>
        <v>#REF!</v>
      </c>
      <c r="BG9" s="35" t="e">
        <f>BAR!#REF!</f>
        <v>#REF!</v>
      </c>
      <c r="BH9" s="35" t="e">
        <f>BAR!#REF!</f>
        <v>#REF!</v>
      </c>
      <c r="BI9" s="35" t="e">
        <f>BAR!#REF!</f>
        <v>#REF!</v>
      </c>
      <c r="BJ9" s="35" t="e">
        <f>BAR!#REF!</f>
        <v>#REF!</v>
      </c>
      <c r="BK9" s="35" t="e">
        <f>BAR!#REF!</f>
        <v>#REF!</v>
      </c>
      <c r="BL9" s="35" t="e">
        <f>BAR!#REF!</f>
        <v>#REF!</v>
      </c>
      <c r="BM9" s="35" t="e">
        <f>BAR!#REF!</f>
        <v>#REF!</v>
      </c>
      <c r="BN9" s="35" t="e">
        <f>BAR!#REF!</f>
        <v>#REF!</v>
      </c>
      <c r="BO9" s="35" t="e">
        <f>BAR!#REF!</f>
        <v>#REF!</v>
      </c>
      <c r="BP9" s="35" t="e">
        <f>BAR!#REF!</f>
        <v>#REF!</v>
      </c>
      <c r="BQ9" s="35" t="e">
        <f>BAR!#REF!</f>
        <v>#REF!</v>
      </c>
      <c r="BR9" s="35" t="e">
        <f>BAR!#REF!</f>
        <v>#REF!</v>
      </c>
      <c r="BS9" s="35" t="e">
        <f>BAR!#REF!</f>
        <v>#REF!</v>
      </c>
      <c r="BT9" s="35" t="e">
        <f>BAR!#REF!</f>
        <v>#REF!</v>
      </c>
      <c r="BU9" s="35" t="e">
        <f>BAR!#REF!</f>
        <v>#REF!</v>
      </c>
      <c r="BV9" s="35" t="e">
        <f>BAR!#REF!</f>
        <v>#REF!</v>
      </c>
      <c r="BW9" s="35" t="e">
        <f>BAR!#REF!</f>
        <v>#REF!</v>
      </c>
      <c r="BX9" s="35" t="e">
        <f>BAR!#REF!</f>
        <v>#REF!</v>
      </c>
      <c r="BY9" s="35" t="e">
        <f>BAR!#REF!</f>
        <v>#REF!</v>
      </c>
      <c r="BZ9" s="35" t="e">
        <f>BAR!#REF!</f>
        <v>#REF!</v>
      </c>
      <c r="CA9" s="35" t="e">
        <f>BAR!#REF!</f>
        <v>#REF!</v>
      </c>
      <c r="CB9" s="35" t="e">
        <f>BAR!#REF!</f>
        <v>#REF!</v>
      </c>
      <c r="CC9" s="35" t="e">
        <f>BAR!#REF!</f>
        <v>#REF!</v>
      </c>
      <c r="CD9" s="35" t="e">
        <f>BAR!#REF!</f>
        <v>#REF!</v>
      </c>
      <c r="CE9" s="35" t="e">
        <f>BAR!#REF!</f>
        <v>#REF!</v>
      </c>
      <c r="CF9" s="35" t="e">
        <f>BAR!#REF!</f>
        <v>#REF!</v>
      </c>
      <c r="CG9" s="35" t="e">
        <f>BAR!#REF!</f>
        <v>#REF!</v>
      </c>
      <c r="CH9" s="35" t="e">
        <f>BAR!#REF!</f>
        <v>#REF!</v>
      </c>
      <c r="CI9" s="35" t="e">
        <f>BAR!#REF!</f>
        <v>#REF!</v>
      </c>
      <c r="CJ9" s="35" t="e">
        <f>BAR!#REF!</f>
        <v>#REF!</v>
      </c>
      <c r="CK9" s="35" t="e">
        <f>BAR!#REF!</f>
        <v>#REF!</v>
      </c>
      <c r="CL9" s="35" t="e">
        <f>BAR!#REF!</f>
        <v>#REF!</v>
      </c>
      <c r="CM9" s="35" t="e">
        <f>BAR!#REF!</f>
        <v>#REF!</v>
      </c>
      <c r="CN9" s="35" t="e">
        <f>BAR!#REF!</f>
        <v>#REF!</v>
      </c>
      <c r="CO9" s="35" t="e">
        <f>BAR!#REF!</f>
        <v>#REF!</v>
      </c>
      <c r="CP9" s="35" t="e">
        <f>BAR!#REF!</f>
        <v>#REF!</v>
      </c>
      <c r="CQ9" s="35" t="e">
        <f>BAR!#REF!</f>
        <v>#REF!</v>
      </c>
      <c r="CR9" s="35" t="e">
        <f>BAR!#REF!</f>
        <v>#REF!</v>
      </c>
      <c r="CS9" s="35" t="e">
        <f>BAR!#REF!</f>
        <v>#REF!</v>
      </c>
      <c r="CT9" s="35" t="e">
        <f>BAR!#REF!</f>
        <v>#REF!</v>
      </c>
      <c r="CU9" s="35" t="e">
        <f>BAR!#REF!</f>
        <v>#REF!</v>
      </c>
      <c r="CV9" s="35" t="e">
        <f>BAR!#REF!</f>
        <v>#REF!</v>
      </c>
      <c r="CW9" s="35" t="e">
        <f>BAR!#REF!</f>
        <v>#REF!</v>
      </c>
      <c r="CX9" s="35" t="e">
        <f>BAR!#REF!</f>
        <v>#REF!</v>
      </c>
      <c r="CY9" s="35" t="e">
        <f>BAR!#REF!</f>
        <v>#REF!</v>
      </c>
      <c r="CZ9" s="35" t="e">
        <f>BAR!#REF!</f>
        <v>#REF!</v>
      </c>
      <c r="DA9" s="35" t="e">
        <f>BAR!#REF!</f>
        <v>#REF!</v>
      </c>
      <c r="DB9" s="35" t="e">
        <f>BAR!#REF!</f>
        <v>#REF!</v>
      </c>
      <c r="DC9" s="35" t="e">
        <f>BAR!#REF!</f>
        <v>#REF!</v>
      </c>
      <c r="DD9" s="35" t="e">
        <f>BAR!#REF!</f>
        <v>#REF!</v>
      </c>
      <c r="DE9" s="35" t="e">
        <f>BAR!#REF!</f>
        <v>#REF!</v>
      </c>
      <c r="DF9" s="35" t="e">
        <f>BAR!#REF!</f>
        <v>#REF!</v>
      </c>
      <c r="DG9" s="35" t="e">
        <f>BAR!#REF!</f>
        <v>#REF!</v>
      </c>
      <c r="DH9" s="35" t="e">
        <f>BAR!#REF!</f>
        <v>#REF!</v>
      </c>
      <c r="DI9" s="35" t="e">
        <f>BAR!#REF!</f>
        <v>#REF!</v>
      </c>
      <c r="DJ9" s="35" t="e">
        <f>BAR!#REF!</f>
        <v>#REF!</v>
      </c>
      <c r="DK9" s="35" t="e">
        <f>BAR!#REF!</f>
        <v>#REF!</v>
      </c>
      <c r="DL9" s="35" t="e">
        <f>BAR!#REF!</f>
        <v>#REF!</v>
      </c>
      <c r="DM9" s="155" t="e">
        <f>BAR!#REF!</f>
        <v>#REF!</v>
      </c>
      <c r="DN9" s="155" t="e">
        <f>BAR!#REF!</f>
        <v>#REF!</v>
      </c>
      <c r="DO9" s="155" t="e">
        <f>BAR!#REF!</f>
        <v>#REF!</v>
      </c>
      <c r="DP9" s="155" t="e">
        <f>BAR!#REF!</f>
        <v>#REF!</v>
      </c>
      <c r="DQ9" s="155" t="e">
        <f>BAR!#REF!</f>
        <v>#REF!</v>
      </c>
      <c r="DR9" s="35" t="e">
        <f>BAR!#REF!</f>
        <v>#REF!</v>
      </c>
      <c r="DS9" s="35" t="e">
        <f>BAR!#REF!</f>
        <v>#REF!</v>
      </c>
      <c r="DT9" s="35" t="e">
        <f>BAR!#REF!</f>
        <v>#REF!</v>
      </c>
      <c r="DU9" s="155" t="e">
        <f>BAR!#REF!</f>
        <v>#REF!</v>
      </c>
      <c r="DV9" s="155" t="e">
        <f>BAR!#REF!</f>
        <v>#REF!</v>
      </c>
      <c r="DW9" s="155" t="e">
        <f>BAR!#REF!</f>
        <v>#REF!</v>
      </c>
      <c r="DX9" s="155" t="e">
        <f>BAR!#REF!</f>
        <v>#REF!</v>
      </c>
      <c r="DY9" s="35" t="e">
        <f>BAR!#REF!</f>
        <v>#REF!</v>
      </c>
      <c r="DZ9" s="35" t="e">
        <f>BAR!#REF!</f>
        <v>#REF!</v>
      </c>
      <c r="EA9" s="35" t="e">
        <f>BAR!#REF!</f>
        <v>#REF!</v>
      </c>
      <c r="EB9" s="35" t="e">
        <f>BAR!#REF!</f>
        <v>#REF!</v>
      </c>
      <c r="EC9" s="35" t="e">
        <f>BAR!#REF!</f>
        <v>#REF!</v>
      </c>
      <c r="ED9" s="35" t="e">
        <f>BAR!#REF!</f>
        <v>#REF!</v>
      </c>
      <c r="EE9" s="35" t="e">
        <f>BAR!#REF!</f>
        <v>#REF!</v>
      </c>
      <c r="EF9" s="35" t="e">
        <f>BAR!#REF!</f>
        <v>#REF!</v>
      </c>
      <c r="EG9" s="35" t="e">
        <f>BAR!#REF!</f>
        <v>#REF!</v>
      </c>
      <c r="EH9" s="35" t="e">
        <f>BAR!#REF!</f>
        <v>#REF!</v>
      </c>
      <c r="EI9" s="35" t="e">
        <f>BAR!#REF!</f>
        <v>#REF!</v>
      </c>
      <c r="EJ9" s="35" t="e">
        <f>BAR!#REF!</f>
        <v>#REF!</v>
      </c>
      <c r="EK9" s="35" t="e">
        <f>BAR!#REF!</f>
        <v>#REF!</v>
      </c>
      <c r="EL9" s="35" t="e">
        <f>BAR!#REF!</f>
        <v>#REF!</v>
      </c>
      <c r="EM9" s="35" t="e">
        <f>BAR!#REF!</f>
        <v>#REF!</v>
      </c>
      <c r="EN9" s="35" t="e">
        <f>BAR!#REF!</f>
        <v>#REF!</v>
      </c>
      <c r="EO9" s="35" t="e">
        <f>BAR!#REF!</f>
        <v>#REF!</v>
      </c>
      <c r="EP9" s="35" t="e">
        <f>BAR!#REF!</f>
        <v>#REF!</v>
      </c>
      <c r="EQ9" s="35" t="e">
        <f>BAR!#REF!</f>
        <v>#REF!</v>
      </c>
      <c r="ER9" s="35" t="e">
        <f>BAR!#REF!</f>
        <v>#REF!</v>
      </c>
      <c r="ES9" s="35" t="e">
        <f>BAR!#REF!</f>
        <v>#REF!</v>
      </c>
      <c r="ET9" s="35" t="e">
        <f>BAR!#REF!</f>
        <v>#REF!</v>
      </c>
      <c r="EU9" s="35" t="e">
        <f>BAR!#REF!</f>
        <v>#REF!</v>
      </c>
      <c r="EV9" s="35" t="e">
        <f>BAR!#REF!</f>
        <v>#REF!</v>
      </c>
      <c r="EW9" s="35" t="e">
        <f>BAR!#REF!</f>
        <v>#REF!</v>
      </c>
      <c r="EX9" s="35" t="e">
        <f>BAR!#REF!</f>
        <v>#REF!</v>
      </c>
      <c r="EY9" s="35" t="e">
        <f>BAR!#REF!</f>
        <v>#REF!</v>
      </c>
      <c r="EZ9" s="35" t="e">
        <f>BAR!#REF!</f>
        <v>#REF!</v>
      </c>
      <c r="FA9" s="35" t="e">
        <f>BAR!#REF!</f>
        <v>#REF!</v>
      </c>
      <c r="FB9" s="35" t="e">
        <f>BAR!#REF!</f>
        <v>#REF!</v>
      </c>
      <c r="FC9" s="35" t="e">
        <f>BAR!#REF!</f>
        <v>#REF!</v>
      </c>
      <c r="FD9" s="35" t="e">
        <f>BAR!#REF!</f>
        <v>#REF!</v>
      </c>
      <c r="FE9" s="35" t="e">
        <f>BAR!#REF!</f>
        <v>#REF!</v>
      </c>
      <c r="FF9" s="35" t="e">
        <f>BAR!#REF!</f>
        <v>#REF!</v>
      </c>
      <c r="FG9" s="35" t="e">
        <f>BAR!#REF!</f>
        <v>#REF!</v>
      </c>
      <c r="FH9" s="35" t="e">
        <f>BAR!#REF!</f>
        <v>#REF!</v>
      </c>
      <c r="FI9" s="35" t="e">
        <f>BAR!#REF!</f>
        <v>#REF!</v>
      </c>
      <c r="FJ9" s="35" t="e">
        <f>BAR!#REF!</f>
        <v>#REF!</v>
      </c>
      <c r="FK9" s="35" t="e">
        <f>BAR!#REF!</f>
        <v>#REF!</v>
      </c>
      <c r="FL9" s="35" t="e">
        <f>BAR!#REF!</f>
        <v>#REF!</v>
      </c>
      <c r="FM9" s="35" t="e">
        <f>BAR!#REF!</f>
        <v>#REF!</v>
      </c>
      <c r="FN9" s="35" t="e">
        <f>BAR!#REF!</f>
        <v>#REF!</v>
      </c>
      <c r="FO9" s="35" t="e">
        <f>BAR!#REF!</f>
        <v>#REF!</v>
      </c>
      <c r="FP9" s="35" t="e">
        <f>BAR!#REF!</f>
        <v>#REF!</v>
      </c>
      <c r="FQ9" s="35" t="e">
        <f>BAR!#REF!</f>
        <v>#REF!</v>
      </c>
      <c r="FR9" s="35" t="e">
        <f>BAR!#REF!</f>
        <v>#REF!</v>
      </c>
      <c r="FS9" s="35" t="e">
        <f>BAR!#REF!</f>
        <v>#REF!</v>
      </c>
      <c r="FT9" s="35" t="e">
        <f>BAR!#REF!</f>
        <v>#REF!</v>
      </c>
      <c r="FU9" s="35" t="e">
        <f>BAR!#REF!</f>
        <v>#REF!</v>
      </c>
      <c r="FV9" s="35" t="e">
        <f>BAR!#REF!</f>
        <v>#REF!</v>
      </c>
      <c r="FW9" s="35" t="e">
        <f>BAR!#REF!</f>
        <v>#REF!</v>
      </c>
      <c r="FX9" s="35" t="e">
        <f>BAR!#REF!</f>
        <v>#REF!</v>
      </c>
      <c r="FY9" s="35" t="e">
        <f>BAR!#REF!</f>
        <v>#REF!</v>
      </c>
      <c r="FZ9" s="35" t="e">
        <f>BAR!#REF!</f>
        <v>#REF!</v>
      </c>
      <c r="GA9" s="35" t="e">
        <f>BAR!#REF!</f>
        <v>#REF!</v>
      </c>
      <c r="GB9" s="35" t="e">
        <f>BAR!#REF!</f>
        <v>#REF!</v>
      </c>
      <c r="GC9" s="35" t="e">
        <f>BAR!#REF!</f>
        <v>#REF!</v>
      </c>
      <c r="GD9" s="35" t="e">
        <f>BAR!#REF!</f>
        <v>#REF!</v>
      </c>
      <c r="GE9" s="35" t="e">
        <f>BAR!#REF!</f>
        <v>#REF!</v>
      </c>
      <c r="GF9" s="35" t="e">
        <f>BAR!#REF!</f>
        <v>#REF!</v>
      </c>
      <c r="GG9" s="35" t="e">
        <f>BAR!#REF!</f>
        <v>#REF!</v>
      </c>
      <c r="GH9" s="35" t="e">
        <f>BAR!#REF!</f>
        <v>#REF!</v>
      </c>
      <c r="GI9" s="35" t="e">
        <f>BAR!#REF!</f>
        <v>#REF!</v>
      </c>
      <c r="GJ9" s="35" t="e">
        <f>BAR!#REF!</f>
        <v>#REF!</v>
      </c>
      <c r="GK9" s="35" t="e">
        <f>BAR!#REF!</f>
        <v>#REF!</v>
      </c>
      <c r="GL9" s="35" t="e">
        <f>BAR!#REF!</f>
        <v>#REF!</v>
      </c>
      <c r="GM9" s="35" t="e">
        <f>BAR!#REF!</f>
        <v>#REF!</v>
      </c>
      <c r="GN9" s="35" t="e">
        <f>BAR!#REF!</f>
        <v>#REF!</v>
      </c>
      <c r="GO9" s="35" t="e">
        <f>BAR!#REF!</f>
        <v>#REF!</v>
      </c>
      <c r="GP9" s="35" t="e">
        <f>BAR!#REF!</f>
        <v>#REF!</v>
      </c>
      <c r="GQ9" s="35" t="e">
        <f>BAR!#REF!</f>
        <v>#REF!</v>
      </c>
      <c r="GR9" s="35" t="e">
        <f>BAR!#REF!</f>
        <v>#REF!</v>
      </c>
      <c r="GS9" s="35" t="e">
        <f>BAR!#REF!</f>
        <v>#REF!</v>
      </c>
      <c r="GT9" s="35" t="e">
        <f>BAR!#REF!</f>
        <v>#REF!</v>
      </c>
      <c r="GU9" s="35" t="e">
        <f>BAR!#REF!</f>
        <v>#REF!</v>
      </c>
      <c r="GV9" s="35" t="e">
        <f>BAR!#REF!</f>
        <v>#REF!</v>
      </c>
      <c r="GW9" s="35" t="e">
        <f>BAR!#REF!</f>
        <v>#REF!</v>
      </c>
      <c r="GX9" s="35" t="e">
        <f>BAR!#REF!</f>
        <v>#REF!</v>
      </c>
      <c r="GY9" s="35" t="e">
        <f>BAR!#REF!</f>
        <v>#REF!</v>
      </c>
      <c r="GZ9" s="35" t="e">
        <f>BAR!#REF!</f>
        <v>#REF!</v>
      </c>
      <c r="HA9" s="35" t="e">
        <f>BAR!#REF!</f>
        <v>#REF!</v>
      </c>
      <c r="HB9" s="35" t="e">
        <f>BAR!#REF!</f>
        <v>#REF!</v>
      </c>
      <c r="HC9" s="35" t="e">
        <f>BAR!#REF!</f>
        <v>#REF!</v>
      </c>
      <c r="HD9" s="35" t="e">
        <f>BAR!#REF!</f>
        <v>#REF!</v>
      </c>
      <c r="HE9" s="35" t="e">
        <f>BAR!#REF!</f>
        <v>#REF!</v>
      </c>
      <c r="HF9" s="35" t="e">
        <f>BAR!#REF!</f>
        <v>#REF!</v>
      </c>
      <c r="HG9" s="35" t="e">
        <f>BAR!#REF!</f>
        <v>#REF!</v>
      </c>
      <c r="HH9" s="35" t="e">
        <f>BAR!#REF!</f>
        <v>#REF!</v>
      </c>
      <c r="HI9" s="35" t="e">
        <f>BAR!#REF!</f>
        <v>#REF!</v>
      </c>
      <c r="HJ9" s="35" t="e">
        <f>BAR!#REF!</f>
        <v>#REF!</v>
      </c>
      <c r="HK9" s="35" t="e">
        <f>BAR!#REF!</f>
        <v>#REF!</v>
      </c>
      <c r="HL9" s="35">
        <f>BAR!B7</f>
        <v>9800</v>
      </c>
      <c r="HM9" s="35">
        <f>BAR!C7</f>
        <v>9800</v>
      </c>
      <c r="HN9" s="35">
        <f>BAR!D7</f>
        <v>8200</v>
      </c>
      <c r="HO9" s="35">
        <f>BAR!E7</f>
        <v>8200</v>
      </c>
      <c r="HP9" s="35">
        <f>BAR!F7</f>
        <v>8200</v>
      </c>
      <c r="HQ9" s="35">
        <f>BAR!G7</f>
        <v>8200</v>
      </c>
      <c r="HR9" s="35">
        <f>BAR!H7</f>
        <v>8200</v>
      </c>
      <c r="HS9" s="35">
        <f>BAR!I7</f>
        <v>8500</v>
      </c>
      <c r="HT9" s="35">
        <f>BAR!J7</f>
        <v>8500</v>
      </c>
      <c r="HU9" s="35">
        <f>BAR!K7</f>
        <v>8200</v>
      </c>
      <c r="HV9" s="35">
        <f>BAR!L7</f>
        <v>8200</v>
      </c>
      <c r="HW9" s="35">
        <f>BAR!M7</f>
        <v>8200</v>
      </c>
      <c r="HX9" s="155">
        <f>BAR!N7</f>
        <v>8200</v>
      </c>
    </row>
    <row r="10" spans="1:232" ht="10.7" customHeight="1" x14ac:dyDescent="0.2">
      <c r="A10" s="14" t="s">
        <v>54</v>
      </c>
      <c r="B10" s="35"/>
      <c r="C10" s="35"/>
      <c r="D10" s="35"/>
      <c r="E10" s="35"/>
      <c r="F10" s="35"/>
      <c r="G10" s="35"/>
      <c r="H10" s="35"/>
      <c r="I10" s="35"/>
      <c r="J10" s="35"/>
      <c r="K10" s="35"/>
      <c r="L10" s="35"/>
      <c r="M10" s="35"/>
      <c r="N10" s="35"/>
      <c r="O10" s="35"/>
      <c r="P10" s="35"/>
      <c r="Q10" s="35"/>
      <c r="R10" s="35"/>
      <c r="S10" s="35"/>
      <c r="T10" s="35"/>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5"/>
      <c r="AT10" s="35"/>
      <c r="AU10" s="35"/>
      <c r="AV10" s="35"/>
      <c r="AW10" s="35"/>
      <c r="AX10" s="35"/>
      <c r="AY10" s="35"/>
      <c r="AZ10" s="35"/>
      <c r="BA10" s="35"/>
      <c r="BB10" s="35"/>
      <c r="BC10" s="35"/>
      <c r="BD10" s="35"/>
      <c r="BE10" s="35"/>
      <c r="BF10" s="35"/>
      <c r="BG10" s="35"/>
      <c r="BH10" s="35"/>
      <c r="BI10" s="35"/>
      <c r="BJ10" s="35"/>
      <c r="BK10" s="35"/>
      <c r="BL10" s="35"/>
      <c r="BM10" s="35"/>
      <c r="BN10" s="35"/>
      <c r="BO10" s="35"/>
      <c r="BP10" s="35"/>
      <c r="BQ10" s="35"/>
      <c r="BR10" s="35"/>
      <c r="BS10" s="35"/>
      <c r="BT10" s="35"/>
      <c r="BU10" s="35"/>
      <c r="BV10" s="35"/>
      <c r="BW10" s="35"/>
      <c r="BX10" s="35"/>
      <c r="BY10" s="35"/>
      <c r="BZ10" s="35"/>
      <c r="CA10" s="35"/>
      <c r="CB10" s="35"/>
      <c r="CC10" s="35"/>
      <c r="CD10" s="35"/>
      <c r="CE10" s="35"/>
      <c r="CF10" s="35"/>
      <c r="CG10" s="35"/>
      <c r="CH10" s="35"/>
      <c r="CI10" s="35"/>
      <c r="CJ10" s="35"/>
      <c r="CK10" s="35"/>
      <c r="CL10" s="35"/>
      <c r="CM10" s="35"/>
      <c r="CN10" s="35"/>
      <c r="CO10" s="35"/>
      <c r="CP10" s="35"/>
      <c r="CQ10" s="35"/>
      <c r="CR10" s="35"/>
      <c r="CS10" s="35"/>
      <c r="CT10" s="35"/>
      <c r="CU10" s="35"/>
      <c r="CV10" s="35"/>
      <c r="CW10" s="35"/>
      <c r="CX10" s="35"/>
      <c r="CY10" s="35"/>
      <c r="CZ10" s="35"/>
      <c r="DA10" s="35"/>
      <c r="DB10" s="35"/>
      <c r="DC10" s="35"/>
      <c r="DD10" s="35"/>
      <c r="DE10" s="35"/>
      <c r="DF10" s="35"/>
      <c r="DG10" s="35"/>
      <c r="DH10" s="35"/>
      <c r="DI10" s="35"/>
      <c r="DJ10" s="35"/>
      <c r="DK10" s="35"/>
      <c r="DL10" s="35"/>
      <c r="DM10" s="155"/>
      <c r="DN10" s="155"/>
      <c r="DO10" s="155"/>
      <c r="DP10" s="155"/>
      <c r="DQ10" s="155"/>
      <c r="DR10" s="35"/>
      <c r="DS10" s="35"/>
      <c r="DT10" s="35"/>
      <c r="DU10" s="155"/>
      <c r="DV10" s="155"/>
      <c r="DW10" s="155"/>
      <c r="DX10" s="155"/>
      <c r="DY10" s="35"/>
      <c r="DZ10" s="35"/>
      <c r="EA10" s="35"/>
      <c r="EB10" s="35"/>
      <c r="EC10" s="35"/>
      <c r="ED10" s="35"/>
      <c r="EE10" s="35"/>
      <c r="EF10" s="35"/>
      <c r="EG10" s="35"/>
      <c r="EH10" s="35"/>
      <c r="EI10" s="35"/>
      <c r="EJ10" s="35"/>
      <c r="EK10" s="35"/>
      <c r="EL10" s="35"/>
      <c r="EM10" s="35"/>
      <c r="EN10" s="35"/>
      <c r="EO10" s="35"/>
      <c r="EP10" s="35"/>
      <c r="EQ10" s="35"/>
      <c r="ER10" s="35"/>
      <c r="ES10" s="35"/>
      <c r="ET10" s="35"/>
      <c r="EU10" s="35"/>
      <c r="EV10" s="35"/>
      <c r="EW10" s="35"/>
      <c r="EX10" s="35"/>
      <c r="EY10" s="35"/>
      <c r="EZ10" s="35"/>
      <c r="FA10" s="35"/>
      <c r="FB10" s="35"/>
      <c r="FC10" s="35"/>
      <c r="FD10" s="35"/>
      <c r="FE10" s="35"/>
      <c r="FF10" s="35"/>
      <c r="FG10" s="35"/>
      <c r="FH10" s="35"/>
      <c r="FI10" s="35"/>
      <c r="FJ10" s="35"/>
      <c r="FK10" s="35"/>
      <c r="FL10" s="35"/>
      <c r="FM10" s="35"/>
      <c r="FN10" s="35"/>
      <c r="FO10" s="35"/>
      <c r="FP10" s="35"/>
      <c r="FQ10" s="35"/>
      <c r="FR10" s="35"/>
      <c r="FS10" s="35"/>
      <c r="FT10" s="35"/>
      <c r="FU10" s="35"/>
      <c r="FV10" s="35"/>
      <c r="FW10" s="35"/>
      <c r="FX10" s="35"/>
      <c r="FY10" s="35"/>
      <c r="FZ10" s="35"/>
      <c r="GA10" s="35"/>
      <c r="GB10" s="35"/>
      <c r="GC10" s="35"/>
      <c r="GD10" s="35"/>
      <c r="GE10" s="35"/>
      <c r="GF10" s="35"/>
      <c r="GG10" s="35"/>
      <c r="GH10" s="35"/>
      <c r="GI10" s="35"/>
      <c r="GJ10" s="35"/>
      <c r="GK10" s="35"/>
      <c r="GL10" s="35"/>
      <c r="GM10" s="35"/>
      <c r="GN10" s="35"/>
      <c r="GO10" s="35"/>
      <c r="GP10" s="35"/>
      <c r="GQ10" s="35"/>
      <c r="GR10" s="35"/>
      <c r="GS10" s="35"/>
      <c r="GT10" s="35"/>
      <c r="GU10" s="35"/>
      <c r="GV10" s="35"/>
      <c r="GW10" s="35"/>
      <c r="GX10" s="35"/>
      <c r="GY10" s="35"/>
      <c r="GZ10" s="35"/>
      <c r="HA10" s="35"/>
      <c r="HB10" s="35"/>
      <c r="HC10" s="35"/>
      <c r="HD10" s="35"/>
      <c r="HE10" s="35"/>
      <c r="HF10" s="35"/>
      <c r="HG10" s="35"/>
      <c r="HH10" s="35"/>
      <c r="HI10" s="35"/>
      <c r="HJ10" s="35"/>
      <c r="HK10" s="35"/>
      <c r="HL10" s="35"/>
      <c r="HM10" s="35"/>
      <c r="HN10" s="35"/>
      <c r="HO10" s="35"/>
      <c r="HP10" s="35"/>
      <c r="HQ10" s="35"/>
      <c r="HR10" s="35"/>
      <c r="HS10" s="35"/>
      <c r="HT10" s="35"/>
      <c r="HU10" s="35"/>
      <c r="HV10" s="35"/>
      <c r="HW10" s="35"/>
      <c r="HX10" s="155"/>
    </row>
    <row r="11" spans="1:232" ht="10.7" customHeight="1" x14ac:dyDescent="0.2">
      <c r="A11" s="12">
        <v>1</v>
      </c>
      <c r="B11" s="35" t="e">
        <f>BAR!#REF!</f>
        <v>#REF!</v>
      </c>
      <c r="C11" s="35" t="e">
        <f>BAR!#REF!</f>
        <v>#REF!</v>
      </c>
      <c r="D11" s="35" t="e">
        <f>BAR!#REF!</f>
        <v>#REF!</v>
      </c>
      <c r="E11" s="35" t="e">
        <f>BAR!#REF!</f>
        <v>#REF!</v>
      </c>
      <c r="F11" s="35" t="e">
        <f>BAR!#REF!</f>
        <v>#REF!</v>
      </c>
      <c r="G11" s="35" t="e">
        <f>BAR!#REF!</f>
        <v>#REF!</v>
      </c>
      <c r="H11" s="35" t="e">
        <f>BAR!#REF!</f>
        <v>#REF!</v>
      </c>
      <c r="I11" s="35" t="e">
        <f>BAR!#REF!</f>
        <v>#REF!</v>
      </c>
      <c r="J11" s="35" t="e">
        <f>BAR!#REF!</f>
        <v>#REF!</v>
      </c>
      <c r="K11" s="35" t="e">
        <f>BAR!#REF!</f>
        <v>#REF!</v>
      </c>
      <c r="L11" s="35" t="e">
        <f>BAR!#REF!</f>
        <v>#REF!</v>
      </c>
      <c r="M11" s="35" t="e">
        <f>BAR!#REF!</f>
        <v>#REF!</v>
      </c>
      <c r="N11" s="35" t="e">
        <f>BAR!#REF!</f>
        <v>#REF!</v>
      </c>
      <c r="O11" s="35" t="e">
        <f>BAR!#REF!</f>
        <v>#REF!</v>
      </c>
      <c r="P11" s="35" t="e">
        <f>BAR!#REF!</f>
        <v>#REF!</v>
      </c>
      <c r="Q11" s="35" t="e">
        <f>BAR!#REF!</f>
        <v>#REF!</v>
      </c>
      <c r="R11" s="35" t="e">
        <f>BAR!#REF!</f>
        <v>#REF!</v>
      </c>
      <c r="S11" s="35" t="e">
        <f>BAR!#REF!</f>
        <v>#REF!</v>
      </c>
      <c r="T11" s="35" t="e">
        <f>BAR!#REF!</f>
        <v>#REF!</v>
      </c>
      <c r="U11" s="35" t="e">
        <f>BAR!#REF!</f>
        <v>#REF!</v>
      </c>
      <c r="V11" s="35" t="e">
        <f>BAR!#REF!</f>
        <v>#REF!</v>
      </c>
      <c r="W11" s="35" t="e">
        <f>BAR!#REF!</f>
        <v>#REF!</v>
      </c>
      <c r="X11" s="35" t="e">
        <f>BAR!#REF!</f>
        <v>#REF!</v>
      </c>
      <c r="Y11" s="35" t="e">
        <f>BAR!#REF!</f>
        <v>#REF!</v>
      </c>
      <c r="Z11" s="35" t="e">
        <f>BAR!#REF!</f>
        <v>#REF!</v>
      </c>
      <c r="AA11" s="35" t="e">
        <f>BAR!#REF!</f>
        <v>#REF!</v>
      </c>
      <c r="AB11" s="35" t="e">
        <f>BAR!#REF!</f>
        <v>#REF!</v>
      </c>
      <c r="AC11" s="35" t="e">
        <f>BAR!#REF!</f>
        <v>#REF!</v>
      </c>
      <c r="AD11" s="35" t="e">
        <f>BAR!#REF!</f>
        <v>#REF!</v>
      </c>
      <c r="AE11" s="35" t="e">
        <f>BAR!#REF!</f>
        <v>#REF!</v>
      </c>
      <c r="AF11" s="35" t="e">
        <f>BAR!#REF!</f>
        <v>#REF!</v>
      </c>
      <c r="AG11" s="35" t="e">
        <f>BAR!#REF!</f>
        <v>#REF!</v>
      </c>
      <c r="AH11" s="35" t="e">
        <f>BAR!#REF!</f>
        <v>#REF!</v>
      </c>
      <c r="AI11" s="35" t="e">
        <f>BAR!#REF!</f>
        <v>#REF!</v>
      </c>
      <c r="AJ11" s="35" t="e">
        <f>BAR!#REF!</f>
        <v>#REF!</v>
      </c>
      <c r="AK11" s="35" t="e">
        <f>BAR!#REF!</f>
        <v>#REF!</v>
      </c>
      <c r="AL11" s="35" t="e">
        <f>BAR!#REF!</f>
        <v>#REF!</v>
      </c>
      <c r="AM11" s="35" t="e">
        <f>BAR!#REF!</f>
        <v>#REF!</v>
      </c>
      <c r="AN11" s="35" t="e">
        <f>BAR!#REF!</f>
        <v>#REF!</v>
      </c>
      <c r="AO11" s="35" t="e">
        <f>BAR!#REF!</f>
        <v>#REF!</v>
      </c>
      <c r="AP11" s="35" t="e">
        <f>BAR!#REF!</f>
        <v>#REF!</v>
      </c>
      <c r="AQ11" s="35" t="e">
        <f>BAR!#REF!</f>
        <v>#REF!</v>
      </c>
      <c r="AR11" s="35" t="e">
        <f>BAR!#REF!</f>
        <v>#REF!</v>
      </c>
      <c r="AS11" s="35" t="e">
        <f>BAR!#REF!</f>
        <v>#REF!</v>
      </c>
      <c r="AT11" s="35" t="e">
        <f>BAR!#REF!</f>
        <v>#REF!</v>
      </c>
      <c r="AU11" s="35" t="e">
        <f>BAR!#REF!</f>
        <v>#REF!</v>
      </c>
      <c r="AV11" s="35" t="e">
        <f>BAR!#REF!</f>
        <v>#REF!</v>
      </c>
      <c r="AW11" s="35" t="e">
        <f>BAR!#REF!</f>
        <v>#REF!</v>
      </c>
      <c r="AX11" s="35" t="e">
        <f>BAR!#REF!</f>
        <v>#REF!</v>
      </c>
      <c r="AY11" s="35" t="e">
        <f>BAR!#REF!</f>
        <v>#REF!</v>
      </c>
      <c r="AZ11" s="35" t="e">
        <f>BAR!#REF!</f>
        <v>#REF!</v>
      </c>
      <c r="BA11" s="35" t="e">
        <f>BAR!#REF!</f>
        <v>#REF!</v>
      </c>
      <c r="BB11" s="35" t="e">
        <f>BAR!#REF!</f>
        <v>#REF!</v>
      </c>
      <c r="BC11" s="35" t="e">
        <f>BAR!#REF!</f>
        <v>#REF!</v>
      </c>
      <c r="BD11" s="35" t="e">
        <f>BAR!#REF!</f>
        <v>#REF!</v>
      </c>
      <c r="BE11" s="35" t="e">
        <f>BAR!#REF!</f>
        <v>#REF!</v>
      </c>
      <c r="BF11" s="35" t="e">
        <f>BAR!#REF!</f>
        <v>#REF!</v>
      </c>
      <c r="BG11" s="35" t="e">
        <f>BAR!#REF!</f>
        <v>#REF!</v>
      </c>
      <c r="BH11" s="35" t="e">
        <f>BAR!#REF!</f>
        <v>#REF!</v>
      </c>
      <c r="BI11" s="35" t="e">
        <f>BAR!#REF!</f>
        <v>#REF!</v>
      </c>
      <c r="BJ11" s="35" t="e">
        <f>BAR!#REF!</f>
        <v>#REF!</v>
      </c>
      <c r="BK11" s="35" t="e">
        <f>BAR!#REF!</f>
        <v>#REF!</v>
      </c>
      <c r="BL11" s="35" t="e">
        <f>BAR!#REF!</f>
        <v>#REF!</v>
      </c>
      <c r="BM11" s="35" t="e">
        <f>BAR!#REF!</f>
        <v>#REF!</v>
      </c>
      <c r="BN11" s="35" t="e">
        <f>BAR!#REF!</f>
        <v>#REF!</v>
      </c>
      <c r="BO11" s="35" t="e">
        <f>BAR!#REF!</f>
        <v>#REF!</v>
      </c>
      <c r="BP11" s="35" t="e">
        <f>BAR!#REF!</f>
        <v>#REF!</v>
      </c>
      <c r="BQ11" s="35" t="e">
        <f>BAR!#REF!</f>
        <v>#REF!</v>
      </c>
      <c r="BR11" s="35" t="e">
        <f>BAR!#REF!</f>
        <v>#REF!</v>
      </c>
      <c r="BS11" s="35" t="e">
        <f>BAR!#REF!</f>
        <v>#REF!</v>
      </c>
      <c r="BT11" s="35" t="e">
        <f>BAR!#REF!</f>
        <v>#REF!</v>
      </c>
      <c r="BU11" s="35" t="e">
        <f>BAR!#REF!</f>
        <v>#REF!</v>
      </c>
      <c r="BV11" s="35" t="e">
        <f>BAR!#REF!</f>
        <v>#REF!</v>
      </c>
      <c r="BW11" s="35" t="e">
        <f>BAR!#REF!</f>
        <v>#REF!</v>
      </c>
      <c r="BX11" s="35" t="e">
        <f>BAR!#REF!</f>
        <v>#REF!</v>
      </c>
      <c r="BY11" s="35" t="e">
        <f>BAR!#REF!</f>
        <v>#REF!</v>
      </c>
      <c r="BZ11" s="35" t="e">
        <f>BAR!#REF!</f>
        <v>#REF!</v>
      </c>
      <c r="CA11" s="35" t="e">
        <f>BAR!#REF!</f>
        <v>#REF!</v>
      </c>
      <c r="CB11" s="35" t="e">
        <f>BAR!#REF!</f>
        <v>#REF!</v>
      </c>
      <c r="CC11" s="35" t="e">
        <f>BAR!#REF!</f>
        <v>#REF!</v>
      </c>
      <c r="CD11" s="35" t="e">
        <f>BAR!#REF!</f>
        <v>#REF!</v>
      </c>
      <c r="CE11" s="35" t="e">
        <f>BAR!#REF!</f>
        <v>#REF!</v>
      </c>
      <c r="CF11" s="35" t="e">
        <f>BAR!#REF!</f>
        <v>#REF!</v>
      </c>
      <c r="CG11" s="35" t="e">
        <f>BAR!#REF!</f>
        <v>#REF!</v>
      </c>
      <c r="CH11" s="35" t="e">
        <f>BAR!#REF!</f>
        <v>#REF!</v>
      </c>
      <c r="CI11" s="35" t="e">
        <f>BAR!#REF!</f>
        <v>#REF!</v>
      </c>
      <c r="CJ11" s="35" t="e">
        <f>BAR!#REF!</f>
        <v>#REF!</v>
      </c>
      <c r="CK11" s="35" t="e">
        <f>BAR!#REF!</f>
        <v>#REF!</v>
      </c>
      <c r="CL11" s="35" t="e">
        <f>BAR!#REF!</f>
        <v>#REF!</v>
      </c>
      <c r="CM11" s="35" t="e">
        <f>BAR!#REF!</f>
        <v>#REF!</v>
      </c>
      <c r="CN11" s="35" t="e">
        <f>BAR!#REF!</f>
        <v>#REF!</v>
      </c>
      <c r="CO11" s="35" t="e">
        <f>BAR!#REF!</f>
        <v>#REF!</v>
      </c>
      <c r="CP11" s="35" t="e">
        <f>BAR!#REF!</f>
        <v>#REF!</v>
      </c>
      <c r="CQ11" s="35" t="e">
        <f>BAR!#REF!</f>
        <v>#REF!</v>
      </c>
      <c r="CR11" s="35" t="e">
        <f>BAR!#REF!</f>
        <v>#REF!</v>
      </c>
      <c r="CS11" s="35" t="e">
        <f>BAR!#REF!</f>
        <v>#REF!</v>
      </c>
      <c r="CT11" s="35" t="e">
        <f>BAR!#REF!</f>
        <v>#REF!</v>
      </c>
      <c r="CU11" s="35" t="e">
        <f>BAR!#REF!</f>
        <v>#REF!</v>
      </c>
      <c r="CV11" s="35" t="e">
        <f>BAR!#REF!</f>
        <v>#REF!</v>
      </c>
      <c r="CW11" s="35" t="e">
        <f>BAR!#REF!</f>
        <v>#REF!</v>
      </c>
      <c r="CX11" s="35" t="e">
        <f>BAR!#REF!</f>
        <v>#REF!</v>
      </c>
      <c r="CY11" s="35" t="e">
        <f>BAR!#REF!</f>
        <v>#REF!</v>
      </c>
      <c r="CZ11" s="35" t="e">
        <f>BAR!#REF!</f>
        <v>#REF!</v>
      </c>
      <c r="DA11" s="35" t="e">
        <f>BAR!#REF!</f>
        <v>#REF!</v>
      </c>
      <c r="DB11" s="35" t="e">
        <f>BAR!#REF!</f>
        <v>#REF!</v>
      </c>
      <c r="DC11" s="35" t="e">
        <f>BAR!#REF!</f>
        <v>#REF!</v>
      </c>
      <c r="DD11" s="35" t="e">
        <f>BAR!#REF!</f>
        <v>#REF!</v>
      </c>
      <c r="DE11" s="35" t="e">
        <f>BAR!#REF!</f>
        <v>#REF!</v>
      </c>
      <c r="DF11" s="35" t="e">
        <f>BAR!#REF!</f>
        <v>#REF!</v>
      </c>
      <c r="DG11" s="35" t="e">
        <f>BAR!#REF!</f>
        <v>#REF!</v>
      </c>
      <c r="DH11" s="35" t="e">
        <f>BAR!#REF!</f>
        <v>#REF!</v>
      </c>
      <c r="DI11" s="35" t="e">
        <f>BAR!#REF!</f>
        <v>#REF!</v>
      </c>
      <c r="DJ11" s="35" t="e">
        <f>BAR!#REF!</f>
        <v>#REF!</v>
      </c>
      <c r="DK11" s="35" t="e">
        <f>BAR!#REF!</f>
        <v>#REF!</v>
      </c>
      <c r="DL11" s="35" t="e">
        <f>BAR!#REF!</f>
        <v>#REF!</v>
      </c>
      <c r="DM11" s="155" t="e">
        <f>BAR!#REF!</f>
        <v>#REF!</v>
      </c>
      <c r="DN11" s="155" t="e">
        <f>BAR!#REF!</f>
        <v>#REF!</v>
      </c>
      <c r="DO11" s="155" t="e">
        <f>BAR!#REF!</f>
        <v>#REF!</v>
      </c>
      <c r="DP11" s="155" t="e">
        <f>BAR!#REF!</f>
        <v>#REF!</v>
      </c>
      <c r="DQ11" s="155" t="e">
        <f>BAR!#REF!</f>
        <v>#REF!</v>
      </c>
      <c r="DR11" s="35" t="e">
        <f>BAR!#REF!</f>
        <v>#REF!</v>
      </c>
      <c r="DS11" s="35" t="e">
        <f>BAR!#REF!</f>
        <v>#REF!</v>
      </c>
      <c r="DT11" s="35" t="e">
        <f>BAR!#REF!</f>
        <v>#REF!</v>
      </c>
      <c r="DU11" s="155" t="e">
        <f>BAR!#REF!</f>
        <v>#REF!</v>
      </c>
      <c r="DV11" s="155" t="e">
        <f>BAR!#REF!</f>
        <v>#REF!</v>
      </c>
      <c r="DW11" s="155" t="e">
        <f>BAR!#REF!</f>
        <v>#REF!</v>
      </c>
      <c r="DX11" s="155" t="e">
        <f>BAR!#REF!</f>
        <v>#REF!</v>
      </c>
      <c r="DY11" s="35" t="e">
        <f>BAR!#REF!</f>
        <v>#REF!</v>
      </c>
      <c r="DZ11" s="35" t="e">
        <f>BAR!#REF!</f>
        <v>#REF!</v>
      </c>
      <c r="EA11" s="35" t="e">
        <f>BAR!#REF!</f>
        <v>#REF!</v>
      </c>
      <c r="EB11" s="35" t="e">
        <f>BAR!#REF!</f>
        <v>#REF!</v>
      </c>
      <c r="EC11" s="35" t="e">
        <f>BAR!#REF!</f>
        <v>#REF!</v>
      </c>
      <c r="ED11" s="35" t="e">
        <f>BAR!#REF!</f>
        <v>#REF!</v>
      </c>
      <c r="EE11" s="35" t="e">
        <f>BAR!#REF!</f>
        <v>#REF!</v>
      </c>
      <c r="EF11" s="35" t="e">
        <f>BAR!#REF!</f>
        <v>#REF!</v>
      </c>
      <c r="EG11" s="35" t="e">
        <f>BAR!#REF!</f>
        <v>#REF!</v>
      </c>
      <c r="EH11" s="35" t="e">
        <f>BAR!#REF!</f>
        <v>#REF!</v>
      </c>
      <c r="EI11" s="35" t="e">
        <f>BAR!#REF!</f>
        <v>#REF!</v>
      </c>
      <c r="EJ11" s="35" t="e">
        <f>BAR!#REF!</f>
        <v>#REF!</v>
      </c>
      <c r="EK11" s="35" t="e">
        <f>BAR!#REF!</f>
        <v>#REF!</v>
      </c>
      <c r="EL11" s="35" t="e">
        <f>BAR!#REF!</f>
        <v>#REF!</v>
      </c>
      <c r="EM11" s="35" t="e">
        <f>BAR!#REF!</f>
        <v>#REF!</v>
      </c>
      <c r="EN11" s="35" t="e">
        <f>BAR!#REF!</f>
        <v>#REF!</v>
      </c>
      <c r="EO11" s="35" t="e">
        <f>BAR!#REF!</f>
        <v>#REF!</v>
      </c>
      <c r="EP11" s="35" t="e">
        <f>BAR!#REF!</f>
        <v>#REF!</v>
      </c>
      <c r="EQ11" s="35" t="e">
        <f>BAR!#REF!</f>
        <v>#REF!</v>
      </c>
      <c r="ER11" s="35" t="e">
        <f>BAR!#REF!</f>
        <v>#REF!</v>
      </c>
      <c r="ES11" s="35" t="e">
        <f>BAR!#REF!</f>
        <v>#REF!</v>
      </c>
      <c r="ET11" s="35" t="e">
        <f>BAR!#REF!</f>
        <v>#REF!</v>
      </c>
      <c r="EU11" s="35" t="e">
        <f>BAR!#REF!</f>
        <v>#REF!</v>
      </c>
      <c r="EV11" s="35" t="e">
        <f>BAR!#REF!</f>
        <v>#REF!</v>
      </c>
      <c r="EW11" s="35" t="e">
        <f>BAR!#REF!</f>
        <v>#REF!</v>
      </c>
      <c r="EX11" s="35" t="e">
        <f>BAR!#REF!</f>
        <v>#REF!</v>
      </c>
      <c r="EY11" s="35" t="e">
        <f>BAR!#REF!</f>
        <v>#REF!</v>
      </c>
      <c r="EZ11" s="35" t="e">
        <f>BAR!#REF!</f>
        <v>#REF!</v>
      </c>
      <c r="FA11" s="35" t="e">
        <f>BAR!#REF!</f>
        <v>#REF!</v>
      </c>
      <c r="FB11" s="35" t="e">
        <f>BAR!#REF!</f>
        <v>#REF!</v>
      </c>
      <c r="FC11" s="35" t="e">
        <f>BAR!#REF!</f>
        <v>#REF!</v>
      </c>
      <c r="FD11" s="35" t="e">
        <f>BAR!#REF!</f>
        <v>#REF!</v>
      </c>
      <c r="FE11" s="35" t="e">
        <f>BAR!#REF!</f>
        <v>#REF!</v>
      </c>
      <c r="FF11" s="35" t="e">
        <f>BAR!#REF!</f>
        <v>#REF!</v>
      </c>
      <c r="FG11" s="35" t="e">
        <f>BAR!#REF!</f>
        <v>#REF!</v>
      </c>
      <c r="FH11" s="35" t="e">
        <f>BAR!#REF!</f>
        <v>#REF!</v>
      </c>
      <c r="FI11" s="35" t="e">
        <f>BAR!#REF!</f>
        <v>#REF!</v>
      </c>
      <c r="FJ11" s="35" t="e">
        <f>BAR!#REF!</f>
        <v>#REF!</v>
      </c>
      <c r="FK11" s="35" t="e">
        <f>BAR!#REF!</f>
        <v>#REF!</v>
      </c>
      <c r="FL11" s="35" t="e">
        <f>BAR!#REF!</f>
        <v>#REF!</v>
      </c>
      <c r="FM11" s="35" t="e">
        <f>BAR!#REF!</f>
        <v>#REF!</v>
      </c>
      <c r="FN11" s="35" t="e">
        <f>BAR!#REF!</f>
        <v>#REF!</v>
      </c>
      <c r="FO11" s="35" t="e">
        <f>BAR!#REF!</f>
        <v>#REF!</v>
      </c>
      <c r="FP11" s="35" t="e">
        <f>BAR!#REF!</f>
        <v>#REF!</v>
      </c>
      <c r="FQ11" s="35" t="e">
        <f>BAR!#REF!</f>
        <v>#REF!</v>
      </c>
      <c r="FR11" s="35" t="e">
        <f>BAR!#REF!</f>
        <v>#REF!</v>
      </c>
      <c r="FS11" s="35" t="e">
        <f>BAR!#REF!</f>
        <v>#REF!</v>
      </c>
      <c r="FT11" s="35" t="e">
        <f>BAR!#REF!</f>
        <v>#REF!</v>
      </c>
      <c r="FU11" s="35" t="e">
        <f>BAR!#REF!</f>
        <v>#REF!</v>
      </c>
      <c r="FV11" s="35" t="e">
        <f>BAR!#REF!</f>
        <v>#REF!</v>
      </c>
      <c r="FW11" s="35" t="e">
        <f>BAR!#REF!</f>
        <v>#REF!</v>
      </c>
      <c r="FX11" s="35" t="e">
        <f>BAR!#REF!</f>
        <v>#REF!</v>
      </c>
      <c r="FY11" s="35" t="e">
        <f>BAR!#REF!</f>
        <v>#REF!</v>
      </c>
      <c r="FZ11" s="35" t="e">
        <f>BAR!#REF!</f>
        <v>#REF!</v>
      </c>
      <c r="GA11" s="35" t="e">
        <f>BAR!#REF!</f>
        <v>#REF!</v>
      </c>
      <c r="GB11" s="35" t="e">
        <f>BAR!#REF!</f>
        <v>#REF!</v>
      </c>
      <c r="GC11" s="35" t="e">
        <f>BAR!#REF!</f>
        <v>#REF!</v>
      </c>
      <c r="GD11" s="35" t="e">
        <f>BAR!#REF!</f>
        <v>#REF!</v>
      </c>
      <c r="GE11" s="35" t="e">
        <f>BAR!#REF!</f>
        <v>#REF!</v>
      </c>
      <c r="GF11" s="35" t="e">
        <f>BAR!#REF!</f>
        <v>#REF!</v>
      </c>
      <c r="GG11" s="35" t="e">
        <f>BAR!#REF!</f>
        <v>#REF!</v>
      </c>
      <c r="GH11" s="35" t="e">
        <f>BAR!#REF!</f>
        <v>#REF!</v>
      </c>
      <c r="GI11" s="35" t="e">
        <f>BAR!#REF!</f>
        <v>#REF!</v>
      </c>
      <c r="GJ11" s="35" t="e">
        <f>BAR!#REF!</f>
        <v>#REF!</v>
      </c>
      <c r="GK11" s="35" t="e">
        <f>BAR!#REF!</f>
        <v>#REF!</v>
      </c>
      <c r="GL11" s="35" t="e">
        <f>BAR!#REF!</f>
        <v>#REF!</v>
      </c>
      <c r="GM11" s="35" t="e">
        <f>BAR!#REF!</f>
        <v>#REF!</v>
      </c>
      <c r="GN11" s="35" t="e">
        <f>BAR!#REF!</f>
        <v>#REF!</v>
      </c>
      <c r="GO11" s="35" t="e">
        <f>BAR!#REF!</f>
        <v>#REF!</v>
      </c>
      <c r="GP11" s="35" t="e">
        <f>BAR!#REF!</f>
        <v>#REF!</v>
      </c>
      <c r="GQ11" s="35" t="e">
        <f>BAR!#REF!</f>
        <v>#REF!</v>
      </c>
      <c r="GR11" s="35" t="e">
        <f>BAR!#REF!</f>
        <v>#REF!</v>
      </c>
      <c r="GS11" s="35" t="e">
        <f>BAR!#REF!</f>
        <v>#REF!</v>
      </c>
      <c r="GT11" s="35" t="e">
        <f>BAR!#REF!</f>
        <v>#REF!</v>
      </c>
      <c r="GU11" s="35" t="e">
        <f>BAR!#REF!</f>
        <v>#REF!</v>
      </c>
      <c r="GV11" s="35" t="e">
        <f>BAR!#REF!</f>
        <v>#REF!</v>
      </c>
      <c r="GW11" s="35" t="e">
        <f>BAR!#REF!</f>
        <v>#REF!</v>
      </c>
      <c r="GX11" s="35" t="e">
        <f>BAR!#REF!</f>
        <v>#REF!</v>
      </c>
      <c r="GY11" s="35" t="e">
        <f>BAR!#REF!</f>
        <v>#REF!</v>
      </c>
      <c r="GZ11" s="35" t="e">
        <f>BAR!#REF!</f>
        <v>#REF!</v>
      </c>
      <c r="HA11" s="35" t="e">
        <f>BAR!#REF!</f>
        <v>#REF!</v>
      </c>
      <c r="HB11" s="35" t="e">
        <f>BAR!#REF!</f>
        <v>#REF!</v>
      </c>
      <c r="HC11" s="35" t="e">
        <f>BAR!#REF!</f>
        <v>#REF!</v>
      </c>
      <c r="HD11" s="35" t="e">
        <f>BAR!#REF!</f>
        <v>#REF!</v>
      </c>
      <c r="HE11" s="35" t="e">
        <f>BAR!#REF!</f>
        <v>#REF!</v>
      </c>
      <c r="HF11" s="35" t="e">
        <f>BAR!#REF!</f>
        <v>#REF!</v>
      </c>
      <c r="HG11" s="35" t="e">
        <f>BAR!#REF!</f>
        <v>#REF!</v>
      </c>
      <c r="HH11" s="35" t="e">
        <f>BAR!#REF!</f>
        <v>#REF!</v>
      </c>
      <c r="HI11" s="35" t="e">
        <f>BAR!#REF!</f>
        <v>#REF!</v>
      </c>
      <c r="HJ11" s="35" t="e">
        <f>BAR!#REF!</f>
        <v>#REF!</v>
      </c>
      <c r="HK11" s="35" t="e">
        <f>BAR!#REF!</f>
        <v>#REF!</v>
      </c>
      <c r="HL11" s="35">
        <f>BAR!B9</f>
        <v>9150</v>
      </c>
      <c r="HM11" s="35">
        <f>BAR!C9</f>
        <v>9150</v>
      </c>
      <c r="HN11" s="35">
        <f>BAR!D9</f>
        <v>7550</v>
      </c>
      <c r="HO11" s="35">
        <f>BAR!E9</f>
        <v>7550</v>
      </c>
      <c r="HP11" s="35">
        <f>BAR!F9</f>
        <v>7550</v>
      </c>
      <c r="HQ11" s="35">
        <f>BAR!G9</f>
        <v>7550</v>
      </c>
      <c r="HR11" s="35">
        <f>BAR!H9</f>
        <v>7550</v>
      </c>
      <c r="HS11" s="35">
        <f>BAR!I9</f>
        <v>7850</v>
      </c>
      <c r="HT11" s="35">
        <f>BAR!J9</f>
        <v>7850</v>
      </c>
      <c r="HU11" s="35">
        <f>BAR!K9</f>
        <v>7550</v>
      </c>
      <c r="HV11" s="35">
        <f>BAR!L9</f>
        <v>7550</v>
      </c>
      <c r="HW11" s="35">
        <f>BAR!M9</f>
        <v>7550</v>
      </c>
      <c r="HX11" s="155">
        <f>BAR!N9</f>
        <v>7550</v>
      </c>
    </row>
    <row r="12" spans="1:232" ht="10.7" customHeight="1" x14ac:dyDescent="0.2">
      <c r="A12" s="12">
        <v>2</v>
      </c>
      <c r="B12" s="35" t="e">
        <f>BAR!#REF!</f>
        <v>#REF!</v>
      </c>
      <c r="C12" s="35" t="e">
        <f>BAR!#REF!</f>
        <v>#REF!</v>
      </c>
      <c r="D12" s="35" t="e">
        <f>BAR!#REF!</f>
        <v>#REF!</v>
      </c>
      <c r="E12" s="35" t="e">
        <f>BAR!#REF!</f>
        <v>#REF!</v>
      </c>
      <c r="F12" s="35" t="e">
        <f>BAR!#REF!</f>
        <v>#REF!</v>
      </c>
      <c r="G12" s="35" t="e">
        <f>BAR!#REF!</f>
        <v>#REF!</v>
      </c>
      <c r="H12" s="35" t="e">
        <f>BAR!#REF!</f>
        <v>#REF!</v>
      </c>
      <c r="I12" s="35" t="e">
        <f>BAR!#REF!</f>
        <v>#REF!</v>
      </c>
      <c r="J12" s="35" t="e">
        <f>BAR!#REF!</f>
        <v>#REF!</v>
      </c>
      <c r="K12" s="35" t="e">
        <f>BAR!#REF!</f>
        <v>#REF!</v>
      </c>
      <c r="L12" s="35" t="e">
        <f>BAR!#REF!</f>
        <v>#REF!</v>
      </c>
      <c r="M12" s="35" t="e">
        <f>BAR!#REF!</f>
        <v>#REF!</v>
      </c>
      <c r="N12" s="35" t="e">
        <f>BAR!#REF!</f>
        <v>#REF!</v>
      </c>
      <c r="O12" s="35" t="e">
        <f>BAR!#REF!</f>
        <v>#REF!</v>
      </c>
      <c r="P12" s="35" t="e">
        <f>BAR!#REF!</f>
        <v>#REF!</v>
      </c>
      <c r="Q12" s="35" t="e">
        <f>BAR!#REF!</f>
        <v>#REF!</v>
      </c>
      <c r="R12" s="35" t="e">
        <f>BAR!#REF!</f>
        <v>#REF!</v>
      </c>
      <c r="S12" s="35" t="e">
        <f>BAR!#REF!</f>
        <v>#REF!</v>
      </c>
      <c r="T12" s="35" t="e">
        <f>BAR!#REF!</f>
        <v>#REF!</v>
      </c>
      <c r="U12" s="35" t="e">
        <f>BAR!#REF!</f>
        <v>#REF!</v>
      </c>
      <c r="V12" s="35" t="e">
        <f>BAR!#REF!</f>
        <v>#REF!</v>
      </c>
      <c r="W12" s="35" t="e">
        <f>BAR!#REF!</f>
        <v>#REF!</v>
      </c>
      <c r="X12" s="35" t="e">
        <f>BAR!#REF!</f>
        <v>#REF!</v>
      </c>
      <c r="Y12" s="35" t="e">
        <f>BAR!#REF!</f>
        <v>#REF!</v>
      </c>
      <c r="Z12" s="35" t="e">
        <f>BAR!#REF!</f>
        <v>#REF!</v>
      </c>
      <c r="AA12" s="35" t="e">
        <f>BAR!#REF!</f>
        <v>#REF!</v>
      </c>
      <c r="AB12" s="35" t="e">
        <f>BAR!#REF!</f>
        <v>#REF!</v>
      </c>
      <c r="AC12" s="35" t="e">
        <f>BAR!#REF!</f>
        <v>#REF!</v>
      </c>
      <c r="AD12" s="35" t="e">
        <f>BAR!#REF!</f>
        <v>#REF!</v>
      </c>
      <c r="AE12" s="35" t="e">
        <f>BAR!#REF!</f>
        <v>#REF!</v>
      </c>
      <c r="AF12" s="35" t="e">
        <f>BAR!#REF!</f>
        <v>#REF!</v>
      </c>
      <c r="AG12" s="35" t="e">
        <f>BAR!#REF!</f>
        <v>#REF!</v>
      </c>
      <c r="AH12" s="35" t="e">
        <f>BAR!#REF!</f>
        <v>#REF!</v>
      </c>
      <c r="AI12" s="35" t="e">
        <f>BAR!#REF!</f>
        <v>#REF!</v>
      </c>
      <c r="AJ12" s="35" t="e">
        <f>BAR!#REF!</f>
        <v>#REF!</v>
      </c>
      <c r="AK12" s="35" t="e">
        <f>BAR!#REF!</f>
        <v>#REF!</v>
      </c>
      <c r="AL12" s="35" t="e">
        <f>BAR!#REF!</f>
        <v>#REF!</v>
      </c>
      <c r="AM12" s="35" t="e">
        <f>BAR!#REF!</f>
        <v>#REF!</v>
      </c>
      <c r="AN12" s="35" t="e">
        <f>BAR!#REF!</f>
        <v>#REF!</v>
      </c>
      <c r="AO12" s="35" t="e">
        <f>BAR!#REF!</f>
        <v>#REF!</v>
      </c>
      <c r="AP12" s="35" t="e">
        <f>BAR!#REF!</f>
        <v>#REF!</v>
      </c>
      <c r="AQ12" s="35" t="e">
        <f>BAR!#REF!</f>
        <v>#REF!</v>
      </c>
      <c r="AR12" s="35" t="e">
        <f>BAR!#REF!</f>
        <v>#REF!</v>
      </c>
      <c r="AS12" s="35" t="e">
        <f>BAR!#REF!</f>
        <v>#REF!</v>
      </c>
      <c r="AT12" s="35" t="e">
        <f>BAR!#REF!</f>
        <v>#REF!</v>
      </c>
      <c r="AU12" s="35" t="e">
        <f>BAR!#REF!</f>
        <v>#REF!</v>
      </c>
      <c r="AV12" s="35" t="e">
        <f>BAR!#REF!</f>
        <v>#REF!</v>
      </c>
      <c r="AW12" s="35" t="e">
        <f>BAR!#REF!</f>
        <v>#REF!</v>
      </c>
      <c r="AX12" s="35" t="e">
        <f>BAR!#REF!</f>
        <v>#REF!</v>
      </c>
      <c r="AY12" s="35" t="e">
        <f>BAR!#REF!</f>
        <v>#REF!</v>
      </c>
      <c r="AZ12" s="35" t="e">
        <f>BAR!#REF!</f>
        <v>#REF!</v>
      </c>
      <c r="BA12" s="35" t="e">
        <f>BAR!#REF!</f>
        <v>#REF!</v>
      </c>
      <c r="BB12" s="35" t="e">
        <f>BAR!#REF!</f>
        <v>#REF!</v>
      </c>
      <c r="BC12" s="35" t="e">
        <f>BAR!#REF!</f>
        <v>#REF!</v>
      </c>
      <c r="BD12" s="35" t="e">
        <f>BAR!#REF!</f>
        <v>#REF!</v>
      </c>
      <c r="BE12" s="35" t="e">
        <f>BAR!#REF!</f>
        <v>#REF!</v>
      </c>
      <c r="BF12" s="35" t="e">
        <f>BAR!#REF!</f>
        <v>#REF!</v>
      </c>
      <c r="BG12" s="35" t="e">
        <f>BAR!#REF!</f>
        <v>#REF!</v>
      </c>
      <c r="BH12" s="35" t="e">
        <f>BAR!#REF!</f>
        <v>#REF!</v>
      </c>
      <c r="BI12" s="35" t="e">
        <f>BAR!#REF!</f>
        <v>#REF!</v>
      </c>
      <c r="BJ12" s="35" t="e">
        <f>BAR!#REF!</f>
        <v>#REF!</v>
      </c>
      <c r="BK12" s="35" t="e">
        <f>BAR!#REF!</f>
        <v>#REF!</v>
      </c>
      <c r="BL12" s="35" t="e">
        <f>BAR!#REF!</f>
        <v>#REF!</v>
      </c>
      <c r="BM12" s="35" t="e">
        <f>BAR!#REF!</f>
        <v>#REF!</v>
      </c>
      <c r="BN12" s="35" t="e">
        <f>BAR!#REF!</f>
        <v>#REF!</v>
      </c>
      <c r="BO12" s="35" t="e">
        <f>BAR!#REF!</f>
        <v>#REF!</v>
      </c>
      <c r="BP12" s="35" t="e">
        <f>BAR!#REF!</f>
        <v>#REF!</v>
      </c>
      <c r="BQ12" s="35" t="e">
        <f>BAR!#REF!</f>
        <v>#REF!</v>
      </c>
      <c r="BR12" s="35" t="e">
        <f>BAR!#REF!</f>
        <v>#REF!</v>
      </c>
      <c r="BS12" s="35" t="e">
        <f>BAR!#REF!</f>
        <v>#REF!</v>
      </c>
      <c r="BT12" s="35" t="e">
        <f>BAR!#REF!</f>
        <v>#REF!</v>
      </c>
      <c r="BU12" s="35" t="e">
        <f>BAR!#REF!</f>
        <v>#REF!</v>
      </c>
      <c r="BV12" s="35" t="e">
        <f>BAR!#REF!</f>
        <v>#REF!</v>
      </c>
      <c r="BW12" s="35" t="e">
        <f>BAR!#REF!</f>
        <v>#REF!</v>
      </c>
      <c r="BX12" s="35" t="e">
        <f>BAR!#REF!</f>
        <v>#REF!</v>
      </c>
      <c r="BY12" s="35" t="e">
        <f>BAR!#REF!</f>
        <v>#REF!</v>
      </c>
      <c r="BZ12" s="35" t="e">
        <f>BAR!#REF!</f>
        <v>#REF!</v>
      </c>
      <c r="CA12" s="35" t="e">
        <f>BAR!#REF!</f>
        <v>#REF!</v>
      </c>
      <c r="CB12" s="35" t="e">
        <f>BAR!#REF!</f>
        <v>#REF!</v>
      </c>
      <c r="CC12" s="35" t="e">
        <f>BAR!#REF!</f>
        <v>#REF!</v>
      </c>
      <c r="CD12" s="35" t="e">
        <f>BAR!#REF!</f>
        <v>#REF!</v>
      </c>
      <c r="CE12" s="35" t="e">
        <f>BAR!#REF!</f>
        <v>#REF!</v>
      </c>
      <c r="CF12" s="35" t="e">
        <f>BAR!#REF!</f>
        <v>#REF!</v>
      </c>
      <c r="CG12" s="35" t="e">
        <f>BAR!#REF!</f>
        <v>#REF!</v>
      </c>
      <c r="CH12" s="35" t="e">
        <f>BAR!#REF!</f>
        <v>#REF!</v>
      </c>
      <c r="CI12" s="35" t="e">
        <f>BAR!#REF!</f>
        <v>#REF!</v>
      </c>
      <c r="CJ12" s="35" t="e">
        <f>BAR!#REF!</f>
        <v>#REF!</v>
      </c>
      <c r="CK12" s="35" t="e">
        <f>BAR!#REF!</f>
        <v>#REF!</v>
      </c>
      <c r="CL12" s="35" t="e">
        <f>BAR!#REF!</f>
        <v>#REF!</v>
      </c>
      <c r="CM12" s="35" t="e">
        <f>BAR!#REF!</f>
        <v>#REF!</v>
      </c>
      <c r="CN12" s="35" t="e">
        <f>BAR!#REF!</f>
        <v>#REF!</v>
      </c>
      <c r="CO12" s="35" t="e">
        <f>BAR!#REF!</f>
        <v>#REF!</v>
      </c>
      <c r="CP12" s="35" t="e">
        <f>BAR!#REF!</f>
        <v>#REF!</v>
      </c>
      <c r="CQ12" s="35" t="e">
        <f>BAR!#REF!</f>
        <v>#REF!</v>
      </c>
      <c r="CR12" s="35" t="e">
        <f>BAR!#REF!</f>
        <v>#REF!</v>
      </c>
      <c r="CS12" s="35" t="e">
        <f>BAR!#REF!</f>
        <v>#REF!</v>
      </c>
      <c r="CT12" s="35" t="e">
        <f>BAR!#REF!</f>
        <v>#REF!</v>
      </c>
      <c r="CU12" s="35" t="e">
        <f>BAR!#REF!</f>
        <v>#REF!</v>
      </c>
      <c r="CV12" s="35" t="e">
        <f>BAR!#REF!</f>
        <v>#REF!</v>
      </c>
      <c r="CW12" s="35" t="e">
        <f>BAR!#REF!</f>
        <v>#REF!</v>
      </c>
      <c r="CX12" s="35" t="e">
        <f>BAR!#REF!</f>
        <v>#REF!</v>
      </c>
      <c r="CY12" s="35" t="e">
        <f>BAR!#REF!</f>
        <v>#REF!</v>
      </c>
      <c r="CZ12" s="35" t="e">
        <f>BAR!#REF!</f>
        <v>#REF!</v>
      </c>
      <c r="DA12" s="35" t="e">
        <f>BAR!#REF!</f>
        <v>#REF!</v>
      </c>
      <c r="DB12" s="35" t="e">
        <f>BAR!#REF!</f>
        <v>#REF!</v>
      </c>
      <c r="DC12" s="35" t="e">
        <f>BAR!#REF!</f>
        <v>#REF!</v>
      </c>
      <c r="DD12" s="35" t="e">
        <f>BAR!#REF!</f>
        <v>#REF!</v>
      </c>
      <c r="DE12" s="35" t="e">
        <f>BAR!#REF!</f>
        <v>#REF!</v>
      </c>
      <c r="DF12" s="35" t="e">
        <f>BAR!#REF!</f>
        <v>#REF!</v>
      </c>
      <c r="DG12" s="35" t="e">
        <f>BAR!#REF!</f>
        <v>#REF!</v>
      </c>
      <c r="DH12" s="35" t="e">
        <f>BAR!#REF!</f>
        <v>#REF!</v>
      </c>
      <c r="DI12" s="35" t="e">
        <f>BAR!#REF!</f>
        <v>#REF!</v>
      </c>
      <c r="DJ12" s="35" t="e">
        <f>BAR!#REF!</f>
        <v>#REF!</v>
      </c>
      <c r="DK12" s="35" t="e">
        <f>BAR!#REF!</f>
        <v>#REF!</v>
      </c>
      <c r="DL12" s="35" t="e">
        <f>BAR!#REF!</f>
        <v>#REF!</v>
      </c>
      <c r="DM12" s="155" t="e">
        <f>BAR!#REF!</f>
        <v>#REF!</v>
      </c>
      <c r="DN12" s="155" t="e">
        <f>BAR!#REF!</f>
        <v>#REF!</v>
      </c>
      <c r="DO12" s="155" t="e">
        <f>BAR!#REF!</f>
        <v>#REF!</v>
      </c>
      <c r="DP12" s="155" t="e">
        <f>BAR!#REF!</f>
        <v>#REF!</v>
      </c>
      <c r="DQ12" s="155" t="e">
        <f>BAR!#REF!</f>
        <v>#REF!</v>
      </c>
      <c r="DR12" s="35" t="e">
        <f>BAR!#REF!</f>
        <v>#REF!</v>
      </c>
      <c r="DS12" s="35" t="e">
        <f>BAR!#REF!</f>
        <v>#REF!</v>
      </c>
      <c r="DT12" s="35" t="e">
        <f>BAR!#REF!</f>
        <v>#REF!</v>
      </c>
      <c r="DU12" s="155" t="e">
        <f>BAR!#REF!</f>
        <v>#REF!</v>
      </c>
      <c r="DV12" s="155" t="e">
        <f>BAR!#REF!</f>
        <v>#REF!</v>
      </c>
      <c r="DW12" s="155" t="e">
        <f>BAR!#REF!</f>
        <v>#REF!</v>
      </c>
      <c r="DX12" s="155" t="e">
        <f>BAR!#REF!</f>
        <v>#REF!</v>
      </c>
      <c r="DY12" s="35" t="e">
        <f>BAR!#REF!</f>
        <v>#REF!</v>
      </c>
      <c r="DZ12" s="35" t="e">
        <f>BAR!#REF!</f>
        <v>#REF!</v>
      </c>
      <c r="EA12" s="35" t="e">
        <f>BAR!#REF!</f>
        <v>#REF!</v>
      </c>
      <c r="EB12" s="35" t="e">
        <f>BAR!#REF!</f>
        <v>#REF!</v>
      </c>
      <c r="EC12" s="35" t="e">
        <f>BAR!#REF!</f>
        <v>#REF!</v>
      </c>
      <c r="ED12" s="35" t="e">
        <f>BAR!#REF!</f>
        <v>#REF!</v>
      </c>
      <c r="EE12" s="35" t="e">
        <f>BAR!#REF!</f>
        <v>#REF!</v>
      </c>
      <c r="EF12" s="35" t="e">
        <f>BAR!#REF!</f>
        <v>#REF!</v>
      </c>
      <c r="EG12" s="35" t="e">
        <f>BAR!#REF!</f>
        <v>#REF!</v>
      </c>
      <c r="EH12" s="35" t="e">
        <f>BAR!#REF!</f>
        <v>#REF!</v>
      </c>
      <c r="EI12" s="35" t="e">
        <f>BAR!#REF!</f>
        <v>#REF!</v>
      </c>
      <c r="EJ12" s="35" t="e">
        <f>BAR!#REF!</f>
        <v>#REF!</v>
      </c>
      <c r="EK12" s="35" t="e">
        <f>BAR!#REF!</f>
        <v>#REF!</v>
      </c>
      <c r="EL12" s="35" t="e">
        <f>BAR!#REF!</f>
        <v>#REF!</v>
      </c>
      <c r="EM12" s="35" t="e">
        <f>BAR!#REF!</f>
        <v>#REF!</v>
      </c>
      <c r="EN12" s="35" t="e">
        <f>BAR!#REF!</f>
        <v>#REF!</v>
      </c>
      <c r="EO12" s="35" t="e">
        <f>BAR!#REF!</f>
        <v>#REF!</v>
      </c>
      <c r="EP12" s="35" t="e">
        <f>BAR!#REF!</f>
        <v>#REF!</v>
      </c>
      <c r="EQ12" s="35" t="e">
        <f>BAR!#REF!</f>
        <v>#REF!</v>
      </c>
      <c r="ER12" s="35" t="e">
        <f>BAR!#REF!</f>
        <v>#REF!</v>
      </c>
      <c r="ES12" s="35" t="e">
        <f>BAR!#REF!</f>
        <v>#REF!</v>
      </c>
      <c r="ET12" s="35" t="e">
        <f>BAR!#REF!</f>
        <v>#REF!</v>
      </c>
      <c r="EU12" s="35" t="e">
        <f>BAR!#REF!</f>
        <v>#REF!</v>
      </c>
      <c r="EV12" s="35" t="e">
        <f>BAR!#REF!</f>
        <v>#REF!</v>
      </c>
      <c r="EW12" s="35" t="e">
        <f>BAR!#REF!</f>
        <v>#REF!</v>
      </c>
      <c r="EX12" s="35" t="e">
        <f>BAR!#REF!</f>
        <v>#REF!</v>
      </c>
      <c r="EY12" s="35" t="e">
        <f>BAR!#REF!</f>
        <v>#REF!</v>
      </c>
      <c r="EZ12" s="35" t="e">
        <f>BAR!#REF!</f>
        <v>#REF!</v>
      </c>
      <c r="FA12" s="35" t="e">
        <f>BAR!#REF!</f>
        <v>#REF!</v>
      </c>
      <c r="FB12" s="35" t="e">
        <f>BAR!#REF!</f>
        <v>#REF!</v>
      </c>
      <c r="FC12" s="35" t="e">
        <f>BAR!#REF!</f>
        <v>#REF!</v>
      </c>
      <c r="FD12" s="35" t="e">
        <f>BAR!#REF!</f>
        <v>#REF!</v>
      </c>
      <c r="FE12" s="35" t="e">
        <f>BAR!#REF!</f>
        <v>#REF!</v>
      </c>
      <c r="FF12" s="35" t="e">
        <f>BAR!#REF!</f>
        <v>#REF!</v>
      </c>
      <c r="FG12" s="35" t="e">
        <f>BAR!#REF!</f>
        <v>#REF!</v>
      </c>
      <c r="FH12" s="35" t="e">
        <f>BAR!#REF!</f>
        <v>#REF!</v>
      </c>
      <c r="FI12" s="35" t="e">
        <f>BAR!#REF!</f>
        <v>#REF!</v>
      </c>
      <c r="FJ12" s="35" t="e">
        <f>BAR!#REF!</f>
        <v>#REF!</v>
      </c>
      <c r="FK12" s="35" t="e">
        <f>BAR!#REF!</f>
        <v>#REF!</v>
      </c>
      <c r="FL12" s="35" t="e">
        <f>BAR!#REF!</f>
        <v>#REF!</v>
      </c>
      <c r="FM12" s="35" t="e">
        <f>BAR!#REF!</f>
        <v>#REF!</v>
      </c>
      <c r="FN12" s="35" t="e">
        <f>BAR!#REF!</f>
        <v>#REF!</v>
      </c>
      <c r="FO12" s="35" t="e">
        <f>BAR!#REF!</f>
        <v>#REF!</v>
      </c>
      <c r="FP12" s="35" t="e">
        <f>BAR!#REF!</f>
        <v>#REF!</v>
      </c>
      <c r="FQ12" s="35" t="e">
        <f>BAR!#REF!</f>
        <v>#REF!</v>
      </c>
      <c r="FR12" s="35" t="e">
        <f>BAR!#REF!</f>
        <v>#REF!</v>
      </c>
      <c r="FS12" s="35" t="e">
        <f>BAR!#REF!</f>
        <v>#REF!</v>
      </c>
      <c r="FT12" s="35" t="e">
        <f>BAR!#REF!</f>
        <v>#REF!</v>
      </c>
      <c r="FU12" s="35" t="e">
        <f>BAR!#REF!</f>
        <v>#REF!</v>
      </c>
      <c r="FV12" s="35" t="e">
        <f>BAR!#REF!</f>
        <v>#REF!</v>
      </c>
      <c r="FW12" s="35" t="e">
        <f>BAR!#REF!</f>
        <v>#REF!</v>
      </c>
      <c r="FX12" s="35" t="e">
        <f>BAR!#REF!</f>
        <v>#REF!</v>
      </c>
      <c r="FY12" s="35" t="e">
        <f>BAR!#REF!</f>
        <v>#REF!</v>
      </c>
      <c r="FZ12" s="35" t="e">
        <f>BAR!#REF!</f>
        <v>#REF!</v>
      </c>
      <c r="GA12" s="35" t="e">
        <f>BAR!#REF!</f>
        <v>#REF!</v>
      </c>
      <c r="GB12" s="35" t="e">
        <f>BAR!#REF!</f>
        <v>#REF!</v>
      </c>
      <c r="GC12" s="35" t="e">
        <f>BAR!#REF!</f>
        <v>#REF!</v>
      </c>
      <c r="GD12" s="35" t="e">
        <f>BAR!#REF!</f>
        <v>#REF!</v>
      </c>
      <c r="GE12" s="35" t="e">
        <f>BAR!#REF!</f>
        <v>#REF!</v>
      </c>
      <c r="GF12" s="35" t="e">
        <f>BAR!#REF!</f>
        <v>#REF!</v>
      </c>
      <c r="GG12" s="35" t="e">
        <f>BAR!#REF!</f>
        <v>#REF!</v>
      </c>
      <c r="GH12" s="35" t="e">
        <f>BAR!#REF!</f>
        <v>#REF!</v>
      </c>
      <c r="GI12" s="35" t="e">
        <f>BAR!#REF!</f>
        <v>#REF!</v>
      </c>
      <c r="GJ12" s="35" t="e">
        <f>BAR!#REF!</f>
        <v>#REF!</v>
      </c>
      <c r="GK12" s="35" t="e">
        <f>BAR!#REF!</f>
        <v>#REF!</v>
      </c>
      <c r="GL12" s="35" t="e">
        <f>BAR!#REF!</f>
        <v>#REF!</v>
      </c>
      <c r="GM12" s="35" t="e">
        <f>BAR!#REF!</f>
        <v>#REF!</v>
      </c>
      <c r="GN12" s="35" t="e">
        <f>BAR!#REF!</f>
        <v>#REF!</v>
      </c>
      <c r="GO12" s="35" t="e">
        <f>BAR!#REF!</f>
        <v>#REF!</v>
      </c>
      <c r="GP12" s="35" t="e">
        <f>BAR!#REF!</f>
        <v>#REF!</v>
      </c>
      <c r="GQ12" s="35" t="e">
        <f>BAR!#REF!</f>
        <v>#REF!</v>
      </c>
      <c r="GR12" s="35" t="e">
        <f>BAR!#REF!</f>
        <v>#REF!</v>
      </c>
      <c r="GS12" s="35" t="e">
        <f>BAR!#REF!</f>
        <v>#REF!</v>
      </c>
      <c r="GT12" s="35" t="e">
        <f>BAR!#REF!</f>
        <v>#REF!</v>
      </c>
      <c r="GU12" s="35" t="e">
        <f>BAR!#REF!</f>
        <v>#REF!</v>
      </c>
      <c r="GV12" s="35" t="e">
        <f>BAR!#REF!</f>
        <v>#REF!</v>
      </c>
      <c r="GW12" s="35" t="e">
        <f>BAR!#REF!</f>
        <v>#REF!</v>
      </c>
      <c r="GX12" s="35" t="e">
        <f>BAR!#REF!</f>
        <v>#REF!</v>
      </c>
      <c r="GY12" s="35" t="e">
        <f>BAR!#REF!</f>
        <v>#REF!</v>
      </c>
      <c r="GZ12" s="35" t="e">
        <f>BAR!#REF!</f>
        <v>#REF!</v>
      </c>
      <c r="HA12" s="35" t="e">
        <f>BAR!#REF!</f>
        <v>#REF!</v>
      </c>
      <c r="HB12" s="35" t="e">
        <f>BAR!#REF!</f>
        <v>#REF!</v>
      </c>
      <c r="HC12" s="35" t="e">
        <f>BAR!#REF!</f>
        <v>#REF!</v>
      </c>
      <c r="HD12" s="35" t="e">
        <f>BAR!#REF!</f>
        <v>#REF!</v>
      </c>
      <c r="HE12" s="35" t="e">
        <f>BAR!#REF!</f>
        <v>#REF!</v>
      </c>
      <c r="HF12" s="35" t="e">
        <f>BAR!#REF!</f>
        <v>#REF!</v>
      </c>
      <c r="HG12" s="35" t="e">
        <f>BAR!#REF!</f>
        <v>#REF!</v>
      </c>
      <c r="HH12" s="35" t="e">
        <f>BAR!#REF!</f>
        <v>#REF!</v>
      </c>
      <c r="HI12" s="35" t="e">
        <f>BAR!#REF!</f>
        <v>#REF!</v>
      </c>
      <c r="HJ12" s="35" t="e">
        <f>BAR!#REF!</f>
        <v>#REF!</v>
      </c>
      <c r="HK12" s="35" t="e">
        <f>BAR!#REF!</f>
        <v>#REF!</v>
      </c>
      <c r="HL12" s="35">
        <f>BAR!B10</f>
        <v>10800</v>
      </c>
      <c r="HM12" s="35">
        <f>BAR!C10</f>
        <v>10800</v>
      </c>
      <c r="HN12" s="35">
        <f>BAR!D10</f>
        <v>9200</v>
      </c>
      <c r="HO12" s="35">
        <f>BAR!E10</f>
        <v>9200</v>
      </c>
      <c r="HP12" s="35">
        <f>BAR!F10</f>
        <v>9200</v>
      </c>
      <c r="HQ12" s="35">
        <f>BAR!G10</f>
        <v>9200</v>
      </c>
      <c r="HR12" s="35">
        <f>BAR!H10</f>
        <v>9200</v>
      </c>
      <c r="HS12" s="35">
        <f>BAR!I10</f>
        <v>9500</v>
      </c>
      <c r="HT12" s="35">
        <f>BAR!J10</f>
        <v>9500</v>
      </c>
      <c r="HU12" s="35">
        <f>BAR!K10</f>
        <v>9200</v>
      </c>
      <c r="HV12" s="35">
        <f>BAR!L10</f>
        <v>9200</v>
      </c>
      <c r="HW12" s="35">
        <f>BAR!M10</f>
        <v>9200</v>
      </c>
      <c r="HX12" s="155">
        <f>BAR!N10</f>
        <v>9200</v>
      </c>
    </row>
    <row r="13" spans="1:232" ht="10.7" customHeight="1" x14ac:dyDescent="0.2">
      <c r="A13" s="15" t="s">
        <v>55</v>
      </c>
      <c r="B13" s="35"/>
      <c r="C13" s="35"/>
      <c r="D13" s="35"/>
      <c r="E13" s="35"/>
      <c r="F13" s="35"/>
      <c r="G13" s="35"/>
      <c r="H13" s="35"/>
      <c r="I13" s="35"/>
      <c r="J13" s="35"/>
      <c r="K13" s="35"/>
      <c r="L13" s="35"/>
      <c r="M13" s="35"/>
      <c r="N13" s="35"/>
      <c r="O13" s="35"/>
      <c r="P13" s="35"/>
      <c r="Q13" s="35"/>
      <c r="R13" s="35"/>
      <c r="S13" s="35"/>
      <c r="T13" s="35"/>
      <c r="U13" s="35"/>
      <c r="V13" s="35"/>
      <c r="W13" s="35"/>
      <c r="X13" s="35"/>
      <c r="Y13" s="35"/>
      <c r="Z13" s="35"/>
      <c r="AA13" s="35"/>
      <c r="AB13" s="35"/>
      <c r="AC13" s="35"/>
      <c r="AD13" s="35"/>
      <c r="AE13" s="35"/>
      <c r="AF13" s="35"/>
      <c r="AG13" s="35"/>
      <c r="AH13" s="35"/>
      <c r="AI13" s="35"/>
      <c r="AJ13" s="35"/>
      <c r="AK13" s="35"/>
      <c r="AL13" s="35"/>
      <c r="AM13" s="35"/>
      <c r="AN13" s="35"/>
      <c r="AO13" s="35"/>
      <c r="AP13" s="35"/>
      <c r="AQ13" s="35"/>
      <c r="AR13" s="35"/>
      <c r="AS13" s="35"/>
      <c r="AT13" s="35"/>
      <c r="AU13" s="35"/>
      <c r="AV13" s="35"/>
      <c r="AW13" s="35"/>
      <c r="AX13" s="35"/>
      <c r="AY13" s="35"/>
      <c r="AZ13" s="35"/>
      <c r="BA13" s="35"/>
      <c r="BB13" s="35"/>
      <c r="BC13" s="35"/>
      <c r="BD13" s="35"/>
      <c r="BE13" s="35"/>
      <c r="BF13" s="35"/>
      <c r="BG13" s="35"/>
      <c r="BH13" s="35"/>
      <c r="BI13" s="35"/>
      <c r="BJ13" s="35"/>
      <c r="BK13" s="35"/>
      <c r="BL13" s="35"/>
      <c r="BM13" s="35"/>
      <c r="BN13" s="35"/>
      <c r="BO13" s="35"/>
      <c r="BP13" s="35"/>
      <c r="BQ13" s="35"/>
      <c r="BR13" s="35"/>
      <c r="BS13" s="35"/>
      <c r="BT13" s="35"/>
      <c r="BU13" s="35"/>
      <c r="BV13" s="35"/>
      <c r="BW13" s="35"/>
      <c r="BX13" s="35"/>
      <c r="BY13" s="35"/>
      <c r="BZ13" s="35"/>
      <c r="CA13" s="35"/>
      <c r="CB13" s="35"/>
      <c r="CC13" s="35"/>
      <c r="CD13" s="35"/>
      <c r="CE13" s="35"/>
      <c r="CF13" s="35"/>
      <c r="CG13" s="35"/>
      <c r="CH13" s="35"/>
      <c r="CI13" s="35"/>
      <c r="CJ13" s="35"/>
      <c r="CK13" s="35"/>
      <c r="CL13" s="35"/>
      <c r="CM13" s="35"/>
      <c r="CN13" s="35"/>
      <c r="CO13" s="35"/>
      <c r="CP13" s="35"/>
      <c r="CQ13" s="35"/>
      <c r="CR13" s="35"/>
      <c r="CS13" s="35"/>
      <c r="CT13" s="35"/>
      <c r="CU13" s="35"/>
      <c r="CV13" s="35"/>
      <c r="CW13" s="35"/>
      <c r="CX13" s="35"/>
      <c r="CY13" s="35"/>
      <c r="CZ13" s="35"/>
      <c r="DA13" s="35"/>
      <c r="DB13" s="35"/>
      <c r="DC13" s="35"/>
      <c r="DD13" s="35"/>
      <c r="DE13" s="35"/>
      <c r="DF13" s="35"/>
      <c r="DG13" s="35"/>
      <c r="DH13" s="35"/>
      <c r="DI13" s="35"/>
      <c r="DJ13" s="35"/>
      <c r="DK13" s="35"/>
      <c r="DL13" s="35"/>
      <c r="DM13" s="155"/>
      <c r="DN13" s="155"/>
      <c r="DO13" s="155"/>
      <c r="DP13" s="155"/>
      <c r="DQ13" s="155"/>
      <c r="DR13" s="35"/>
      <c r="DS13" s="35"/>
      <c r="DT13" s="35"/>
      <c r="DU13" s="155"/>
      <c r="DV13" s="155"/>
      <c r="DW13" s="155"/>
      <c r="DX13" s="155"/>
      <c r="DY13" s="35"/>
      <c r="DZ13" s="35"/>
      <c r="EA13" s="35"/>
      <c r="EB13" s="35"/>
      <c r="EC13" s="35"/>
      <c r="ED13" s="35"/>
      <c r="EE13" s="35"/>
      <c r="EF13" s="35"/>
      <c r="EG13" s="35"/>
      <c r="EH13" s="35"/>
      <c r="EI13" s="35"/>
      <c r="EJ13" s="35"/>
      <c r="EK13" s="35"/>
      <c r="EL13" s="35"/>
      <c r="EM13" s="35"/>
      <c r="EN13" s="35"/>
      <c r="EO13" s="35"/>
      <c r="EP13" s="35"/>
      <c r="EQ13" s="35"/>
      <c r="ER13" s="35"/>
      <c r="ES13" s="35"/>
      <c r="ET13" s="35"/>
      <c r="EU13" s="35"/>
      <c r="EV13" s="35"/>
      <c r="EW13" s="35"/>
      <c r="EX13" s="35"/>
      <c r="EY13" s="35"/>
      <c r="EZ13" s="35"/>
      <c r="FA13" s="35"/>
      <c r="FB13" s="35"/>
      <c r="FC13" s="35"/>
      <c r="FD13" s="35"/>
      <c r="FE13" s="35"/>
      <c r="FF13" s="35"/>
      <c r="FG13" s="35"/>
      <c r="FH13" s="35"/>
      <c r="FI13" s="35"/>
      <c r="FJ13" s="35"/>
      <c r="FK13" s="35"/>
      <c r="FL13" s="35"/>
      <c r="FM13" s="35"/>
      <c r="FN13" s="35"/>
      <c r="FO13" s="35"/>
      <c r="FP13" s="35"/>
      <c r="FQ13" s="35"/>
      <c r="FR13" s="35"/>
      <c r="FS13" s="35"/>
      <c r="FT13" s="35"/>
      <c r="FU13" s="35"/>
      <c r="FV13" s="35"/>
      <c r="FW13" s="35"/>
      <c r="FX13" s="35"/>
      <c r="FY13" s="35"/>
      <c r="FZ13" s="35"/>
      <c r="GA13" s="35"/>
      <c r="GB13" s="35"/>
      <c r="GC13" s="35"/>
      <c r="GD13" s="35"/>
      <c r="GE13" s="35"/>
      <c r="GF13" s="35"/>
      <c r="GG13" s="35"/>
      <c r="GH13" s="35"/>
      <c r="GI13" s="35"/>
      <c r="GJ13" s="35"/>
      <c r="GK13" s="35"/>
      <c r="GL13" s="35"/>
      <c r="GM13" s="35"/>
      <c r="GN13" s="35"/>
      <c r="GO13" s="35"/>
      <c r="GP13" s="35"/>
      <c r="GQ13" s="35"/>
      <c r="GR13" s="35"/>
      <c r="GS13" s="35"/>
      <c r="GT13" s="35"/>
      <c r="GU13" s="35"/>
      <c r="GV13" s="35"/>
      <c r="GW13" s="35"/>
      <c r="GX13" s="35"/>
      <c r="GY13" s="35"/>
      <c r="GZ13" s="35"/>
      <c r="HA13" s="35"/>
      <c r="HB13" s="35"/>
      <c r="HC13" s="35"/>
      <c r="HD13" s="35"/>
      <c r="HE13" s="35"/>
      <c r="HF13" s="35"/>
      <c r="HG13" s="35"/>
      <c r="HH13" s="35"/>
      <c r="HI13" s="35"/>
      <c r="HJ13" s="35"/>
      <c r="HK13" s="35"/>
      <c r="HL13" s="35"/>
      <c r="HM13" s="35"/>
      <c r="HN13" s="35"/>
      <c r="HO13" s="35"/>
      <c r="HP13" s="35"/>
      <c r="HQ13" s="35"/>
      <c r="HR13" s="35"/>
      <c r="HS13" s="35"/>
      <c r="HT13" s="35"/>
      <c r="HU13" s="35"/>
      <c r="HV13" s="35"/>
      <c r="HW13" s="35"/>
      <c r="HX13" s="155"/>
    </row>
    <row r="14" spans="1:232" ht="10.7" customHeight="1" x14ac:dyDescent="0.2">
      <c r="A14" s="12">
        <v>1</v>
      </c>
      <c r="B14" s="35" t="e">
        <f>BAR!#REF!</f>
        <v>#REF!</v>
      </c>
      <c r="C14" s="35" t="e">
        <f>BAR!#REF!</f>
        <v>#REF!</v>
      </c>
      <c r="D14" s="35" t="e">
        <f>BAR!#REF!</f>
        <v>#REF!</v>
      </c>
      <c r="E14" s="35" t="e">
        <f>BAR!#REF!</f>
        <v>#REF!</v>
      </c>
      <c r="F14" s="35" t="e">
        <f>BAR!#REF!</f>
        <v>#REF!</v>
      </c>
      <c r="G14" s="35" t="e">
        <f>BAR!#REF!</f>
        <v>#REF!</v>
      </c>
      <c r="H14" s="35" t="e">
        <f>BAR!#REF!</f>
        <v>#REF!</v>
      </c>
      <c r="I14" s="35" t="e">
        <f>BAR!#REF!</f>
        <v>#REF!</v>
      </c>
      <c r="J14" s="35" t="e">
        <f>BAR!#REF!</f>
        <v>#REF!</v>
      </c>
      <c r="K14" s="35" t="e">
        <f>BAR!#REF!</f>
        <v>#REF!</v>
      </c>
      <c r="L14" s="35" t="e">
        <f>BAR!#REF!</f>
        <v>#REF!</v>
      </c>
      <c r="M14" s="35" t="e">
        <f>BAR!#REF!</f>
        <v>#REF!</v>
      </c>
      <c r="N14" s="35" t="e">
        <f>BAR!#REF!</f>
        <v>#REF!</v>
      </c>
      <c r="O14" s="35" t="e">
        <f>BAR!#REF!</f>
        <v>#REF!</v>
      </c>
      <c r="P14" s="35" t="e">
        <f>BAR!#REF!</f>
        <v>#REF!</v>
      </c>
      <c r="Q14" s="35" t="e">
        <f>BAR!#REF!</f>
        <v>#REF!</v>
      </c>
      <c r="R14" s="35" t="e">
        <f>BAR!#REF!</f>
        <v>#REF!</v>
      </c>
      <c r="S14" s="35" t="e">
        <f>BAR!#REF!</f>
        <v>#REF!</v>
      </c>
      <c r="T14" s="35" t="e">
        <f>BAR!#REF!</f>
        <v>#REF!</v>
      </c>
      <c r="U14" s="35" t="e">
        <f>BAR!#REF!</f>
        <v>#REF!</v>
      </c>
      <c r="V14" s="35" t="e">
        <f>BAR!#REF!</f>
        <v>#REF!</v>
      </c>
      <c r="W14" s="35" t="e">
        <f>BAR!#REF!</f>
        <v>#REF!</v>
      </c>
      <c r="X14" s="35" t="e">
        <f>BAR!#REF!</f>
        <v>#REF!</v>
      </c>
      <c r="Y14" s="35" t="e">
        <f>BAR!#REF!</f>
        <v>#REF!</v>
      </c>
      <c r="Z14" s="35" t="e">
        <f>BAR!#REF!</f>
        <v>#REF!</v>
      </c>
      <c r="AA14" s="35" t="e">
        <f>BAR!#REF!</f>
        <v>#REF!</v>
      </c>
      <c r="AB14" s="35" t="e">
        <f>BAR!#REF!</f>
        <v>#REF!</v>
      </c>
      <c r="AC14" s="35" t="e">
        <f>BAR!#REF!</f>
        <v>#REF!</v>
      </c>
      <c r="AD14" s="35" t="e">
        <f>BAR!#REF!</f>
        <v>#REF!</v>
      </c>
      <c r="AE14" s="35" t="e">
        <f>BAR!#REF!</f>
        <v>#REF!</v>
      </c>
      <c r="AF14" s="35" t="e">
        <f>BAR!#REF!</f>
        <v>#REF!</v>
      </c>
      <c r="AG14" s="35" t="e">
        <f>BAR!#REF!</f>
        <v>#REF!</v>
      </c>
      <c r="AH14" s="35" t="e">
        <f>BAR!#REF!</f>
        <v>#REF!</v>
      </c>
      <c r="AI14" s="35" t="e">
        <f>BAR!#REF!</f>
        <v>#REF!</v>
      </c>
      <c r="AJ14" s="35" t="e">
        <f>BAR!#REF!</f>
        <v>#REF!</v>
      </c>
      <c r="AK14" s="35" t="e">
        <f>BAR!#REF!</f>
        <v>#REF!</v>
      </c>
      <c r="AL14" s="35" t="e">
        <f>BAR!#REF!</f>
        <v>#REF!</v>
      </c>
      <c r="AM14" s="35" t="e">
        <f>BAR!#REF!</f>
        <v>#REF!</v>
      </c>
      <c r="AN14" s="35" t="e">
        <f>BAR!#REF!</f>
        <v>#REF!</v>
      </c>
      <c r="AO14" s="35" t="e">
        <f>BAR!#REF!</f>
        <v>#REF!</v>
      </c>
      <c r="AP14" s="35" t="e">
        <f>BAR!#REF!</f>
        <v>#REF!</v>
      </c>
      <c r="AQ14" s="35" t="e">
        <f>BAR!#REF!</f>
        <v>#REF!</v>
      </c>
      <c r="AR14" s="35" t="e">
        <f>BAR!#REF!</f>
        <v>#REF!</v>
      </c>
      <c r="AS14" s="35" t="e">
        <f>BAR!#REF!</f>
        <v>#REF!</v>
      </c>
      <c r="AT14" s="35" t="e">
        <f>BAR!#REF!</f>
        <v>#REF!</v>
      </c>
      <c r="AU14" s="35" t="e">
        <f>BAR!#REF!</f>
        <v>#REF!</v>
      </c>
      <c r="AV14" s="35" t="e">
        <f>BAR!#REF!</f>
        <v>#REF!</v>
      </c>
      <c r="AW14" s="35" t="e">
        <f>BAR!#REF!</f>
        <v>#REF!</v>
      </c>
      <c r="AX14" s="35" t="e">
        <f>BAR!#REF!</f>
        <v>#REF!</v>
      </c>
      <c r="AY14" s="35" t="e">
        <f>BAR!#REF!</f>
        <v>#REF!</v>
      </c>
      <c r="AZ14" s="35" t="e">
        <f>BAR!#REF!</f>
        <v>#REF!</v>
      </c>
      <c r="BA14" s="35" t="e">
        <f>BAR!#REF!</f>
        <v>#REF!</v>
      </c>
      <c r="BB14" s="35" t="e">
        <f>BAR!#REF!</f>
        <v>#REF!</v>
      </c>
      <c r="BC14" s="35" t="e">
        <f>BAR!#REF!</f>
        <v>#REF!</v>
      </c>
      <c r="BD14" s="35" t="e">
        <f>BAR!#REF!</f>
        <v>#REF!</v>
      </c>
      <c r="BE14" s="35" t="e">
        <f>BAR!#REF!</f>
        <v>#REF!</v>
      </c>
      <c r="BF14" s="35" t="e">
        <f>BAR!#REF!</f>
        <v>#REF!</v>
      </c>
      <c r="BG14" s="35" t="e">
        <f>BAR!#REF!</f>
        <v>#REF!</v>
      </c>
      <c r="BH14" s="35" t="e">
        <f>BAR!#REF!</f>
        <v>#REF!</v>
      </c>
      <c r="BI14" s="35" t="e">
        <f>BAR!#REF!</f>
        <v>#REF!</v>
      </c>
      <c r="BJ14" s="35" t="e">
        <f>BAR!#REF!</f>
        <v>#REF!</v>
      </c>
      <c r="BK14" s="35" t="e">
        <f>BAR!#REF!</f>
        <v>#REF!</v>
      </c>
      <c r="BL14" s="35" t="e">
        <f>BAR!#REF!</f>
        <v>#REF!</v>
      </c>
      <c r="BM14" s="35" t="e">
        <f>BAR!#REF!</f>
        <v>#REF!</v>
      </c>
      <c r="BN14" s="35" t="e">
        <f>BAR!#REF!</f>
        <v>#REF!</v>
      </c>
      <c r="BO14" s="35" t="e">
        <f>BAR!#REF!</f>
        <v>#REF!</v>
      </c>
      <c r="BP14" s="35" t="e">
        <f>BAR!#REF!</f>
        <v>#REF!</v>
      </c>
      <c r="BQ14" s="35" t="e">
        <f>BAR!#REF!</f>
        <v>#REF!</v>
      </c>
      <c r="BR14" s="35" t="e">
        <f>BAR!#REF!</f>
        <v>#REF!</v>
      </c>
      <c r="BS14" s="35" t="e">
        <f>BAR!#REF!</f>
        <v>#REF!</v>
      </c>
      <c r="BT14" s="35" t="e">
        <f>BAR!#REF!</f>
        <v>#REF!</v>
      </c>
      <c r="BU14" s="35" t="e">
        <f>BAR!#REF!</f>
        <v>#REF!</v>
      </c>
      <c r="BV14" s="35" t="e">
        <f>BAR!#REF!</f>
        <v>#REF!</v>
      </c>
      <c r="BW14" s="35" t="e">
        <f>BAR!#REF!</f>
        <v>#REF!</v>
      </c>
      <c r="BX14" s="35" t="e">
        <f>BAR!#REF!</f>
        <v>#REF!</v>
      </c>
      <c r="BY14" s="35" t="e">
        <f>BAR!#REF!</f>
        <v>#REF!</v>
      </c>
      <c r="BZ14" s="35" t="e">
        <f>BAR!#REF!</f>
        <v>#REF!</v>
      </c>
      <c r="CA14" s="35" t="e">
        <f>BAR!#REF!</f>
        <v>#REF!</v>
      </c>
      <c r="CB14" s="35" t="e">
        <f>BAR!#REF!</f>
        <v>#REF!</v>
      </c>
      <c r="CC14" s="35" t="e">
        <f>BAR!#REF!</f>
        <v>#REF!</v>
      </c>
      <c r="CD14" s="35" t="e">
        <f>BAR!#REF!</f>
        <v>#REF!</v>
      </c>
      <c r="CE14" s="35" t="e">
        <f>BAR!#REF!</f>
        <v>#REF!</v>
      </c>
      <c r="CF14" s="35" t="e">
        <f>BAR!#REF!</f>
        <v>#REF!</v>
      </c>
      <c r="CG14" s="35" t="e">
        <f>BAR!#REF!</f>
        <v>#REF!</v>
      </c>
      <c r="CH14" s="35" t="e">
        <f>BAR!#REF!</f>
        <v>#REF!</v>
      </c>
      <c r="CI14" s="35" t="e">
        <f>BAR!#REF!</f>
        <v>#REF!</v>
      </c>
      <c r="CJ14" s="35" t="e">
        <f>BAR!#REF!</f>
        <v>#REF!</v>
      </c>
      <c r="CK14" s="35" t="e">
        <f>BAR!#REF!</f>
        <v>#REF!</v>
      </c>
      <c r="CL14" s="35" t="e">
        <f>BAR!#REF!</f>
        <v>#REF!</v>
      </c>
      <c r="CM14" s="35" t="e">
        <f>BAR!#REF!</f>
        <v>#REF!</v>
      </c>
      <c r="CN14" s="35" t="e">
        <f>BAR!#REF!</f>
        <v>#REF!</v>
      </c>
      <c r="CO14" s="35" t="e">
        <f>BAR!#REF!</f>
        <v>#REF!</v>
      </c>
      <c r="CP14" s="35" t="e">
        <f>BAR!#REF!</f>
        <v>#REF!</v>
      </c>
      <c r="CQ14" s="35" t="e">
        <f>BAR!#REF!</f>
        <v>#REF!</v>
      </c>
      <c r="CR14" s="35" t="e">
        <f>BAR!#REF!</f>
        <v>#REF!</v>
      </c>
      <c r="CS14" s="35" t="e">
        <f>BAR!#REF!</f>
        <v>#REF!</v>
      </c>
      <c r="CT14" s="35" t="e">
        <f>BAR!#REF!</f>
        <v>#REF!</v>
      </c>
      <c r="CU14" s="35" t="e">
        <f>BAR!#REF!</f>
        <v>#REF!</v>
      </c>
      <c r="CV14" s="35" t="e">
        <f>BAR!#REF!</f>
        <v>#REF!</v>
      </c>
      <c r="CW14" s="35" t="e">
        <f>BAR!#REF!</f>
        <v>#REF!</v>
      </c>
      <c r="CX14" s="35" t="e">
        <f>BAR!#REF!</f>
        <v>#REF!</v>
      </c>
      <c r="CY14" s="35" t="e">
        <f>BAR!#REF!</f>
        <v>#REF!</v>
      </c>
      <c r="CZ14" s="35" t="e">
        <f>BAR!#REF!</f>
        <v>#REF!</v>
      </c>
      <c r="DA14" s="35" t="e">
        <f>BAR!#REF!</f>
        <v>#REF!</v>
      </c>
      <c r="DB14" s="35" t="e">
        <f>BAR!#REF!</f>
        <v>#REF!</v>
      </c>
      <c r="DC14" s="35" t="e">
        <f>BAR!#REF!</f>
        <v>#REF!</v>
      </c>
      <c r="DD14" s="35" t="e">
        <f>BAR!#REF!</f>
        <v>#REF!</v>
      </c>
      <c r="DE14" s="35" t="e">
        <f>BAR!#REF!</f>
        <v>#REF!</v>
      </c>
      <c r="DF14" s="35" t="e">
        <f>BAR!#REF!</f>
        <v>#REF!</v>
      </c>
      <c r="DG14" s="35" t="e">
        <f>BAR!#REF!</f>
        <v>#REF!</v>
      </c>
      <c r="DH14" s="35" t="e">
        <f>BAR!#REF!</f>
        <v>#REF!</v>
      </c>
      <c r="DI14" s="35" t="e">
        <f>BAR!#REF!</f>
        <v>#REF!</v>
      </c>
      <c r="DJ14" s="35" t="e">
        <f>BAR!#REF!</f>
        <v>#REF!</v>
      </c>
      <c r="DK14" s="35" t="e">
        <f>BAR!#REF!</f>
        <v>#REF!</v>
      </c>
      <c r="DL14" s="35" t="e">
        <f>BAR!#REF!</f>
        <v>#REF!</v>
      </c>
      <c r="DM14" s="155" t="e">
        <f>BAR!#REF!</f>
        <v>#REF!</v>
      </c>
      <c r="DN14" s="155" t="e">
        <f>BAR!#REF!</f>
        <v>#REF!</v>
      </c>
      <c r="DO14" s="155" t="e">
        <f>BAR!#REF!</f>
        <v>#REF!</v>
      </c>
      <c r="DP14" s="155" t="e">
        <f>BAR!#REF!</f>
        <v>#REF!</v>
      </c>
      <c r="DQ14" s="155" t="e">
        <f>BAR!#REF!</f>
        <v>#REF!</v>
      </c>
      <c r="DR14" s="35" t="e">
        <f>BAR!#REF!</f>
        <v>#REF!</v>
      </c>
      <c r="DS14" s="35" t="e">
        <f>BAR!#REF!</f>
        <v>#REF!</v>
      </c>
      <c r="DT14" s="35" t="e">
        <f>BAR!#REF!</f>
        <v>#REF!</v>
      </c>
      <c r="DU14" s="155" t="e">
        <f>BAR!#REF!</f>
        <v>#REF!</v>
      </c>
      <c r="DV14" s="155" t="e">
        <f>BAR!#REF!</f>
        <v>#REF!</v>
      </c>
      <c r="DW14" s="155" t="e">
        <f>BAR!#REF!</f>
        <v>#REF!</v>
      </c>
      <c r="DX14" s="155" t="e">
        <f>BAR!#REF!</f>
        <v>#REF!</v>
      </c>
      <c r="DY14" s="35" t="e">
        <f>BAR!#REF!</f>
        <v>#REF!</v>
      </c>
      <c r="DZ14" s="35" t="e">
        <f>BAR!#REF!</f>
        <v>#REF!</v>
      </c>
      <c r="EA14" s="35" t="e">
        <f>BAR!#REF!</f>
        <v>#REF!</v>
      </c>
      <c r="EB14" s="35" t="e">
        <f>BAR!#REF!</f>
        <v>#REF!</v>
      </c>
      <c r="EC14" s="35" t="e">
        <f>BAR!#REF!</f>
        <v>#REF!</v>
      </c>
      <c r="ED14" s="35" t="e">
        <f>BAR!#REF!</f>
        <v>#REF!</v>
      </c>
      <c r="EE14" s="35" t="e">
        <f>BAR!#REF!</f>
        <v>#REF!</v>
      </c>
      <c r="EF14" s="35" t="e">
        <f>BAR!#REF!</f>
        <v>#REF!</v>
      </c>
      <c r="EG14" s="35" t="e">
        <f>BAR!#REF!</f>
        <v>#REF!</v>
      </c>
      <c r="EH14" s="35" t="e">
        <f>BAR!#REF!</f>
        <v>#REF!</v>
      </c>
      <c r="EI14" s="35" t="e">
        <f>BAR!#REF!</f>
        <v>#REF!</v>
      </c>
      <c r="EJ14" s="35" t="e">
        <f>BAR!#REF!</f>
        <v>#REF!</v>
      </c>
      <c r="EK14" s="35" t="e">
        <f>BAR!#REF!</f>
        <v>#REF!</v>
      </c>
      <c r="EL14" s="35" t="e">
        <f>BAR!#REF!</f>
        <v>#REF!</v>
      </c>
      <c r="EM14" s="35" t="e">
        <f>BAR!#REF!</f>
        <v>#REF!</v>
      </c>
      <c r="EN14" s="35" t="e">
        <f>BAR!#REF!</f>
        <v>#REF!</v>
      </c>
      <c r="EO14" s="35" t="e">
        <f>BAR!#REF!</f>
        <v>#REF!</v>
      </c>
      <c r="EP14" s="35" t="e">
        <f>BAR!#REF!</f>
        <v>#REF!</v>
      </c>
      <c r="EQ14" s="35" t="e">
        <f>BAR!#REF!</f>
        <v>#REF!</v>
      </c>
      <c r="ER14" s="35" t="e">
        <f>BAR!#REF!</f>
        <v>#REF!</v>
      </c>
      <c r="ES14" s="35" t="e">
        <f>BAR!#REF!</f>
        <v>#REF!</v>
      </c>
      <c r="ET14" s="35" t="e">
        <f>BAR!#REF!</f>
        <v>#REF!</v>
      </c>
      <c r="EU14" s="35" t="e">
        <f>BAR!#REF!</f>
        <v>#REF!</v>
      </c>
      <c r="EV14" s="35" t="e">
        <f>BAR!#REF!</f>
        <v>#REF!</v>
      </c>
      <c r="EW14" s="35" t="e">
        <f>BAR!#REF!</f>
        <v>#REF!</v>
      </c>
      <c r="EX14" s="35" t="e">
        <f>BAR!#REF!</f>
        <v>#REF!</v>
      </c>
      <c r="EY14" s="35" t="e">
        <f>BAR!#REF!</f>
        <v>#REF!</v>
      </c>
      <c r="EZ14" s="35" t="e">
        <f>BAR!#REF!</f>
        <v>#REF!</v>
      </c>
      <c r="FA14" s="35" t="e">
        <f>BAR!#REF!</f>
        <v>#REF!</v>
      </c>
      <c r="FB14" s="35" t="e">
        <f>BAR!#REF!</f>
        <v>#REF!</v>
      </c>
      <c r="FC14" s="35" t="e">
        <f>BAR!#REF!</f>
        <v>#REF!</v>
      </c>
      <c r="FD14" s="35" t="e">
        <f>BAR!#REF!</f>
        <v>#REF!</v>
      </c>
      <c r="FE14" s="35" t="e">
        <f>BAR!#REF!</f>
        <v>#REF!</v>
      </c>
      <c r="FF14" s="35" t="e">
        <f>BAR!#REF!</f>
        <v>#REF!</v>
      </c>
      <c r="FG14" s="35" t="e">
        <f>BAR!#REF!</f>
        <v>#REF!</v>
      </c>
      <c r="FH14" s="35" t="e">
        <f>BAR!#REF!</f>
        <v>#REF!</v>
      </c>
      <c r="FI14" s="35" t="e">
        <f>BAR!#REF!</f>
        <v>#REF!</v>
      </c>
      <c r="FJ14" s="35" t="e">
        <f>BAR!#REF!</f>
        <v>#REF!</v>
      </c>
      <c r="FK14" s="35" t="e">
        <f>BAR!#REF!</f>
        <v>#REF!</v>
      </c>
      <c r="FL14" s="35" t="e">
        <f>BAR!#REF!</f>
        <v>#REF!</v>
      </c>
      <c r="FM14" s="35" t="e">
        <f>BAR!#REF!</f>
        <v>#REF!</v>
      </c>
      <c r="FN14" s="35" t="e">
        <f>BAR!#REF!</f>
        <v>#REF!</v>
      </c>
      <c r="FO14" s="35" t="e">
        <f>BAR!#REF!</f>
        <v>#REF!</v>
      </c>
      <c r="FP14" s="35" t="e">
        <f>BAR!#REF!</f>
        <v>#REF!</v>
      </c>
      <c r="FQ14" s="35" t="e">
        <f>BAR!#REF!</f>
        <v>#REF!</v>
      </c>
      <c r="FR14" s="35" t="e">
        <f>BAR!#REF!</f>
        <v>#REF!</v>
      </c>
      <c r="FS14" s="35" t="e">
        <f>BAR!#REF!</f>
        <v>#REF!</v>
      </c>
      <c r="FT14" s="35" t="e">
        <f>BAR!#REF!</f>
        <v>#REF!</v>
      </c>
      <c r="FU14" s="35" t="e">
        <f>BAR!#REF!</f>
        <v>#REF!</v>
      </c>
      <c r="FV14" s="35" t="e">
        <f>BAR!#REF!</f>
        <v>#REF!</v>
      </c>
      <c r="FW14" s="35" t="e">
        <f>BAR!#REF!</f>
        <v>#REF!</v>
      </c>
      <c r="FX14" s="35" t="e">
        <f>BAR!#REF!</f>
        <v>#REF!</v>
      </c>
      <c r="FY14" s="35" t="e">
        <f>BAR!#REF!</f>
        <v>#REF!</v>
      </c>
      <c r="FZ14" s="35" t="e">
        <f>BAR!#REF!</f>
        <v>#REF!</v>
      </c>
      <c r="GA14" s="35" t="e">
        <f>BAR!#REF!</f>
        <v>#REF!</v>
      </c>
      <c r="GB14" s="35" t="e">
        <f>BAR!#REF!</f>
        <v>#REF!</v>
      </c>
      <c r="GC14" s="35" t="e">
        <f>BAR!#REF!</f>
        <v>#REF!</v>
      </c>
      <c r="GD14" s="35" t="e">
        <f>BAR!#REF!</f>
        <v>#REF!</v>
      </c>
      <c r="GE14" s="35" t="e">
        <f>BAR!#REF!</f>
        <v>#REF!</v>
      </c>
      <c r="GF14" s="35" t="e">
        <f>BAR!#REF!</f>
        <v>#REF!</v>
      </c>
      <c r="GG14" s="35" t="e">
        <f>BAR!#REF!</f>
        <v>#REF!</v>
      </c>
      <c r="GH14" s="35" t="e">
        <f>BAR!#REF!</f>
        <v>#REF!</v>
      </c>
      <c r="GI14" s="35" t="e">
        <f>BAR!#REF!</f>
        <v>#REF!</v>
      </c>
      <c r="GJ14" s="35" t="e">
        <f>BAR!#REF!</f>
        <v>#REF!</v>
      </c>
      <c r="GK14" s="35" t="e">
        <f>BAR!#REF!</f>
        <v>#REF!</v>
      </c>
      <c r="GL14" s="35" t="e">
        <f>BAR!#REF!</f>
        <v>#REF!</v>
      </c>
      <c r="GM14" s="35" t="e">
        <f>BAR!#REF!</f>
        <v>#REF!</v>
      </c>
      <c r="GN14" s="35" t="e">
        <f>BAR!#REF!</f>
        <v>#REF!</v>
      </c>
      <c r="GO14" s="35" t="e">
        <f>BAR!#REF!</f>
        <v>#REF!</v>
      </c>
      <c r="GP14" s="35" t="e">
        <f>BAR!#REF!</f>
        <v>#REF!</v>
      </c>
      <c r="GQ14" s="35" t="e">
        <f>BAR!#REF!</f>
        <v>#REF!</v>
      </c>
      <c r="GR14" s="35" t="e">
        <f>BAR!#REF!</f>
        <v>#REF!</v>
      </c>
      <c r="GS14" s="35" t="e">
        <f>BAR!#REF!</f>
        <v>#REF!</v>
      </c>
      <c r="GT14" s="35" t="e">
        <f>BAR!#REF!</f>
        <v>#REF!</v>
      </c>
      <c r="GU14" s="35" t="e">
        <f>BAR!#REF!</f>
        <v>#REF!</v>
      </c>
      <c r="GV14" s="35" t="e">
        <f>BAR!#REF!</f>
        <v>#REF!</v>
      </c>
      <c r="GW14" s="35" t="e">
        <f>BAR!#REF!</f>
        <v>#REF!</v>
      </c>
      <c r="GX14" s="35" t="e">
        <f>BAR!#REF!</f>
        <v>#REF!</v>
      </c>
      <c r="GY14" s="35" t="e">
        <f>BAR!#REF!</f>
        <v>#REF!</v>
      </c>
      <c r="GZ14" s="35" t="e">
        <f>BAR!#REF!</f>
        <v>#REF!</v>
      </c>
      <c r="HA14" s="35" t="e">
        <f>BAR!#REF!</f>
        <v>#REF!</v>
      </c>
      <c r="HB14" s="35" t="e">
        <f>BAR!#REF!</f>
        <v>#REF!</v>
      </c>
      <c r="HC14" s="35" t="e">
        <f>BAR!#REF!</f>
        <v>#REF!</v>
      </c>
      <c r="HD14" s="35" t="e">
        <f>BAR!#REF!</f>
        <v>#REF!</v>
      </c>
      <c r="HE14" s="35" t="e">
        <f>BAR!#REF!</f>
        <v>#REF!</v>
      </c>
      <c r="HF14" s="35" t="e">
        <f>BAR!#REF!</f>
        <v>#REF!</v>
      </c>
      <c r="HG14" s="35" t="e">
        <f>BAR!#REF!</f>
        <v>#REF!</v>
      </c>
      <c r="HH14" s="35" t="e">
        <f>BAR!#REF!</f>
        <v>#REF!</v>
      </c>
      <c r="HI14" s="35" t="e">
        <f>BAR!#REF!</f>
        <v>#REF!</v>
      </c>
      <c r="HJ14" s="35" t="e">
        <f>BAR!#REF!</f>
        <v>#REF!</v>
      </c>
      <c r="HK14" s="35" t="e">
        <f>BAR!#REF!</f>
        <v>#REF!</v>
      </c>
      <c r="HL14" s="35">
        <f>BAR!B12</f>
        <v>11650</v>
      </c>
      <c r="HM14" s="35">
        <f>BAR!C12</f>
        <v>11650</v>
      </c>
      <c r="HN14" s="35">
        <f>BAR!D12</f>
        <v>10050</v>
      </c>
      <c r="HO14" s="35">
        <f>BAR!E12</f>
        <v>10050</v>
      </c>
      <c r="HP14" s="35">
        <f>BAR!F12</f>
        <v>10050</v>
      </c>
      <c r="HQ14" s="35">
        <f>BAR!G12</f>
        <v>10050</v>
      </c>
      <c r="HR14" s="35">
        <f>BAR!H12</f>
        <v>10050</v>
      </c>
      <c r="HS14" s="35">
        <f>BAR!I12</f>
        <v>10350</v>
      </c>
      <c r="HT14" s="35">
        <f>BAR!J12</f>
        <v>10350</v>
      </c>
      <c r="HU14" s="35">
        <f>BAR!K12</f>
        <v>10050</v>
      </c>
      <c r="HV14" s="35">
        <f>BAR!L12</f>
        <v>10050</v>
      </c>
      <c r="HW14" s="35">
        <f>BAR!M12</f>
        <v>10050</v>
      </c>
      <c r="HX14" s="155">
        <f>BAR!N12</f>
        <v>10050</v>
      </c>
    </row>
    <row r="15" spans="1:232" ht="10.7" customHeight="1" x14ac:dyDescent="0.2">
      <c r="A15" s="12">
        <v>2</v>
      </c>
      <c r="B15" s="35" t="e">
        <f>BAR!#REF!</f>
        <v>#REF!</v>
      </c>
      <c r="C15" s="35" t="e">
        <f>BAR!#REF!</f>
        <v>#REF!</v>
      </c>
      <c r="D15" s="35" t="e">
        <f>BAR!#REF!</f>
        <v>#REF!</v>
      </c>
      <c r="E15" s="35" t="e">
        <f>BAR!#REF!</f>
        <v>#REF!</v>
      </c>
      <c r="F15" s="35" t="e">
        <f>BAR!#REF!</f>
        <v>#REF!</v>
      </c>
      <c r="G15" s="35" t="e">
        <f>BAR!#REF!</f>
        <v>#REF!</v>
      </c>
      <c r="H15" s="35" t="e">
        <f>BAR!#REF!</f>
        <v>#REF!</v>
      </c>
      <c r="I15" s="35" t="e">
        <f>BAR!#REF!</f>
        <v>#REF!</v>
      </c>
      <c r="J15" s="35" t="e">
        <f>BAR!#REF!</f>
        <v>#REF!</v>
      </c>
      <c r="K15" s="35" t="e">
        <f>BAR!#REF!</f>
        <v>#REF!</v>
      </c>
      <c r="L15" s="35" t="e">
        <f>BAR!#REF!</f>
        <v>#REF!</v>
      </c>
      <c r="M15" s="35" t="e">
        <f>BAR!#REF!</f>
        <v>#REF!</v>
      </c>
      <c r="N15" s="35" t="e">
        <f>BAR!#REF!</f>
        <v>#REF!</v>
      </c>
      <c r="O15" s="35" t="e">
        <f>BAR!#REF!</f>
        <v>#REF!</v>
      </c>
      <c r="P15" s="35" t="e">
        <f>BAR!#REF!</f>
        <v>#REF!</v>
      </c>
      <c r="Q15" s="35" t="e">
        <f>BAR!#REF!</f>
        <v>#REF!</v>
      </c>
      <c r="R15" s="35" t="e">
        <f>BAR!#REF!</f>
        <v>#REF!</v>
      </c>
      <c r="S15" s="35" t="e">
        <f>BAR!#REF!</f>
        <v>#REF!</v>
      </c>
      <c r="T15" s="35" t="e">
        <f>BAR!#REF!</f>
        <v>#REF!</v>
      </c>
      <c r="U15" s="35" t="e">
        <f>BAR!#REF!</f>
        <v>#REF!</v>
      </c>
      <c r="V15" s="35" t="e">
        <f>BAR!#REF!</f>
        <v>#REF!</v>
      </c>
      <c r="W15" s="35" t="e">
        <f>BAR!#REF!</f>
        <v>#REF!</v>
      </c>
      <c r="X15" s="35" t="e">
        <f>BAR!#REF!</f>
        <v>#REF!</v>
      </c>
      <c r="Y15" s="35" t="e">
        <f>BAR!#REF!</f>
        <v>#REF!</v>
      </c>
      <c r="Z15" s="35" t="e">
        <f>BAR!#REF!</f>
        <v>#REF!</v>
      </c>
      <c r="AA15" s="35" t="e">
        <f>BAR!#REF!</f>
        <v>#REF!</v>
      </c>
      <c r="AB15" s="35" t="e">
        <f>BAR!#REF!</f>
        <v>#REF!</v>
      </c>
      <c r="AC15" s="35" t="e">
        <f>BAR!#REF!</f>
        <v>#REF!</v>
      </c>
      <c r="AD15" s="35" t="e">
        <f>BAR!#REF!</f>
        <v>#REF!</v>
      </c>
      <c r="AE15" s="35" t="e">
        <f>BAR!#REF!</f>
        <v>#REF!</v>
      </c>
      <c r="AF15" s="35" t="e">
        <f>BAR!#REF!</f>
        <v>#REF!</v>
      </c>
      <c r="AG15" s="35" t="e">
        <f>BAR!#REF!</f>
        <v>#REF!</v>
      </c>
      <c r="AH15" s="35" t="e">
        <f>BAR!#REF!</f>
        <v>#REF!</v>
      </c>
      <c r="AI15" s="35" t="e">
        <f>BAR!#REF!</f>
        <v>#REF!</v>
      </c>
      <c r="AJ15" s="35" t="e">
        <f>BAR!#REF!</f>
        <v>#REF!</v>
      </c>
      <c r="AK15" s="35" t="e">
        <f>BAR!#REF!</f>
        <v>#REF!</v>
      </c>
      <c r="AL15" s="35" t="e">
        <f>BAR!#REF!</f>
        <v>#REF!</v>
      </c>
      <c r="AM15" s="35" t="e">
        <f>BAR!#REF!</f>
        <v>#REF!</v>
      </c>
      <c r="AN15" s="35" t="e">
        <f>BAR!#REF!</f>
        <v>#REF!</v>
      </c>
      <c r="AO15" s="35" t="e">
        <f>BAR!#REF!</f>
        <v>#REF!</v>
      </c>
      <c r="AP15" s="35" t="e">
        <f>BAR!#REF!</f>
        <v>#REF!</v>
      </c>
      <c r="AQ15" s="35" t="e">
        <f>BAR!#REF!</f>
        <v>#REF!</v>
      </c>
      <c r="AR15" s="35" t="e">
        <f>BAR!#REF!</f>
        <v>#REF!</v>
      </c>
      <c r="AS15" s="35" t="e">
        <f>BAR!#REF!</f>
        <v>#REF!</v>
      </c>
      <c r="AT15" s="35" t="e">
        <f>BAR!#REF!</f>
        <v>#REF!</v>
      </c>
      <c r="AU15" s="35" t="e">
        <f>BAR!#REF!</f>
        <v>#REF!</v>
      </c>
      <c r="AV15" s="35" t="e">
        <f>BAR!#REF!</f>
        <v>#REF!</v>
      </c>
      <c r="AW15" s="35" t="e">
        <f>BAR!#REF!</f>
        <v>#REF!</v>
      </c>
      <c r="AX15" s="35" t="e">
        <f>BAR!#REF!</f>
        <v>#REF!</v>
      </c>
      <c r="AY15" s="35" t="e">
        <f>BAR!#REF!</f>
        <v>#REF!</v>
      </c>
      <c r="AZ15" s="35" t="e">
        <f>BAR!#REF!</f>
        <v>#REF!</v>
      </c>
      <c r="BA15" s="35" t="e">
        <f>BAR!#REF!</f>
        <v>#REF!</v>
      </c>
      <c r="BB15" s="35" t="e">
        <f>BAR!#REF!</f>
        <v>#REF!</v>
      </c>
      <c r="BC15" s="35" t="e">
        <f>BAR!#REF!</f>
        <v>#REF!</v>
      </c>
      <c r="BD15" s="35" t="e">
        <f>BAR!#REF!</f>
        <v>#REF!</v>
      </c>
      <c r="BE15" s="35" t="e">
        <f>BAR!#REF!</f>
        <v>#REF!</v>
      </c>
      <c r="BF15" s="35" t="e">
        <f>BAR!#REF!</f>
        <v>#REF!</v>
      </c>
      <c r="BG15" s="35" t="e">
        <f>BAR!#REF!</f>
        <v>#REF!</v>
      </c>
      <c r="BH15" s="35" t="e">
        <f>BAR!#REF!</f>
        <v>#REF!</v>
      </c>
      <c r="BI15" s="35" t="e">
        <f>BAR!#REF!</f>
        <v>#REF!</v>
      </c>
      <c r="BJ15" s="35" t="e">
        <f>BAR!#REF!</f>
        <v>#REF!</v>
      </c>
      <c r="BK15" s="35" t="e">
        <f>BAR!#REF!</f>
        <v>#REF!</v>
      </c>
      <c r="BL15" s="35" t="e">
        <f>BAR!#REF!</f>
        <v>#REF!</v>
      </c>
      <c r="BM15" s="35" t="e">
        <f>BAR!#REF!</f>
        <v>#REF!</v>
      </c>
      <c r="BN15" s="35" t="e">
        <f>BAR!#REF!</f>
        <v>#REF!</v>
      </c>
      <c r="BO15" s="35" t="e">
        <f>BAR!#REF!</f>
        <v>#REF!</v>
      </c>
      <c r="BP15" s="35" t="e">
        <f>BAR!#REF!</f>
        <v>#REF!</v>
      </c>
      <c r="BQ15" s="35" t="e">
        <f>BAR!#REF!</f>
        <v>#REF!</v>
      </c>
      <c r="BR15" s="35" t="e">
        <f>BAR!#REF!</f>
        <v>#REF!</v>
      </c>
      <c r="BS15" s="35" t="e">
        <f>BAR!#REF!</f>
        <v>#REF!</v>
      </c>
      <c r="BT15" s="35" t="e">
        <f>BAR!#REF!</f>
        <v>#REF!</v>
      </c>
      <c r="BU15" s="35" t="e">
        <f>BAR!#REF!</f>
        <v>#REF!</v>
      </c>
      <c r="BV15" s="35" t="e">
        <f>BAR!#REF!</f>
        <v>#REF!</v>
      </c>
      <c r="BW15" s="35" t="e">
        <f>BAR!#REF!</f>
        <v>#REF!</v>
      </c>
      <c r="BX15" s="35" t="e">
        <f>BAR!#REF!</f>
        <v>#REF!</v>
      </c>
      <c r="BY15" s="35" t="e">
        <f>BAR!#REF!</f>
        <v>#REF!</v>
      </c>
      <c r="BZ15" s="35" t="e">
        <f>BAR!#REF!</f>
        <v>#REF!</v>
      </c>
      <c r="CA15" s="35" t="e">
        <f>BAR!#REF!</f>
        <v>#REF!</v>
      </c>
      <c r="CB15" s="35" t="e">
        <f>BAR!#REF!</f>
        <v>#REF!</v>
      </c>
      <c r="CC15" s="35" t="e">
        <f>BAR!#REF!</f>
        <v>#REF!</v>
      </c>
      <c r="CD15" s="35" t="e">
        <f>BAR!#REF!</f>
        <v>#REF!</v>
      </c>
      <c r="CE15" s="35" t="e">
        <f>BAR!#REF!</f>
        <v>#REF!</v>
      </c>
      <c r="CF15" s="35" t="e">
        <f>BAR!#REF!</f>
        <v>#REF!</v>
      </c>
      <c r="CG15" s="35" t="e">
        <f>BAR!#REF!</f>
        <v>#REF!</v>
      </c>
      <c r="CH15" s="35" t="e">
        <f>BAR!#REF!</f>
        <v>#REF!</v>
      </c>
      <c r="CI15" s="35" t="e">
        <f>BAR!#REF!</f>
        <v>#REF!</v>
      </c>
      <c r="CJ15" s="35" t="e">
        <f>BAR!#REF!</f>
        <v>#REF!</v>
      </c>
      <c r="CK15" s="35" t="e">
        <f>BAR!#REF!</f>
        <v>#REF!</v>
      </c>
      <c r="CL15" s="35" t="e">
        <f>BAR!#REF!</f>
        <v>#REF!</v>
      </c>
      <c r="CM15" s="35" t="e">
        <f>BAR!#REF!</f>
        <v>#REF!</v>
      </c>
      <c r="CN15" s="35" t="e">
        <f>BAR!#REF!</f>
        <v>#REF!</v>
      </c>
      <c r="CO15" s="35" t="e">
        <f>BAR!#REF!</f>
        <v>#REF!</v>
      </c>
      <c r="CP15" s="35" t="e">
        <f>BAR!#REF!</f>
        <v>#REF!</v>
      </c>
      <c r="CQ15" s="35" t="e">
        <f>BAR!#REF!</f>
        <v>#REF!</v>
      </c>
      <c r="CR15" s="35" t="e">
        <f>BAR!#REF!</f>
        <v>#REF!</v>
      </c>
      <c r="CS15" s="35" t="e">
        <f>BAR!#REF!</f>
        <v>#REF!</v>
      </c>
      <c r="CT15" s="35" t="e">
        <f>BAR!#REF!</f>
        <v>#REF!</v>
      </c>
      <c r="CU15" s="35" t="e">
        <f>BAR!#REF!</f>
        <v>#REF!</v>
      </c>
      <c r="CV15" s="35" t="e">
        <f>BAR!#REF!</f>
        <v>#REF!</v>
      </c>
      <c r="CW15" s="35" t="e">
        <f>BAR!#REF!</f>
        <v>#REF!</v>
      </c>
      <c r="CX15" s="35" t="e">
        <f>BAR!#REF!</f>
        <v>#REF!</v>
      </c>
      <c r="CY15" s="35" t="e">
        <f>BAR!#REF!</f>
        <v>#REF!</v>
      </c>
      <c r="CZ15" s="35" t="e">
        <f>BAR!#REF!</f>
        <v>#REF!</v>
      </c>
      <c r="DA15" s="35" t="e">
        <f>BAR!#REF!</f>
        <v>#REF!</v>
      </c>
      <c r="DB15" s="35" t="e">
        <f>BAR!#REF!</f>
        <v>#REF!</v>
      </c>
      <c r="DC15" s="35" t="e">
        <f>BAR!#REF!</f>
        <v>#REF!</v>
      </c>
      <c r="DD15" s="35" t="e">
        <f>BAR!#REF!</f>
        <v>#REF!</v>
      </c>
      <c r="DE15" s="35" t="e">
        <f>BAR!#REF!</f>
        <v>#REF!</v>
      </c>
      <c r="DF15" s="35" t="e">
        <f>BAR!#REF!</f>
        <v>#REF!</v>
      </c>
      <c r="DG15" s="35" t="e">
        <f>BAR!#REF!</f>
        <v>#REF!</v>
      </c>
      <c r="DH15" s="35" t="e">
        <f>BAR!#REF!</f>
        <v>#REF!</v>
      </c>
      <c r="DI15" s="35" t="e">
        <f>BAR!#REF!</f>
        <v>#REF!</v>
      </c>
      <c r="DJ15" s="35" t="e">
        <f>BAR!#REF!</f>
        <v>#REF!</v>
      </c>
      <c r="DK15" s="35" t="e">
        <f>BAR!#REF!</f>
        <v>#REF!</v>
      </c>
      <c r="DL15" s="35" t="e">
        <f>BAR!#REF!</f>
        <v>#REF!</v>
      </c>
      <c r="DM15" s="155" t="e">
        <f>BAR!#REF!</f>
        <v>#REF!</v>
      </c>
      <c r="DN15" s="155" t="e">
        <f>BAR!#REF!</f>
        <v>#REF!</v>
      </c>
      <c r="DO15" s="155" t="e">
        <f>BAR!#REF!</f>
        <v>#REF!</v>
      </c>
      <c r="DP15" s="155" t="e">
        <f>BAR!#REF!</f>
        <v>#REF!</v>
      </c>
      <c r="DQ15" s="155" t="e">
        <f>BAR!#REF!</f>
        <v>#REF!</v>
      </c>
      <c r="DR15" s="35" t="e">
        <f>BAR!#REF!</f>
        <v>#REF!</v>
      </c>
      <c r="DS15" s="35" t="e">
        <f>BAR!#REF!</f>
        <v>#REF!</v>
      </c>
      <c r="DT15" s="35" t="e">
        <f>BAR!#REF!</f>
        <v>#REF!</v>
      </c>
      <c r="DU15" s="155" t="e">
        <f>BAR!#REF!</f>
        <v>#REF!</v>
      </c>
      <c r="DV15" s="155" t="e">
        <f>BAR!#REF!</f>
        <v>#REF!</v>
      </c>
      <c r="DW15" s="155" t="e">
        <f>BAR!#REF!</f>
        <v>#REF!</v>
      </c>
      <c r="DX15" s="155" t="e">
        <f>BAR!#REF!</f>
        <v>#REF!</v>
      </c>
      <c r="DY15" s="35" t="e">
        <f>BAR!#REF!</f>
        <v>#REF!</v>
      </c>
      <c r="DZ15" s="35" t="e">
        <f>BAR!#REF!</f>
        <v>#REF!</v>
      </c>
      <c r="EA15" s="35" t="e">
        <f>BAR!#REF!</f>
        <v>#REF!</v>
      </c>
      <c r="EB15" s="35" t="e">
        <f>BAR!#REF!</f>
        <v>#REF!</v>
      </c>
      <c r="EC15" s="35" t="e">
        <f>BAR!#REF!</f>
        <v>#REF!</v>
      </c>
      <c r="ED15" s="35" t="e">
        <f>BAR!#REF!</f>
        <v>#REF!</v>
      </c>
      <c r="EE15" s="35" t="e">
        <f>BAR!#REF!</f>
        <v>#REF!</v>
      </c>
      <c r="EF15" s="35" t="e">
        <f>BAR!#REF!</f>
        <v>#REF!</v>
      </c>
      <c r="EG15" s="35" t="e">
        <f>BAR!#REF!</f>
        <v>#REF!</v>
      </c>
      <c r="EH15" s="35" t="e">
        <f>BAR!#REF!</f>
        <v>#REF!</v>
      </c>
      <c r="EI15" s="35" t="e">
        <f>BAR!#REF!</f>
        <v>#REF!</v>
      </c>
      <c r="EJ15" s="35" t="e">
        <f>BAR!#REF!</f>
        <v>#REF!</v>
      </c>
      <c r="EK15" s="35" t="e">
        <f>BAR!#REF!</f>
        <v>#REF!</v>
      </c>
      <c r="EL15" s="35" t="e">
        <f>BAR!#REF!</f>
        <v>#REF!</v>
      </c>
      <c r="EM15" s="35" t="e">
        <f>BAR!#REF!</f>
        <v>#REF!</v>
      </c>
      <c r="EN15" s="35" t="e">
        <f>BAR!#REF!</f>
        <v>#REF!</v>
      </c>
      <c r="EO15" s="35" t="e">
        <f>BAR!#REF!</f>
        <v>#REF!</v>
      </c>
      <c r="EP15" s="35" t="e">
        <f>BAR!#REF!</f>
        <v>#REF!</v>
      </c>
      <c r="EQ15" s="35" t="e">
        <f>BAR!#REF!</f>
        <v>#REF!</v>
      </c>
      <c r="ER15" s="35" t="e">
        <f>BAR!#REF!</f>
        <v>#REF!</v>
      </c>
      <c r="ES15" s="35" t="e">
        <f>BAR!#REF!</f>
        <v>#REF!</v>
      </c>
      <c r="ET15" s="35" t="e">
        <f>BAR!#REF!</f>
        <v>#REF!</v>
      </c>
      <c r="EU15" s="35" t="e">
        <f>BAR!#REF!</f>
        <v>#REF!</v>
      </c>
      <c r="EV15" s="35" t="e">
        <f>BAR!#REF!</f>
        <v>#REF!</v>
      </c>
      <c r="EW15" s="35" t="e">
        <f>BAR!#REF!</f>
        <v>#REF!</v>
      </c>
      <c r="EX15" s="35" t="e">
        <f>BAR!#REF!</f>
        <v>#REF!</v>
      </c>
      <c r="EY15" s="35" t="e">
        <f>BAR!#REF!</f>
        <v>#REF!</v>
      </c>
      <c r="EZ15" s="35" t="e">
        <f>BAR!#REF!</f>
        <v>#REF!</v>
      </c>
      <c r="FA15" s="35" t="e">
        <f>BAR!#REF!</f>
        <v>#REF!</v>
      </c>
      <c r="FB15" s="35" t="e">
        <f>BAR!#REF!</f>
        <v>#REF!</v>
      </c>
      <c r="FC15" s="35" t="e">
        <f>BAR!#REF!</f>
        <v>#REF!</v>
      </c>
      <c r="FD15" s="35" t="e">
        <f>BAR!#REF!</f>
        <v>#REF!</v>
      </c>
      <c r="FE15" s="35" t="e">
        <f>BAR!#REF!</f>
        <v>#REF!</v>
      </c>
      <c r="FF15" s="35" t="e">
        <f>BAR!#REF!</f>
        <v>#REF!</v>
      </c>
      <c r="FG15" s="35" t="e">
        <f>BAR!#REF!</f>
        <v>#REF!</v>
      </c>
      <c r="FH15" s="35" t="e">
        <f>BAR!#REF!</f>
        <v>#REF!</v>
      </c>
      <c r="FI15" s="35" t="e">
        <f>BAR!#REF!</f>
        <v>#REF!</v>
      </c>
      <c r="FJ15" s="35" t="e">
        <f>BAR!#REF!</f>
        <v>#REF!</v>
      </c>
      <c r="FK15" s="35" t="e">
        <f>BAR!#REF!</f>
        <v>#REF!</v>
      </c>
      <c r="FL15" s="35" t="e">
        <f>BAR!#REF!</f>
        <v>#REF!</v>
      </c>
      <c r="FM15" s="35" t="e">
        <f>BAR!#REF!</f>
        <v>#REF!</v>
      </c>
      <c r="FN15" s="35" t="e">
        <f>BAR!#REF!</f>
        <v>#REF!</v>
      </c>
      <c r="FO15" s="35" t="e">
        <f>BAR!#REF!</f>
        <v>#REF!</v>
      </c>
      <c r="FP15" s="35" t="e">
        <f>BAR!#REF!</f>
        <v>#REF!</v>
      </c>
      <c r="FQ15" s="35" t="e">
        <f>BAR!#REF!</f>
        <v>#REF!</v>
      </c>
      <c r="FR15" s="35" t="e">
        <f>BAR!#REF!</f>
        <v>#REF!</v>
      </c>
      <c r="FS15" s="35" t="e">
        <f>BAR!#REF!</f>
        <v>#REF!</v>
      </c>
      <c r="FT15" s="35" t="e">
        <f>BAR!#REF!</f>
        <v>#REF!</v>
      </c>
      <c r="FU15" s="35" t="e">
        <f>BAR!#REF!</f>
        <v>#REF!</v>
      </c>
      <c r="FV15" s="35" t="e">
        <f>BAR!#REF!</f>
        <v>#REF!</v>
      </c>
      <c r="FW15" s="35" t="e">
        <f>BAR!#REF!</f>
        <v>#REF!</v>
      </c>
      <c r="FX15" s="35" t="e">
        <f>BAR!#REF!</f>
        <v>#REF!</v>
      </c>
      <c r="FY15" s="35" t="e">
        <f>BAR!#REF!</f>
        <v>#REF!</v>
      </c>
      <c r="FZ15" s="35" t="e">
        <f>BAR!#REF!</f>
        <v>#REF!</v>
      </c>
      <c r="GA15" s="35" t="e">
        <f>BAR!#REF!</f>
        <v>#REF!</v>
      </c>
      <c r="GB15" s="35" t="e">
        <f>BAR!#REF!</f>
        <v>#REF!</v>
      </c>
      <c r="GC15" s="35" t="e">
        <f>BAR!#REF!</f>
        <v>#REF!</v>
      </c>
      <c r="GD15" s="35" t="e">
        <f>BAR!#REF!</f>
        <v>#REF!</v>
      </c>
      <c r="GE15" s="35" t="e">
        <f>BAR!#REF!</f>
        <v>#REF!</v>
      </c>
      <c r="GF15" s="35" t="e">
        <f>BAR!#REF!</f>
        <v>#REF!</v>
      </c>
      <c r="GG15" s="35" t="e">
        <f>BAR!#REF!</f>
        <v>#REF!</v>
      </c>
      <c r="GH15" s="35" t="e">
        <f>BAR!#REF!</f>
        <v>#REF!</v>
      </c>
      <c r="GI15" s="35" t="e">
        <f>BAR!#REF!</f>
        <v>#REF!</v>
      </c>
      <c r="GJ15" s="35" t="e">
        <f>BAR!#REF!</f>
        <v>#REF!</v>
      </c>
      <c r="GK15" s="35" t="e">
        <f>BAR!#REF!</f>
        <v>#REF!</v>
      </c>
      <c r="GL15" s="35" t="e">
        <f>BAR!#REF!</f>
        <v>#REF!</v>
      </c>
      <c r="GM15" s="35" t="e">
        <f>BAR!#REF!</f>
        <v>#REF!</v>
      </c>
      <c r="GN15" s="35" t="e">
        <f>BAR!#REF!</f>
        <v>#REF!</v>
      </c>
      <c r="GO15" s="35" t="e">
        <f>BAR!#REF!</f>
        <v>#REF!</v>
      </c>
      <c r="GP15" s="35" t="e">
        <f>BAR!#REF!</f>
        <v>#REF!</v>
      </c>
      <c r="GQ15" s="35" t="e">
        <f>BAR!#REF!</f>
        <v>#REF!</v>
      </c>
      <c r="GR15" s="35" t="e">
        <f>BAR!#REF!</f>
        <v>#REF!</v>
      </c>
      <c r="GS15" s="35" t="e">
        <f>BAR!#REF!</f>
        <v>#REF!</v>
      </c>
      <c r="GT15" s="35" t="e">
        <f>BAR!#REF!</f>
        <v>#REF!</v>
      </c>
      <c r="GU15" s="35" t="e">
        <f>BAR!#REF!</f>
        <v>#REF!</v>
      </c>
      <c r="GV15" s="35" t="e">
        <f>BAR!#REF!</f>
        <v>#REF!</v>
      </c>
      <c r="GW15" s="35" t="e">
        <f>BAR!#REF!</f>
        <v>#REF!</v>
      </c>
      <c r="GX15" s="35" t="e">
        <f>BAR!#REF!</f>
        <v>#REF!</v>
      </c>
      <c r="GY15" s="35" t="e">
        <f>BAR!#REF!</f>
        <v>#REF!</v>
      </c>
      <c r="GZ15" s="35" t="e">
        <f>BAR!#REF!</f>
        <v>#REF!</v>
      </c>
      <c r="HA15" s="35" t="e">
        <f>BAR!#REF!</f>
        <v>#REF!</v>
      </c>
      <c r="HB15" s="35" t="e">
        <f>BAR!#REF!</f>
        <v>#REF!</v>
      </c>
      <c r="HC15" s="35" t="e">
        <f>BAR!#REF!</f>
        <v>#REF!</v>
      </c>
      <c r="HD15" s="35" t="e">
        <f>BAR!#REF!</f>
        <v>#REF!</v>
      </c>
      <c r="HE15" s="35" t="e">
        <f>BAR!#REF!</f>
        <v>#REF!</v>
      </c>
      <c r="HF15" s="35" t="e">
        <f>BAR!#REF!</f>
        <v>#REF!</v>
      </c>
      <c r="HG15" s="35" t="e">
        <f>BAR!#REF!</f>
        <v>#REF!</v>
      </c>
      <c r="HH15" s="35" t="e">
        <f>BAR!#REF!</f>
        <v>#REF!</v>
      </c>
      <c r="HI15" s="35" t="e">
        <f>BAR!#REF!</f>
        <v>#REF!</v>
      </c>
      <c r="HJ15" s="35" t="e">
        <f>BAR!#REF!</f>
        <v>#REF!</v>
      </c>
      <c r="HK15" s="35" t="e">
        <f>BAR!#REF!</f>
        <v>#REF!</v>
      </c>
      <c r="HL15" s="35">
        <f>BAR!B13</f>
        <v>13300</v>
      </c>
      <c r="HM15" s="35">
        <f>BAR!C13</f>
        <v>13300</v>
      </c>
      <c r="HN15" s="35">
        <f>BAR!D13</f>
        <v>11700</v>
      </c>
      <c r="HO15" s="35">
        <f>BAR!E13</f>
        <v>11700</v>
      </c>
      <c r="HP15" s="35">
        <f>BAR!F13</f>
        <v>11700</v>
      </c>
      <c r="HQ15" s="35">
        <f>BAR!G13</f>
        <v>11700</v>
      </c>
      <c r="HR15" s="35">
        <f>BAR!H13</f>
        <v>11700</v>
      </c>
      <c r="HS15" s="35">
        <f>BAR!I13</f>
        <v>12000</v>
      </c>
      <c r="HT15" s="35">
        <f>BAR!J13</f>
        <v>12000</v>
      </c>
      <c r="HU15" s="35">
        <f>BAR!K13</f>
        <v>11700</v>
      </c>
      <c r="HV15" s="35">
        <f>BAR!L13</f>
        <v>11700</v>
      </c>
      <c r="HW15" s="35">
        <f>BAR!M13</f>
        <v>11700</v>
      </c>
      <c r="HX15" s="155">
        <f>BAR!N13</f>
        <v>11700</v>
      </c>
    </row>
    <row r="16" spans="1:232" ht="10.7" customHeight="1" x14ac:dyDescent="0.2">
      <c r="A16" s="16" t="s">
        <v>56</v>
      </c>
      <c r="B16" s="35"/>
      <c r="C16" s="35"/>
      <c r="D16" s="35"/>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35"/>
      <c r="AO16" s="35"/>
      <c r="AP16" s="35"/>
      <c r="AQ16" s="35"/>
      <c r="AR16" s="35"/>
      <c r="AS16" s="35"/>
      <c r="AT16" s="35"/>
      <c r="AU16" s="35"/>
      <c r="AV16" s="35"/>
      <c r="AW16" s="35"/>
      <c r="AX16" s="35"/>
      <c r="AY16" s="35"/>
      <c r="AZ16" s="35"/>
      <c r="BA16" s="35"/>
      <c r="BB16" s="35"/>
      <c r="BC16" s="35"/>
      <c r="BD16" s="35"/>
      <c r="BE16" s="35"/>
      <c r="BF16" s="35"/>
      <c r="BG16" s="35"/>
      <c r="BH16" s="35"/>
      <c r="BI16" s="35"/>
      <c r="BJ16" s="35"/>
      <c r="BK16" s="35"/>
      <c r="BL16" s="35"/>
      <c r="BM16" s="35"/>
      <c r="BN16" s="35"/>
      <c r="BO16" s="35"/>
      <c r="BP16" s="35"/>
      <c r="BQ16" s="35"/>
      <c r="BR16" s="35"/>
      <c r="BS16" s="35"/>
      <c r="BT16" s="35"/>
      <c r="BU16" s="35"/>
      <c r="BV16" s="35"/>
      <c r="BW16" s="35"/>
      <c r="BX16" s="35"/>
      <c r="BY16" s="35"/>
      <c r="BZ16" s="35"/>
      <c r="CA16" s="35"/>
      <c r="CB16" s="35"/>
      <c r="CC16" s="35"/>
      <c r="CD16" s="35"/>
      <c r="CE16" s="35"/>
      <c r="CF16" s="35"/>
      <c r="CG16" s="35"/>
      <c r="CH16" s="35"/>
      <c r="CI16" s="35"/>
      <c r="CJ16" s="35"/>
      <c r="CK16" s="35"/>
      <c r="CL16" s="35"/>
      <c r="CM16" s="35"/>
      <c r="CN16" s="35"/>
      <c r="CO16" s="35"/>
      <c r="CP16" s="35"/>
      <c r="CQ16" s="35"/>
      <c r="CR16" s="35"/>
      <c r="CS16" s="35"/>
      <c r="CT16" s="35"/>
      <c r="CU16" s="35"/>
      <c r="CV16" s="35"/>
      <c r="CW16" s="35"/>
      <c r="CX16" s="35"/>
      <c r="CY16" s="35"/>
      <c r="CZ16" s="35"/>
      <c r="DA16" s="35"/>
      <c r="DB16" s="35"/>
      <c r="DC16" s="35"/>
      <c r="DD16" s="35"/>
      <c r="DE16" s="35"/>
      <c r="DF16" s="35"/>
      <c r="DG16" s="35"/>
      <c r="DH16" s="35"/>
      <c r="DI16" s="35"/>
      <c r="DJ16" s="35"/>
      <c r="DK16" s="35"/>
      <c r="DL16" s="35"/>
      <c r="DM16" s="155"/>
      <c r="DN16" s="155"/>
      <c r="DO16" s="155"/>
      <c r="DP16" s="155"/>
      <c r="DQ16" s="155"/>
      <c r="DR16" s="35"/>
      <c r="DS16" s="35"/>
      <c r="DT16" s="35"/>
      <c r="DU16" s="155"/>
      <c r="DV16" s="155"/>
      <c r="DW16" s="155"/>
      <c r="DX16" s="155"/>
      <c r="DY16" s="35"/>
      <c r="DZ16" s="35"/>
      <c r="EA16" s="35"/>
      <c r="EB16" s="35"/>
      <c r="EC16" s="35"/>
      <c r="ED16" s="35"/>
      <c r="EE16" s="35"/>
      <c r="EF16" s="35"/>
      <c r="EG16" s="35"/>
      <c r="EH16" s="35"/>
      <c r="EI16" s="35"/>
      <c r="EJ16" s="35"/>
      <c r="EK16" s="35"/>
      <c r="EL16" s="35"/>
      <c r="EM16" s="35"/>
      <c r="EN16" s="35"/>
      <c r="EO16" s="35"/>
      <c r="EP16" s="35"/>
      <c r="EQ16" s="35"/>
      <c r="ER16" s="35"/>
      <c r="ES16" s="35"/>
      <c r="ET16" s="35"/>
      <c r="EU16" s="35"/>
      <c r="EV16" s="35"/>
      <c r="EW16" s="35"/>
      <c r="EX16" s="35"/>
      <c r="EY16" s="35"/>
      <c r="EZ16" s="35"/>
      <c r="FA16" s="35"/>
      <c r="FB16" s="35"/>
      <c r="FC16" s="35"/>
      <c r="FD16" s="35"/>
      <c r="FE16" s="35"/>
      <c r="FF16" s="35"/>
      <c r="FG16" s="35"/>
      <c r="FH16" s="35"/>
      <c r="FI16" s="35"/>
      <c r="FJ16" s="35"/>
      <c r="FK16" s="35"/>
      <c r="FL16" s="35"/>
      <c r="FM16" s="35"/>
      <c r="FN16" s="35"/>
      <c r="FO16" s="35"/>
      <c r="FP16" s="35"/>
      <c r="FQ16" s="35"/>
      <c r="FR16" s="35"/>
      <c r="FS16" s="35"/>
      <c r="FT16" s="35"/>
      <c r="FU16" s="35"/>
      <c r="FV16" s="35"/>
      <c r="FW16" s="35"/>
      <c r="FX16" s="35"/>
      <c r="FY16" s="35"/>
      <c r="FZ16" s="35"/>
      <c r="GA16" s="35"/>
      <c r="GB16" s="35"/>
      <c r="GC16" s="35"/>
      <c r="GD16" s="35"/>
      <c r="GE16" s="35"/>
      <c r="GF16" s="35"/>
      <c r="GG16" s="35"/>
      <c r="GH16" s="35"/>
      <c r="GI16" s="35"/>
      <c r="GJ16" s="35"/>
      <c r="GK16" s="35"/>
      <c r="GL16" s="35"/>
      <c r="GM16" s="35"/>
      <c r="GN16" s="35"/>
      <c r="GO16" s="35"/>
      <c r="GP16" s="35"/>
      <c r="GQ16" s="35"/>
      <c r="GR16" s="35"/>
      <c r="GS16" s="35"/>
      <c r="GT16" s="35"/>
      <c r="GU16" s="35"/>
      <c r="GV16" s="35"/>
      <c r="GW16" s="35"/>
      <c r="GX16" s="35"/>
      <c r="GY16" s="35"/>
      <c r="GZ16" s="35"/>
      <c r="HA16" s="35"/>
      <c r="HB16" s="35"/>
      <c r="HC16" s="35"/>
      <c r="HD16" s="35"/>
      <c r="HE16" s="35"/>
      <c r="HF16" s="35"/>
      <c r="HG16" s="35"/>
      <c r="HH16" s="35"/>
      <c r="HI16" s="35"/>
      <c r="HJ16" s="35"/>
      <c r="HK16" s="35"/>
      <c r="HL16" s="35"/>
      <c r="HM16" s="35"/>
      <c r="HN16" s="35"/>
      <c r="HO16" s="35"/>
      <c r="HP16" s="35"/>
      <c r="HQ16" s="35"/>
      <c r="HR16" s="35"/>
      <c r="HS16" s="35"/>
      <c r="HT16" s="35"/>
      <c r="HU16" s="35"/>
      <c r="HV16" s="35"/>
      <c r="HW16" s="35"/>
      <c r="HX16" s="155"/>
    </row>
    <row r="17" spans="1:232" ht="10.7" customHeight="1" x14ac:dyDescent="0.2">
      <c r="A17" s="12">
        <v>1</v>
      </c>
      <c r="B17" s="35" t="e">
        <f>BAR!#REF!</f>
        <v>#REF!</v>
      </c>
      <c r="C17" s="35" t="e">
        <f>BAR!#REF!</f>
        <v>#REF!</v>
      </c>
      <c r="D17" s="35" t="e">
        <f>BAR!#REF!</f>
        <v>#REF!</v>
      </c>
      <c r="E17" s="35" t="e">
        <f>BAR!#REF!</f>
        <v>#REF!</v>
      </c>
      <c r="F17" s="35" t="e">
        <f>BAR!#REF!</f>
        <v>#REF!</v>
      </c>
      <c r="G17" s="35" t="e">
        <f>BAR!#REF!</f>
        <v>#REF!</v>
      </c>
      <c r="H17" s="35" t="e">
        <f>BAR!#REF!</f>
        <v>#REF!</v>
      </c>
      <c r="I17" s="35" t="e">
        <f>BAR!#REF!</f>
        <v>#REF!</v>
      </c>
      <c r="J17" s="35" t="e">
        <f>BAR!#REF!</f>
        <v>#REF!</v>
      </c>
      <c r="K17" s="35" t="e">
        <f>BAR!#REF!</f>
        <v>#REF!</v>
      </c>
      <c r="L17" s="35" t="e">
        <f>BAR!#REF!</f>
        <v>#REF!</v>
      </c>
      <c r="M17" s="35" t="e">
        <f>BAR!#REF!</f>
        <v>#REF!</v>
      </c>
      <c r="N17" s="35" t="e">
        <f>BAR!#REF!</f>
        <v>#REF!</v>
      </c>
      <c r="O17" s="35" t="e">
        <f>BAR!#REF!</f>
        <v>#REF!</v>
      </c>
      <c r="P17" s="35" t="e">
        <f>BAR!#REF!</f>
        <v>#REF!</v>
      </c>
      <c r="Q17" s="35" t="e">
        <f>BAR!#REF!</f>
        <v>#REF!</v>
      </c>
      <c r="R17" s="35" t="e">
        <f>BAR!#REF!</f>
        <v>#REF!</v>
      </c>
      <c r="S17" s="35" t="e">
        <f>BAR!#REF!</f>
        <v>#REF!</v>
      </c>
      <c r="T17" s="35" t="e">
        <f>BAR!#REF!</f>
        <v>#REF!</v>
      </c>
      <c r="U17" s="35" t="e">
        <f>BAR!#REF!</f>
        <v>#REF!</v>
      </c>
      <c r="V17" s="35" t="e">
        <f>BAR!#REF!</f>
        <v>#REF!</v>
      </c>
      <c r="W17" s="35" t="e">
        <f>BAR!#REF!</f>
        <v>#REF!</v>
      </c>
      <c r="X17" s="35" t="e">
        <f>BAR!#REF!</f>
        <v>#REF!</v>
      </c>
      <c r="Y17" s="35" t="e">
        <f>BAR!#REF!</f>
        <v>#REF!</v>
      </c>
      <c r="Z17" s="35" t="e">
        <f>BAR!#REF!</f>
        <v>#REF!</v>
      </c>
      <c r="AA17" s="35" t="e">
        <f>BAR!#REF!</f>
        <v>#REF!</v>
      </c>
      <c r="AB17" s="35" t="e">
        <f>BAR!#REF!</f>
        <v>#REF!</v>
      </c>
      <c r="AC17" s="35" t="e">
        <f>BAR!#REF!</f>
        <v>#REF!</v>
      </c>
      <c r="AD17" s="35" t="e">
        <f>BAR!#REF!</f>
        <v>#REF!</v>
      </c>
      <c r="AE17" s="35" t="e">
        <f>BAR!#REF!</f>
        <v>#REF!</v>
      </c>
      <c r="AF17" s="35" t="e">
        <f>BAR!#REF!</f>
        <v>#REF!</v>
      </c>
      <c r="AG17" s="35" t="e">
        <f>BAR!#REF!</f>
        <v>#REF!</v>
      </c>
      <c r="AH17" s="35" t="e">
        <f>BAR!#REF!</f>
        <v>#REF!</v>
      </c>
      <c r="AI17" s="35" t="e">
        <f>BAR!#REF!</f>
        <v>#REF!</v>
      </c>
      <c r="AJ17" s="35" t="e">
        <f>BAR!#REF!</f>
        <v>#REF!</v>
      </c>
      <c r="AK17" s="35" t="e">
        <f>BAR!#REF!</f>
        <v>#REF!</v>
      </c>
      <c r="AL17" s="35" t="e">
        <f>BAR!#REF!</f>
        <v>#REF!</v>
      </c>
      <c r="AM17" s="35" t="e">
        <f>BAR!#REF!</f>
        <v>#REF!</v>
      </c>
      <c r="AN17" s="35" t="e">
        <f>BAR!#REF!</f>
        <v>#REF!</v>
      </c>
      <c r="AO17" s="35" t="e">
        <f>BAR!#REF!</f>
        <v>#REF!</v>
      </c>
      <c r="AP17" s="35" t="e">
        <f>BAR!#REF!</f>
        <v>#REF!</v>
      </c>
      <c r="AQ17" s="35" t="e">
        <f>BAR!#REF!</f>
        <v>#REF!</v>
      </c>
      <c r="AR17" s="35" t="e">
        <f>BAR!#REF!</f>
        <v>#REF!</v>
      </c>
      <c r="AS17" s="35" t="e">
        <f>BAR!#REF!</f>
        <v>#REF!</v>
      </c>
      <c r="AT17" s="35" t="e">
        <f>BAR!#REF!</f>
        <v>#REF!</v>
      </c>
      <c r="AU17" s="35" t="e">
        <f>BAR!#REF!</f>
        <v>#REF!</v>
      </c>
      <c r="AV17" s="35" t="e">
        <f>BAR!#REF!</f>
        <v>#REF!</v>
      </c>
      <c r="AW17" s="35" t="e">
        <f>BAR!#REF!</f>
        <v>#REF!</v>
      </c>
      <c r="AX17" s="35" t="e">
        <f>BAR!#REF!</f>
        <v>#REF!</v>
      </c>
      <c r="AY17" s="35" t="e">
        <f>BAR!#REF!</f>
        <v>#REF!</v>
      </c>
      <c r="AZ17" s="35" t="e">
        <f>BAR!#REF!</f>
        <v>#REF!</v>
      </c>
      <c r="BA17" s="35" t="e">
        <f>BAR!#REF!</f>
        <v>#REF!</v>
      </c>
      <c r="BB17" s="35" t="e">
        <f>BAR!#REF!</f>
        <v>#REF!</v>
      </c>
      <c r="BC17" s="35" t="e">
        <f>BAR!#REF!</f>
        <v>#REF!</v>
      </c>
      <c r="BD17" s="35" t="e">
        <f>BAR!#REF!</f>
        <v>#REF!</v>
      </c>
      <c r="BE17" s="35" t="e">
        <f>BAR!#REF!</f>
        <v>#REF!</v>
      </c>
      <c r="BF17" s="35" t="e">
        <f>BAR!#REF!</f>
        <v>#REF!</v>
      </c>
      <c r="BG17" s="35" t="e">
        <f>BAR!#REF!</f>
        <v>#REF!</v>
      </c>
      <c r="BH17" s="35" t="e">
        <f>BAR!#REF!</f>
        <v>#REF!</v>
      </c>
      <c r="BI17" s="35" t="e">
        <f>BAR!#REF!</f>
        <v>#REF!</v>
      </c>
      <c r="BJ17" s="35" t="e">
        <f>BAR!#REF!</f>
        <v>#REF!</v>
      </c>
      <c r="BK17" s="35" t="e">
        <f>BAR!#REF!</f>
        <v>#REF!</v>
      </c>
      <c r="BL17" s="35" t="e">
        <f>BAR!#REF!</f>
        <v>#REF!</v>
      </c>
      <c r="BM17" s="35" t="e">
        <f>BAR!#REF!</f>
        <v>#REF!</v>
      </c>
      <c r="BN17" s="35" t="e">
        <f>BAR!#REF!</f>
        <v>#REF!</v>
      </c>
      <c r="BO17" s="35" t="e">
        <f>BAR!#REF!</f>
        <v>#REF!</v>
      </c>
      <c r="BP17" s="35" t="e">
        <f>BAR!#REF!</f>
        <v>#REF!</v>
      </c>
      <c r="BQ17" s="35" t="e">
        <f>BAR!#REF!</f>
        <v>#REF!</v>
      </c>
      <c r="BR17" s="35" t="e">
        <f>BAR!#REF!</f>
        <v>#REF!</v>
      </c>
      <c r="BS17" s="35" t="e">
        <f>BAR!#REF!</f>
        <v>#REF!</v>
      </c>
      <c r="BT17" s="35" t="e">
        <f>BAR!#REF!</f>
        <v>#REF!</v>
      </c>
      <c r="BU17" s="35" t="e">
        <f>BAR!#REF!</f>
        <v>#REF!</v>
      </c>
      <c r="BV17" s="35" t="e">
        <f>BAR!#REF!</f>
        <v>#REF!</v>
      </c>
      <c r="BW17" s="35" t="e">
        <f>BAR!#REF!</f>
        <v>#REF!</v>
      </c>
      <c r="BX17" s="35" t="e">
        <f>BAR!#REF!</f>
        <v>#REF!</v>
      </c>
      <c r="BY17" s="35" t="e">
        <f>BAR!#REF!</f>
        <v>#REF!</v>
      </c>
      <c r="BZ17" s="35" t="e">
        <f>BAR!#REF!</f>
        <v>#REF!</v>
      </c>
      <c r="CA17" s="35" t="e">
        <f>BAR!#REF!</f>
        <v>#REF!</v>
      </c>
      <c r="CB17" s="35" t="e">
        <f>BAR!#REF!</f>
        <v>#REF!</v>
      </c>
      <c r="CC17" s="35" t="e">
        <f>BAR!#REF!</f>
        <v>#REF!</v>
      </c>
      <c r="CD17" s="35" t="e">
        <f>BAR!#REF!</f>
        <v>#REF!</v>
      </c>
      <c r="CE17" s="35" t="e">
        <f>BAR!#REF!</f>
        <v>#REF!</v>
      </c>
      <c r="CF17" s="35" t="e">
        <f>BAR!#REF!</f>
        <v>#REF!</v>
      </c>
      <c r="CG17" s="35" t="e">
        <f>BAR!#REF!</f>
        <v>#REF!</v>
      </c>
      <c r="CH17" s="35" t="e">
        <f>BAR!#REF!</f>
        <v>#REF!</v>
      </c>
      <c r="CI17" s="35" t="e">
        <f>BAR!#REF!</f>
        <v>#REF!</v>
      </c>
      <c r="CJ17" s="35" t="e">
        <f>BAR!#REF!</f>
        <v>#REF!</v>
      </c>
      <c r="CK17" s="35" t="e">
        <f>BAR!#REF!</f>
        <v>#REF!</v>
      </c>
      <c r="CL17" s="35" t="e">
        <f>BAR!#REF!</f>
        <v>#REF!</v>
      </c>
      <c r="CM17" s="35" t="e">
        <f>BAR!#REF!</f>
        <v>#REF!</v>
      </c>
      <c r="CN17" s="35" t="e">
        <f>BAR!#REF!</f>
        <v>#REF!</v>
      </c>
      <c r="CO17" s="35" t="e">
        <f>BAR!#REF!</f>
        <v>#REF!</v>
      </c>
      <c r="CP17" s="35" t="e">
        <f>BAR!#REF!</f>
        <v>#REF!</v>
      </c>
      <c r="CQ17" s="35" t="e">
        <f>BAR!#REF!</f>
        <v>#REF!</v>
      </c>
      <c r="CR17" s="35" t="e">
        <f>BAR!#REF!</f>
        <v>#REF!</v>
      </c>
      <c r="CS17" s="35" t="e">
        <f>BAR!#REF!</f>
        <v>#REF!</v>
      </c>
      <c r="CT17" s="35" t="e">
        <f>BAR!#REF!</f>
        <v>#REF!</v>
      </c>
      <c r="CU17" s="35" t="e">
        <f>BAR!#REF!</f>
        <v>#REF!</v>
      </c>
      <c r="CV17" s="35" t="e">
        <f>BAR!#REF!</f>
        <v>#REF!</v>
      </c>
      <c r="CW17" s="35" t="e">
        <f>BAR!#REF!</f>
        <v>#REF!</v>
      </c>
      <c r="CX17" s="35" t="e">
        <f>BAR!#REF!</f>
        <v>#REF!</v>
      </c>
      <c r="CY17" s="35" t="e">
        <f>BAR!#REF!</f>
        <v>#REF!</v>
      </c>
      <c r="CZ17" s="35" t="e">
        <f>BAR!#REF!</f>
        <v>#REF!</v>
      </c>
      <c r="DA17" s="35" t="e">
        <f>BAR!#REF!</f>
        <v>#REF!</v>
      </c>
      <c r="DB17" s="35" t="e">
        <f>BAR!#REF!</f>
        <v>#REF!</v>
      </c>
      <c r="DC17" s="35" t="e">
        <f>BAR!#REF!</f>
        <v>#REF!</v>
      </c>
      <c r="DD17" s="35" t="e">
        <f>BAR!#REF!</f>
        <v>#REF!</v>
      </c>
      <c r="DE17" s="35" t="e">
        <f>BAR!#REF!</f>
        <v>#REF!</v>
      </c>
      <c r="DF17" s="35" t="e">
        <f>BAR!#REF!</f>
        <v>#REF!</v>
      </c>
      <c r="DG17" s="35" t="e">
        <f>BAR!#REF!</f>
        <v>#REF!</v>
      </c>
      <c r="DH17" s="35" t="e">
        <f>BAR!#REF!</f>
        <v>#REF!</v>
      </c>
      <c r="DI17" s="35" t="e">
        <f>BAR!#REF!</f>
        <v>#REF!</v>
      </c>
      <c r="DJ17" s="35" t="e">
        <f>BAR!#REF!</f>
        <v>#REF!</v>
      </c>
      <c r="DK17" s="35" t="e">
        <f>BAR!#REF!</f>
        <v>#REF!</v>
      </c>
      <c r="DL17" s="35" t="e">
        <f>BAR!#REF!</f>
        <v>#REF!</v>
      </c>
      <c r="DM17" s="155" t="e">
        <f>BAR!#REF!</f>
        <v>#REF!</v>
      </c>
      <c r="DN17" s="155" t="e">
        <f>BAR!#REF!</f>
        <v>#REF!</v>
      </c>
      <c r="DO17" s="155" t="e">
        <f>BAR!#REF!</f>
        <v>#REF!</v>
      </c>
      <c r="DP17" s="155" t="e">
        <f>BAR!#REF!</f>
        <v>#REF!</v>
      </c>
      <c r="DQ17" s="155" t="e">
        <f>BAR!#REF!</f>
        <v>#REF!</v>
      </c>
      <c r="DR17" s="35" t="e">
        <f>BAR!#REF!</f>
        <v>#REF!</v>
      </c>
      <c r="DS17" s="35" t="e">
        <f>BAR!#REF!</f>
        <v>#REF!</v>
      </c>
      <c r="DT17" s="35" t="e">
        <f>BAR!#REF!</f>
        <v>#REF!</v>
      </c>
      <c r="DU17" s="155" t="e">
        <f>BAR!#REF!</f>
        <v>#REF!</v>
      </c>
      <c r="DV17" s="155" t="e">
        <f>BAR!#REF!</f>
        <v>#REF!</v>
      </c>
      <c r="DW17" s="155" t="e">
        <f>BAR!#REF!</f>
        <v>#REF!</v>
      </c>
      <c r="DX17" s="155" t="e">
        <f>BAR!#REF!</f>
        <v>#REF!</v>
      </c>
      <c r="DY17" s="35" t="e">
        <f>BAR!#REF!</f>
        <v>#REF!</v>
      </c>
      <c r="DZ17" s="35" t="e">
        <f>BAR!#REF!</f>
        <v>#REF!</v>
      </c>
      <c r="EA17" s="35" t="e">
        <f>BAR!#REF!</f>
        <v>#REF!</v>
      </c>
      <c r="EB17" s="35" t="e">
        <f>BAR!#REF!</f>
        <v>#REF!</v>
      </c>
      <c r="EC17" s="35" t="e">
        <f>BAR!#REF!</f>
        <v>#REF!</v>
      </c>
      <c r="ED17" s="35" t="e">
        <f>BAR!#REF!</f>
        <v>#REF!</v>
      </c>
      <c r="EE17" s="35" t="e">
        <f>BAR!#REF!</f>
        <v>#REF!</v>
      </c>
      <c r="EF17" s="35" t="e">
        <f>BAR!#REF!</f>
        <v>#REF!</v>
      </c>
      <c r="EG17" s="35" t="e">
        <f>BAR!#REF!</f>
        <v>#REF!</v>
      </c>
      <c r="EH17" s="35" t="e">
        <f>BAR!#REF!</f>
        <v>#REF!</v>
      </c>
      <c r="EI17" s="35" t="e">
        <f>BAR!#REF!</f>
        <v>#REF!</v>
      </c>
      <c r="EJ17" s="35" t="e">
        <f>BAR!#REF!</f>
        <v>#REF!</v>
      </c>
      <c r="EK17" s="35" t="e">
        <f>BAR!#REF!</f>
        <v>#REF!</v>
      </c>
      <c r="EL17" s="35" t="e">
        <f>BAR!#REF!</f>
        <v>#REF!</v>
      </c>
      <c r="EM17" s="35" t="e">
        <f>BAR!#REF!</f>
        <v>#REF!</v>
      </c>
      <c r="EN17" s="35" t="e">
        <f>BAR!#REF!</f>
        <v>#REF!</v>
      </c>
      <c r="EO17" s="35" t="e">
        <f>BAR!#REF!</f>
        <v>#REF!</v>
      </c>
      <c r="EP17" s="35" t="e">
        <f>BAR!#REF!</f>
        <v>#REF!</v>
      </c>
      <c r="EQ17" s="35" t="e">
        <f>BAR!#REF!</f>
        <v>#REF!</v>
      </c>
      <c r="ER17" s="35" t="e">
        <f>BAR!#REF!</f>
        <v>#REF!</v>
      </c>
      <c r="ES17" s="35" t="e">
        <f>BAR!#REF!</f>
        <v>#REF!</v>
      </c>
      <c r="ET17" s="35" t="e">
        <f>BAR!#REF!</f>
        <v>#REF!</v>
      </c>
      <c r="EU17" s="35" t="e">
        <f>BAR!#REF!</f>
        <v>#REF!</v>
      </c>
      <c r="EV17" s="35" t="e">
        <f>BAR!#REF!</f>
        <v>#REF!</v>
      </c>
      <c r="EW17" s="35" t="e">
        <f>BAR!#REF!</f>
        <v>#REF!</v>
      </c>
      <c r="EX17" s="35" t="e">
        <f>BAR!#REF!</f>
        <v>#REF!</v>
      </c>
      <c r="EY17" s="35" t="e">
        <f>BAR!#REF!</f>
        <v>#REF!</v>
      </c>
      <c r="EZ17" s="35" t="e">
        <f>BAR!#REF!</f>
        <v>#REF!</v>
      </c>
      <c r="FA17" s="35" t="e">
        <f>BAR!#REF!</f>
        <v>#REF!</v>
      </c>
      <c r="FB17" s="35" t="e">
        <f>BAR!#REF!</f>
        <v>#REF!</v>
      </c>
      <c r="FC17" s="35" t="e">
        <f>BAR!#REF!</f>
        <v>#REF!</v>
      </c>
      <c r="FD17" s="35" t="e">
        <f>BAR!#REF!</f>
        <v>#REF!</v>
      </c>
      <c r="FE17" s="35" t="e">
        <f>BAR!#REF!</f>
        <v>#REF!</v>
      </c>
      <c r="FF17" s="35" t="e">
        <f>BAR!#REF!</f>
        <v>#REF!</v>
      </c>
      <c r="FG17" s="35" t="e">
        <f>BAR!#REF!</f>
        <v>#REF!</v>
      </c>
      <c r="FH17" s="35" t="e">
        <f>BAR!#REF!</f>
        <v>#REF!</v>
      </c>
      <c r="FI17" s="35" t="e">
        <f>BAR!#REF!</f>
        <v>#REF!</v>
      </c>
      <c r="FJ17" s="35" t="e">
        <f>BAR!#REF!</f>
        <v>#REF!</v>
      </c>
      <c r="FK17" s="35" t="e">
        <f>BAR!#REF!</f>
        <v>#REF!</v>
      </c>
      <c r="FL17" s="35" t="e">
        <f>BAR!#REF!</f>
        <v>#REF!</v>
      </c>
      <c r="FM17" s="35" t="e">
        <f>BAR!#REF!</f>
        <v>#REF!</v>
      </c>
      <c r="FN17" s="35" t="e">
        <f>BAR!#REF!</f>
        <v>#REF!</v>
      </c>
      <c r="FO17" s="35" t="e">
        <f>BAR!#REF!</f>
        <v>#REF!</v>
      </c>
      <c r="FP17" s="35" t="e">
        <f>BAR!#REF!</f>
        <v>#REF!</v>
      </c>
      <c r="FQ17" s="35" t="e">
        <f>BAR!#REF!</f>
        <v>#REF!</v>
      </c>
      <c r="FR17" s="35" t="e">
        <f>BAR!#REF!</f>
        <v>#REF!</v>
      </c>
      <c r="FS17" s="35" t="e">
        <f>BAR!#REF!</f>
        <v>#REF!</v>
      </c>
      <c r="FT17" s="35" t="e">
        <f>BAR!#REF!</f>
        <v>#REF!</v>
      </c>
      <c r="FU17" s="35" t="e">
        <f>BAR!#REF!</f>
        <v>#REF!</v>
      </c>
      <c r="FV17" s="35" t="e">
        <f>BAR!#REF!</f>
        <v>#REF!</v>
      </c>
      <c r="FW17" s="35" t="e">
        <f>BAR!#REF!</f>
        <v>#REF!</v>
      </c>
      <c r="FX17" s="35" t="e">
        <f>BAR!#REF!</f>
        <v>#REF!</v>
      </c>
      <c r="FY17" s="35" t="e">
        <f>BAR!#REF!</f>
        <v>#REF!</v>
      </c>
      <c r="FZ17" s="35" t="e">
        <f>BAR!#REF!</f>
        <v>#REF!</v>
      </c>
      <c r="GA17" s="35" t="e">
        <f>BAR!#REF!</f>
        <v>#REF!</v>
      </c>
      <c r="GB17" s="35" t="e">
        <f>BAR!#REF!</f>
        <v>#REF!</v>
      </c>
      <c r="GC17" s="35" t="e">
        <f>BAR!#REF!</f>
        <v>#REF!</v>
      </c>
      <c r="GD17" s="35" t="e">
        <f>BAR!#REF!</f>
        <v>#REF!</v>
      </c>
      <c r="GE17" s="35" t="e">
        <f>BAR!#REF!</f>
        <v>#REF!</v>
      </c>
      <c r="GF17" s="35" t="e">
        <f>BAR!#REF!</f>
        <v>#REF!</v>
      </c>
      <c r="GG17" s="35" t="e">
        <f>BAR!#REF!</f>
        <v>#REF!</v>
      </c>
      <c r="GH17" s="35" t="e">
        <f>BAR!#REF!</f>
        <v>#REF!</v>
      </c>
      <c r="GI17" s="35" t="e">
        <f>BAR!#REF!</f>
        <v>#REF!</v>
      </c>
      <c r="GJ17" s="35" t="e">
        <f>BAR!#REF!</f>
        <v>#REF!</v>
      </c>
      <c r="GK17" s="35" t="e">
        <f>BAR!#REF!</f>
        <v>#REF!</v>
      </c>
      <c r="GL17" s="35" t="e">
        <f>BAR!#REF!</f>
        <v>#REF!</v>
      </c>
      <c r="GM17" s="35" t="e">
        <f>BAR!#REF!</f>
        <v>#REF!</v>
      </c>
      <c r="GN17" s="35" t="e">
        <f>BAR!#REF!</f>
        <v>#REF!</v>
      </c>
      <c r="GO17" s="35" t="e">
        <f>BAR!#REF!</f>
        <v>#REF!</v>
      </c>
      <c r="GP17" s="35" t="e">
        <f>BAR!#REF!</f>
        <v>#REF!</v>
      </c>
      <c r="GQ17" s="35" t="e">
        <f>BAR!#REF!</f>
        <v>#REF!</v>
      </c>
      <c r="GR17" s="35" t="e">
        <f>BAR!#REF!</f>
        <v>#REF!</v>
      </c>
      <c r="GS17" s="35" t="e">
        <f>BAR!#REF!</f>
        <v>#REF!</v>
      </c>
      <c r="GT17" s="35" t="e">
        <f>BAR!#REF!</f>
        <v>#REF!</v>
      </c>
      <c r="GU17" s="35" t="e">
        <f>BAR!#REF!</f>
        <v>#REF!</v>
      </c>
      <c r="GV17" s="35" t="e">
        <f>BAR!#REF!</f>
        <v>#REF!</v>
      </c>
      <c r="GW17" s="35" t="e">
        <f>BAR!#REF!</f>
        <v>#REF!</v>
      </c>
      <c r="GX17" s="35" t="e">
        <f>BAR!#REF!</f>
        <v>#REF!</v>
      </c>
      <c r="GY17" s="35" t="e">
        <f>BAR!#REF!</f>
        <v>#REF!</v>
      </c>
      <c r="GZ17" s="35" t="e">
        <f>BAR!#REF!</f>
        <v>#REF!</v>
      </c>
      <c r="HA17" s="35" t="e">
        <f>BAR!#REF!</f>
        <v>#REF!</v>
      </c>
      <c r="HB17" s="35" t="e">
        <f>BAR!#REF!</f>
        <v>#REF!</v>
      </c>
      <c r="HC17" s="35" t="e">
        <f>BAR!#REF!</f>
        <v>#REF!</v>
      </c>
      <c r="HD17" s="35" t="e">
        <f>BAR!#REF!</f>
        <v>#REF!</v>
      </c>
      <c r="HE17" s="35" t="e">
        <f>BAR!#REF!</f>
        <v>#REF!</v>
      </c>
      <c r="HF17" s="35" t="e">
        <f>BAR!#REF!</f>
        <v>#REF!</v>
      </c>
      <c r="HG17" s="35" t="e">
        <f>BAR!#REF!</f>
        <v>#REF!</v>
      </c>
      <c r="HH17" s="35" t="e">
        <f>BAR!#REF!</f>
        <v>#REF!</v>
      </c>
      <c r="HI17" s="35" t="e">
        <f>BAR!#REF!</f>
        <v>#REF!</v>
      </c>
      <c r="HJ17" s="35" t="e">
        <f>BAR!#REF!</f>
        <v>#REF!</v>
      </c>
      <c r="HK17" s="35" t="e">
        <f>BAR!#REF!</f>
        <v>#REF!</v>
      </c>
      <c r="HL17" s="35">
        <f>BAR!B15</f>
        <v>12650</v>
      </c>
      <c r="HM17" s="35">
        <f>BAR!C15</f>
        <v>12650</v>
      </c>
      <c r="HN17" s="35">
        <f>BAR!D15</f>
        <v>11050</v>
      </c>
      <c r="HO17" s="35">
        <f>BAR!E15</f>
        <v>11050</v>
      </c>
      <c r="HP17" s="35">
        <f>BAR!F15</f>
        <v>11050</v>
      </c>
      <c r="HQ17" s="35">
        <f>BAR!G15</f>
        <v>11050</v>
      </c>
      <c r="HR17" s="35">
        <f>BAR!H15</f>
        <v>11050</v>
      </c>
      <c r="HS17" s="35">
        <f>BAR!I15</f>
        <v>11350</v>
      </c>
      <c r="HT17" s="35">
        <f>BAR!J15</f>
        <v>11350</v>
      </c>
      <c r="HU17" s="35">
        <f>BAR!K15</f>
        <v>11050</v>
      </c>
      <c r="HV17" s="35">
        <f>BAR!L15</f>
        <v>11050</v>
      </c>
      <c r="HW17" s="35">
        <f>BAR!M15</f>
        <v>11050</v>
      </c>
      <c r="HX17" s="155">
        <f>BAR!N15</f>
        <v>11050</v>
      </c>
    </row>
    <row r="18" spans="1:232" ht="10.7" customHeight="1" x14ac:dyDescent="0.2">
      <c r="A18" s="12">
        <v>2</v>
      </c>
      <c r="B18" s="35" t="e">
        <f>BAR!#REF!</f>
        <v>#REF!</v>
      </c>
      <c r="C18" s="35" t="e">
        <f>BAR!#REF!</f>
        <v>#REF!</v>
      </c>
      <c r="D18" s="35" t="e">
        <f>BAR!#REF!</f>
        <v>#REF!</v>
      </c>
      <c r="E18" s="35" t="e">
        <f>BAR!#REF!</f>
        <v>#REF!</v>
      </c>
      <c r="F18" s="35" t="e">
        <f>BAR!#REF!</f>
        <v>#REF!</v>
      </c>
      <c r="G18" s="35" t="e">
        <f>BAR!#REF!</f>
        <v>#REF!</v>
      </c>
      <c r="H18" s="35" t="e">
        <f>BAR!#REF!</f>
        <v>#REF!</v>
      </c>
      <c r="I18" s="35" t="e">
        <f>BAR!#REF!</f>
        <v>#REF!</v>
      </c>
      <c r="J18" s="35" t="e">
        <f>BAR!#REF!</f>
        <v>#REF!</v>
      </c>
      <c r="K18" s="35" t="e">
        <f>BAR!#REF!</f>
        <v>#REF!</v>
      </c>
      <c r="L18" s="35" t="e">
        <f>BAR!#REF!</f>
        <v>#REF!</v>
      </c>
      <c r="M18" s="35" t="e">
        <f>BAR!#REF!</f>
        <v>#REF!</v>
      </c>
      <c r="N18" s="35" t="e">
        <f>BAR!#REF!</f>
        <v>#REF!</v>
      </c>
      <c r="O18" s="35" t="e">
        <f>BAR!#REF!</f>
        <v>#REF!</v>
      </c>
      <c r="P18" s="35" t="e">
        <f>BAR!#REF!</f>
        <v>#REF!</v>
      </c>
      <c r="Q18" s="35" t="e">
        <f>BAR!#REF!</f>
        <v>#REF!</v>
      </c>
      <c r="R18" s="35" t="e">
        <f>BAR!#REF!</f>
        <v>#REF!</v>
      </c>
      <c r="S18" s="35" t="e">
        <f>BAR!#REF!</f>
        <v>#REF!</v>
      </c>
      <c r="T18" s="35" t="e">
        <f>BAR!#REF!</f>
        <v>#REF!</v>
      </c>
      <c r="U18" s="35" t="e">
        <f>BAR!#REF!</f>
        <v>#REF!</v>
      </c>
      <c r="V18" s="35" t="e">
        <f>BAR!#REF!</f>
        <v>#REF!</v>
      </c>
      <c r="W18" s="35" t="e">
        <f>BAR!#REF!</f>
        <v>#REF!</v>
      </c>
      <c r="X18" s="35" t="e">
        <f>BAR!#REF!</f>
        <v>#REF!</v>
      </c>
      <c r="Y18" s="35" t="e">
        <f>BAR!#REF!</f>
        <v>#REF!</v>
      </c>
      <c r="Z18" s="35" t="e">
        <f>BAR!#REF!</f>
        <v>#REF!</v>
      </c>
      <c r="AA18" s="35" t="e">
        <f>BAR!#REF!</f>
        <v>#REF!</v>
      </c>
      <c r="AB18" s="35" t="e">
        <f>BAR!#REF!</f>
        <v>#REF!</v>
      </c>
      <c r="AC18" s="35" t="e">
        <f>BAR!#REF!</f>
        <v>#REF!</v>
      </c>
      <c r="AD18" s="35" t="e">
        <f>BAR!#REF!</f>
        <v>#REF!</v>
      </c>
      <c r="AE18" s="35" t="e">
        <f>BAR!#REF!</f>
        <v>#REF!</v>
      </c>
      <c r="AF18" s="35" t="e">
        <f>BAR!#REF!</f>
        <v>#REF!</v>
      </c>
      <c r="AG18" s="35" t="e">
        <f>BAR!#REF!</f>
        <v>#REF!</v>
      </c>
      <c r="AH18" s="35" t="e">
        <f>BAR!#REF!</f>
        <v>#REF!</v>
      </c>
      <c r="AI18" s="35" t="e">
        <f>BAR!#REF!</f>
        <v>#REF!</v>
      </c>
      <c r="AJ18" s="35" t="e">
        <f>BAR!#REF!</f>
        <v>#REF!</v>
      </c>
      <c r="AK18" s="35" t="e">
        <f>BAR!#REF!</f>
        <v>#REF!</v>
      </c>
      <c r="AL18" s="35" t="e">
        <f>BAR!#REF!</f>
        <v>#REF!</v>
      </c>
      <c r="AM18" s="35" t="e">
        <f>BAR!#REF!</f>
        <v>#REF!</v>
      </c>
      <c r="AN18" s="35" t="e">
        <f>BAR!#REF!</f>
        <v>#REF!</v>
      </c>
      <c r="AO18" s="35" t="e">
        <f>BAR!#REF!</f>
        <v>#REF!</v>
      </c>
      <c r="AP18" s="35" t="e">
        <f>BAR!#REF!</f>
        <v>#REF!</v>
      </c>
      <c r="AQ18" s="35" t="e">
        <f>BAR!#REF!</f>
        <v>#REF!</v>
      </c>
      <c r="AR18" s="35" t="e">
        <f>BAR!#REF!</f>
        <v>#REF!</v>
      </c>
      <c r="AS18" s="35" t="e">
        <f>BAR!#REF!</f>
        <v>#REF!</v>
      </c>
      <c r="AT18" s="35" t="e">
        <f>BAR!#REF!</f>
        <v>#REF!</v>
      </c>
      <c r="AU18" s="35" t="e">
        <f>BAR!#REF!</f>
        <v>#REF!</v>
      </c>
      <c r="AV18" s="35" t="e">
        <f>BAR!#REF!</f>
        <v>#REF!</v>
      </c>
      <c r="AW18" s="35" t="e">
        <f>BAR!#REF!</f>
        <v>#REF!</v>
      </c>
      <c r="AX18" s="35" t="e">
        <f>BAR!#REF!</f>
        <v>#REF!</v>
      </c>
      <c r="AY18" s="35" t="e">
        <f>BAR!#REF!</f>
        <v>#REF!</v>
      </c>
      <c r="AZ18" s="35" t="e">
        <f>BAR!#REF!</f>
        <v>#REF!</v>
      </c>
      <c r="BA18" s="35" t="e">
        <f>BAR!#REF!</f>
        <v>#REF!</v>
      </c>
      <c r="BB18" s="35" t="e">
        <f>BAR!#REF!</f>
        <v>#REF!</v>
      </c>
      <c r="BC18" s="35" t="e">
        <f>BAR!#REF!</f>
        <v>#REF!</v>
      </c>
      <c r="BD18" s="35" t="e">
        <f>BAR!#REF!</f>
        <v>#REF!</v>
      </c>
      <c r="BE18" s="35" t="e">
        <f>BAR!#REF!</f>
        <v>#REF!</v>
      </c>
      <c r="BF18" s="35" t="e">
        <f>BAR!#REF!</f>
        <v>#REF!</v>
      </c>
      <c r="BG18" s="35" t="e">
        <f>BAR!#REF!</f>
        <v>#REF!</v>
      </c>
      <c r="BH18" s="35" t="e">
        <f>BAR!#REF!</f>
        <v>#REF!</v>
      </c>
      <c r="BI18" s="35" t="e">
        <f>BAR!#REF!</f>
        <v>#REF!</v>
      </c>
      <c r="BJ18" s="35" t="e">
        <f>BAR!#REF!</f>
        <v>#REF!</v>
      </c>
      <c r="BK18" s="35" t="e">
        <f>BAR!#REF!</f>
        <v>#REF!</v>
      </c>
      <c r="BL18" s="35" t="e">
        <f>BAR!#REF!</f>
        <v>#REF!</v>
      </c>
      <c r="BM18" s="35" t="e">
        <f>BAR!#REF!</f>
        <v>#REF!</v>
      </c>
      <c r="BN18" s="35" t="e">
        <f>BAR!#REF!</f>
        <v>#REF!</v>
      </c>
      <c r="BO18" s="35" t="e">
        <f>BAR!#REF!</f>
        <v>#REF!</v>
      </c>
      <c r="BP18" s="35" t="e">
        <f>BAR!#REF!</f>
        <v>#REF!</v>
      </c>
      <c r="BQ18" s="35" t="e">
        <f>BAR!#REF!</f>
        <v>#REF!</v>
      </c>
      <c r="BR18" s="35" t="e">
        <f>BAR!#REF!</f>
        <v>#REF!</v>
      </c>
      <c r="BS18" s="35" t="e">
        <f>BAR!#REF!</f>
        <v>#REF!</v>
      </c>
      <c r="BT18" s="35" t="e">
        <f>BAR!#REF!</f>
        <v>#REF!</v>
      </c>
      <c r="BU18" s="35" t="e">
        <f>BAR!#REF!</f>
        <v>#REF!</v>
      </c>
      <c r="BV18" s="35" t="e">
        <f>BAR!#REF!</f>
        <v>#REF!</v>
      </c>
      <c r="BW18" s="35" t="e">
        <f>BAR!#REF!</f>
        <v>#REF!</v>
      </c>
      <c r="BX18" s="35" t="e">
        <f>BAR!#REF!</f>
        <v>#REF!</v>
      </c>
      <c r="BY18" s="35" t="e">
        <f>BAR!#REF!</f>
        <v>#REF!</v>
      </c>
      <c r="BZ18" s="35" t="e">
        <f>BAR!#REF!</f>
        <v>#REF!</v>
      </c>
      <c r="CA18" s="35" t="e">
        <f>BAR!#REF!</f>
        <v>#REF!</v>
      </c>
      <c r="CB18" s="35" t="e">
        <f>BAR!#REF!</f>
        <v>#REF!</v>
      </c>
      <c r="CC18" s="35" t="e">
        <f>BAR!#REF!</f>
        <v>#REF!</v>
      </c>
      <c r="CD18" s="35" t="e">
        <f>BAR!#REF!</f>
        <v>#REF!</v>
      </c>
      <c r="CE18" s="35" t="e">
        <f>BAR!#REF!</f>
        <v>#REF!</v>
      </c>
      <c r="CF18" s="35" t="e">
        <f>BAR!#REF!</f>
        <v>#REF!</v>
      </c>
      <c r="CG18" s="35" t="e">
        <f>BAR!#REF!</f>
        <v>#REF!</v>
      </c>
      <c r="CH18" s="35" t="e">
        <f>BAR!#REF!</f>
        <v>#REF!</v>
      </c>
      <c r="CI18" s="35" t="e">
        <f>BAR!#REF!</f>
        <v>#REF!</v>
      </c>
      <c r="CJ18" s="35" t="e">
        <f>BAR!#REF!</f>
        <v>#REF!</v>
      </c>
      <c r="CK18" s="35" t="e">
        <f>BAR!#REF!</f>
        <v>#REF!</v>
      </c>
      <c r="CL18" s="35" t="e">
        <f>BAR!#REF!</f>
        <v>#REF!</v>
      </c>
      <c r="CM18" s="35" t="e">
        <f>BAR!#REF!</f>
        <v>#REF!</v>
      </c>
      <c r="CN18" s="35" t="e">
        <f>BAR!#REF!</f>
        <v>#REF!</v>
      </c>
      <c r="CO18" s="35" t="e">
        <f>BAR!#REF!</f>
        <v>#REF!</v>
      </c>
      <c r="CP18" s="35" t="e">
        <f>BAR!#REF!</f>
        <v>#REF!</v>
      </c>
      <c r="CQ18" s="35" t="e">
        <f>BAR!#REF!</f>
        <v>#REF!</v>
      </c>
      <c r="CR18" s="35" t="e">
        <f>BAR!#REF!</f>
        <v>#REF!</v>
      </c>
      <c r="CS18" s="35" t="e">
        <f>BAR!#REF!</f>
        <v>#REF!</v>
      </c>
      <c r="CT18" s="35" t="e">
        <f>BAR!#REF!</f>
        <v>#REF!</v>
      </c>
      <c r="CU18" s="35" t="e">
        <f>BAR!#REF!</f>
        <v>#REF!</v>
      </c>
      <c r="CV18" s="35" t="e">
        <f>BAR!#REF!</f>
        <v>#REF!</v>
      </c>
      <c r="CW18" s="35" t="e">
        <f>BAR!#REF!</f>
        <v>#REF!</v>
      </c>
      <c r="CX18" s="35" t="e">
        <f>BAR!#REF!</f>
        <v>#REF!</v>
      </c>
      <c r="CY18" s="35" t="e">
        <f>BAR!#REF!</f>
        <v>#REF!</v>
      </c>
      <c r="CZ18" s="35" t="e">
        <f>BAR!#REF!</f>
        <v>#REF!</v>
      </c>
      <c r="DA18" s="35" t="e">
        <f>BAR!#REF!</f>
        <v>#REF!</v>
      </c>
      <c r="DB18" s="35" t="e">
        <f>BAR!#REF!</f>
        <v>#REF!</v>
      </c>
      <c r="DC18" s="35" t="e">
        <f>BAR!#REF!</f>
        <v>#REF!</v>
      </c>
      <c r="DD18" s="35" t="e">
        <f>BAR!#REF!</f>
        <v>#REF!</v>
      </c>
      <c r="DE18" s="35" t="e">
        <f>BAR!#REF!</f>
        <v>#REF!</v>
      </c>
      <c r="DF18" s="35" t="e">
        <f>BAR!#REF!</f>
        <v>#REF!</v>
      </c>
      <c r="DG18" s="35" t="e">
        <f>BAR!#REF!</f>
        <v>#REF!</v>
      </c>
      <c r="DH18" s="35" t="e">
        <f>BAR!#REF!</f>
        <v>#REF!</v>
      </c>
      <c r="DI18" s="35" t="e">
        <f>BAR!#REF!</f>
        <v>#REF!</v>
      </c>
      <c r="DJ18" s="35" t="e">
        <f>BAR!#REF!</f>
        <v>#REF!</v>
      </c>
      <c r="DK18" s="35" t="e">
        <f>BAR!#REF!</f>
        <v>#REF!</v>
      </c>
      <c r="DL18" s="35" t="e">
        <f>BAR!#REF!</f>
        <v>#REF!</v>
      </c>
      <c r="DM18" s="155" t="e">
        <f>BAR!#REF!</f>
        <v>#REF!</v>
      </c>
      <c r="DN18" s="155" t="e">
        <f>BAR!#REF!</f>
        <v>#REF!</v>
      </c>
      <c r="DO18" s="155" t="e">
        <f>BAR!#REF!</f>
        <v>#REF!</v>
      </c>
      <c r="DP18" s="155" t="e">
        <f>BAR!#REF!</f>
        <v>#REF!</v>
      </c>
      <c r="DQ18" s="155" t="e">
        <f>BAR!#REF!</f>
        <v>#REF!</v>
      </c>
      <c r="DR18" s="35" t="e">
        <f>BAR!#REF!</f>
        <v>#REF!</v>
      </c>
      <c r="DS18" s="35" t="e">
        <f>BAR!#REF!</f>
        <v>#REF!</v>
      </c>
      <c r="DT18" s="35" t="e">
        <f>BAR!#REF!</f>
        <v>#REF!</v>
      </c>
      <c r="DU18" s="155" t="e">
        <f>BAR!#REF!</f>
        <v>#REF!</v>
      </c>
      <c r="DV18" s="155" t="e">
        <f>BAR!#REF!</f>
        <v>#REF!</v>
      </c>
      <c r="DW18" s="155" t="e">
        <f>BAR!#REF!</f>
        <v>#REF!</v>
      </c>
      <c r="DX18" s="155" t="e">
        <f>BAR!#REF!</f>
        <v>#REF!</v>
      </c>
      <c r="DY18" s="35" t="e">
        <f>BAR!#REF!</f>
        <v>#REF!</v>
      </c>
      <c r="DZ18" s="35" t="e">
        <f>BAR!#REF!</f>
        <v>#REF!</v>
      </c>
      <c r="EA18" s="35" t="e">
        <f>BAR!#REF!</f>
        <v>#REF!</v>
      </c>
      <c r="EB18" s="35" t="e">
        <f>BAR!#REF!</f>
        <v>#REF!</v>
      </c>
      <c r="EC18" s="35" t="e">
        <f>BAR!#REF!</f>
        <v>#REF!</v>
      </c>
      <c r="ED18" s="35" t="e">
        <f>BAR!#REF!</f>
        <v>#REF!</v>
      </c>
      <c r="EE18" s="35" t="e">
        <f>BAR!#REF!</f>
        <v>#REF!</v>
      </c>
      <c r="EF18" s="35" t="e">
        <f>BAR!#REF!</f>
        <v>#REF!</v>
      </c>
      <c r="EG18" s="35" t="e">
        <f>BAR!#REF!</f>
        <v>#REF!</v>
      </c>
      <c r="EH18" s="35" t="e">
        <f>BAR!#REF!</f>
        <v>#REF!</v>
      </c>
      <c r="EI18" s="35" t="e">
        <f>BAR!#REF!</f>
        <v>#REF!</v>
      </c>
      <c r="EJ18" s="35" t="e">
        <f>BAR!#REF!</f>
        <v>#REF!</v>
      </c>
      <c r="EK18" s="35" t="e">
        <f>BAR!#REF!</f>
        <v>#REF!</v>
      </c>
      <c r="EL18" s="35" t="e">
        <f>BAR!#REF!</f>
        <v>#REF!</v>
      </c>
      <c r="EM18" s="35" t="e">
        <f>BAR!#REF!</f>
        <v>#REF!</v>
      </c>
      <c r="EN18" s="35" t="e">
        <f>BAR!#REF!</f>
        <v>#REF!</v>
      </c>
      <c r="EO18" s="35" t="e">
        <f>BAR!#REF!</f>
        <v>#REF!</v>
      </c>
      <c r="EP18" s="35" t="e">
        <f>BAR!#REF!</f>
        <v>#REF!</v>
      </c>
      <c r="EQ18" s="35" t="e">
        <f>BAR!#REF!</f>
        <v>#REF!</v>
      </c>
      <c r="ER18" s="35" t="e">
        <f>BAR!#REF!</f>
        <v>#REF!</v>
      </c>
      <c r="ES18" s="35" t="e">
        <f>BAR!#REF!</f>
        <v>#REF!</v>
      </c>
      <c r="ET18" s="35" t="e">
        <f>BAR!#REF!</f>
        <v>#REF!</v>
      </c>
      <c r="EU18" s="35" t="e">
        <f>BAR!#REF!</f>
        <v>#REF!</v>
      </c>
      <c r="EV18" s="35" t="e">
        <f>BAR!#REF!</f>
        <v>#REF!</v>
      </c>
      <c r="EW18" s="35" t="e">
        <f>BAR!#REF!</f>
        <v>#REF!</v>
      </c>
      <c r="EX18" s="35" t="e">
        <f>BAR!#REF!</f>
        <v>#REF!</v>
      </c>
      <c r="EY18" s="35" t="e">
        <f>BAR!#REF!</f>
        <v>#REF!</v>
      </c>
      <c r="EZ18" s="35" t="e">
        <f>BAR!#REF!</f>
        <v>#REF!</v>
      </c>
      <c r="FA18" s="35" t="e">
        <f>BAR!#REF!</f>
        <v>#REF!</v>
      </c>
      <c r="FB18" s="35" t="e">
        <f>BAR!#REF!</f>
        <v>#REF!</v>
      </c>
      <c r="FC18" s="35" t="e">
        <f>BAR!#REF!</f>
        <v>#REF!</v>
      </c>
      <c r="FD18" s="35" t="e">
        <f>BAR!#REF!</f>
        <v>#REF!</v>
      </c>
      <c r="FE18" s="35" t="e">
        <f>BAR!#REF!</f>
        <v>#REF!</v>
      </c>
      <c r="FF18" s="35" t="e">
        <f>BAR!#REF!</f>
        <v>#REF!</v>
      </c>
      <c r="FG18" s="35" t="e">
        <f>BAR!#REF!</f>
        <v>#REF!</v>
      </c>
      <c r="FH18" s="35" t="e">
        <f>BAR!#REF!</f>
        <v>#REF!</v>
      </c>
      <c r="FI18" s="35" t="e">
        <f>BAR!#REF!</f>
        <v>#REF!</v>
      </c>
      <c r="FJ18" s="35" t="e">
        <f>BAR!#REF!</f>
        <v>#REF!</v>
      </c>
      <c r="FK18" s="35" t="e">
        <f>BAR!#REF!</f>
        <v>#REF!</v>
      </c>
      <c r="FL18" s="35" t="e">
        <f>BAR!#REF!</f>
        <v>#REF!</v>
      </c>
      <c r="FM18" s="35" t="e">
        <f>BAR!#REF!</f>
        <v>#REF!</v>
      </c>
      <c r="FN18" s="35" t="e">
        <f>BAR!#REF!</f>
        <v>#REF!</v>
      </c>
      <c r="FO18" s="35" t="e">
        <f>BAR!#REF!</f>
        <v>#REF!</v>
      </c>
      <c r="FP18" s="35" t="e">
        <f>BAR!#REF!</f>
        <v>#REF!</v>
      </c>
      <c r="FQ18" s="35" t="e">
        <f>BAR!#REF!</f>
        <v>#REF!</v>
      </c>
      <c r="FR18" s="35" t="e">
        <f>BAR!#REF!</f>
        <v>#REF!</v>
      </c>
      <c r="FS18" s="35" t="e">
        <f>BAR!#REF!</f>
        <v>#REF!</v>
      </c>
      <c r="FT18" s="35" t="e">
        <f>BAR!#REF!</f>
        <v>#REF!</v>
      </c>
      <c r="FU18" s="35" t="e">
        <f>BAR!#REF!</f>
        <v>#REF!</v>
      </c>
      <c r="FV18" s="35" t="e">
        <f>BAR!#REF!</f>
        <v>#REF!</v>
      </c>
      <c r="FW18" s="35" t="e">
        <f>BAR!#REF!</f>
        <v>#REF!</v>
      </c>
      <c r="FX18" s="35" t="e">
        <f>BAR!#REF!</f>
        <v>#REF!</v>
      </c>
      <c r="FY18" s="35" t="e">
        <f>BAR!#REF!</f>
        <v>#REF!</v>
      </c>
      <c r="FZ18" s="35" t="e">
        <f>BAR!#REF!</f>
        <v>#REF!</v>
      </c>
      <c r="GA18" s="35" t="e">
        <f>BAR!#REF!</f>
        <v>#REF!</v>
      </c>
      <c r="GB18" s="35" t="e">
        <f>BAR!#REF!</f>
        <v>#REF!</v>
      </c>
      <c r="GC18" s="35" t="e">
        <f>BAR!#REF!</f>
        <v>#REF!</v>
      </c>
      <c r="GD18" s="35" t="e">
        <f>BAR!#REF!</f>
        <v>#REF!</v>
      </c>
      <c r="GE18" s="35" t="e">
        <f>BAR!#REF!</f>
        <v>#REF!</v>
      </c>
      <c r="GF18" s="35" t="e">
        <f>BAR!#REF!</f>
        <v>#REF!</v>
      </c>
      <c r="GG18" s="35" t="e">
        <f>BAR!#REF!</f>
        <v>#REF!</v>
      </c>
      <c r="GH18" s="35" t="e">
        <f>BAR!#REF!</f>
        <v>#REF!</v>
      </c>
      <c r="GI18" s="35" t="e">
        <f>BAR!#REF!</f>
        <v>#REF!</v>
      </c>
      <c r="GJ18" s="35" t="e">
        <f>BAR!#REF!</f>
        <v>#REF!</v>
      </c>
      <c r="GK18" s="35" t="e">
        <f>BAR!#REF!</f>
        <v>#REF!</v>
      </c>
      <c r="GL18" s="35" t="e">
        <f>BAR!#REF!</f>
        <v>#REF!</v>
      </c>
      <c r="GM18" s="35" t="e">
        <f>BAR!#REF!</f>
        <v>#REF!</v>
      </c>
      <c r="GN18" s="35" t="e">
        <f>BAR!#REF!</f>
        <v>#REF!</v>
      </c>
      <c r="GO18" s="35" t="e">
        <f>BAR!#REF!</f>
        <v>#REF!</v>
      </c>
      <c r="GP18" s="35" t="e">
        <f>BAR!#REF!</f>
        <v>#REF!</v>
      </c>
      <c r="GQ18" s="35" t="e">
        <f>BAR!#REF!</f>
        <v>#REF!</v>
      </c>
      <c r="GR18" s="35" t="e">
        <f>BAR!#REF!</f>
        <v>#REF!</v>
      </c>
      <c r="GS18" s="35" t="e">
        <f>BAR!#REF!</f>
        <v>#REF!</v>
      </c>
      <c r="GT18" s="35" t="e">
        <f>BAR!#REF!</f>
        <v>#REF!</v>
      </c>
      <c r="GU18" s="35" t="e">
        <f>BAR!#REF!</f>
        <v>#REF!</v>
      </c>
      <c r="GV18" s="35" t="e">
        <f>BAR!#REF!</f>
        <v>#REF!</v>
      </c>
      <c r="GW18" s="35" t="e">
        <f>BAR!#REF!</f>
        <v>#REF!</v>
      </c>
      <c r="GX18" s="35" t="e">
        <f>BAR!#REF!</f>
        <v>#REF!</v>
      </c>
      <c r="GY18" s="35" t="e">
        <f>BAR!#REF!</f>
        <v>#REF!</v>
      </c>
      <c r="GZ18" s="35" t="e">
        <f>BAR!#REF!</f>
        <v>#REF!</v>
      </c>
      <c r="HA18" s="35" t="e">
        <f>BAR!#REF!</f>
        <v>#REF!</v>
      </c>
      <c r="HB18" s="35" t="e">
        <f>BAR!#REF!</f>
        <v>#REF!</v>
      </c>
      <c r="HC18" s="35" t="e">
        <f>BAR!#REF!</f>
        <v>#REF!</v>
      </c>
      <c r="HD18" s="35" t="e">
        <f>BAR!#REF!</f>
        <v>#REF!</v>
      </c>
      <c r="HE18" s="35" t="e">
        <f>BAR!#REF!</f>
        <v>#REF!</v>
      </c>
      <c r="HF18" s="35" t="e">
        <f>BAR!#REF!</f>
        <v>#REF!</v>
      </c>
      <c r="HG18" s="35" t="e">
        <f>BAR!#REF!</f>
        <v>#REF!</v>
      </c>
      <c r="HH18" s="35" t="e">
        <f>BAR!#REF!</f>
        <v>#REF!</v>
      </c>
      <c r="HI18" s="35" t="e">
        <f>BAR!#REF!</f>
        <v>#REF!</v>
      </c>
      <c r="HJ18" s="35" t="e">
        <f>BAR!#REF!</f>
        <v>#REF!</v>
      </c>
      <c r="HK18" s="35" t="e">
        <f>BAR!#REF!</f>
        <v>#REF!</v>
      </c>
      <c r="HL18" s="35">
        <f>BAR!B16</f>
        <v>14300</v>
      </c>
      <c r="HM18" s="35">
        <f>BAR!C16</f>
        <v>14300</v>
      </c>
      <c r="HN18" s="35">
        <f>BAR!D16</f>
        <v>12700</v>
      </c>
      <c r="HO18" s="35">
        <f>BAR!E16</f>
        <v>12700</v>
      </c>
      <c r="HP18" s="35">
        <f>BAR!F16</f>
        <v>12700</v>
      </c>
      <c r="HQ18" s="35">
        <f>BAR!G16</f>
        <v>12700</v>
      </c>
      <c r="HR18" s="35">
        <f>BAR!H16</f>
        <v>12700</v>
      </c>
      <c r="HS18" s="35">
        <f>BAR!I16</f>
        <v>13000</v>
      </c>
      <c r="HT18" s="35">
        <f>BAR!J16</f>
        <v>13000</v>
      </c>
      <c r="HU18" s="35">
        <f>BAR!K16</f>
        <v>12700</v>
      </c>
      <c r="HV18" s="35">
        <f>BAR!L16</f>
        <v>12700</v>
      </c>
      <c r="HW18" s="35">
        <f>BAR!M16</f>
        <v>12700</v>
      </c>
      <c r="HX18" s="155">
        <f>BAR!N16</f>
        <v>12700</v>
      </c>
    </row>
    <row r="19" spans="1:232" ht="10.7" customHeight="1" x14ac:dyDescent="0.2">
      <c r="A19" s="17" t="s">
        <v>57</v>
      </c>
      <c r="B19" s="35"/>
      <c r="C19" s="35"/>
      <c r="D19" s="35"/>
      <c r="E19" s="35"/>
      <c r="F19" s="35"/>
      <c r="G19" s="35"/>
      <c r="H19" s="35"/>
      <c r="I19" s="35"/>
      <c r="J19" s="35"/>
      <c r="K19" s="35"/>
      <c r="L19" s="35"/>
      <c r="M19" s="35"/>
      <c r="N19" s="35"/>
      <c r="O19" s="35"/>
      <c r="P19" s="35"/>
      <c r="Q19" s="35"/>
      <c r="R19" s="35"/>
      <c r="S19" s="35"/>
      <c r="T19" s="35"/>
      <c r="U19" s="35"/>
      <c r="V19" s="35"/>
      <c r="W19" s="35"/>
      <c r="X19" s="35"/>
      <c r="Y19" s="35"/>
      <c r="Z19" s="35"/>
      <c r="AA19" s="35"/>
      <c r="AB19" s="35"/>
      <c r="AC19" s="35"/>
      <c r="AD19" s="35"/>
      <c r="AE19" s="35"/>
      <c r="AF19" s="35"/>
      <c r="AG19" s="35"/>
      <c r="AH19" s="35"/>
      <c r="AI19" s="35"/>
      <c r="AJ19" s="35"/>
      <c r="AK19" s="35"/>
      <c r="AL19" s="35"/>
      <c r="AM19" s="35"/>
      <c r="AN19" s="35"/>
      <c r="AO19" s="35"/>
      <c r="AP19" s="35"/>
      <c r="AQ19" s="35"/>
      <c r="AR19" s="35"/>
      <c r="AS19" s="35"/>
      <c r="AT19" s="35"/>
      <c r="AU19" s="35"/>
      <c r="AV19" s="35"/>
      <c r="AW19" s="35"/>
      <c r="AX19" s="35"/>
      <c r="AY19" s="35"/>
      <c r="AZ19" s="35"/>
      <c r="BA19" s="35"/>
      <c r="BB19" s="35"/>
      <c r="BC19" s="35"/>
      <c r="BD19" s="35"/>
      <c r="BE19" s="35"/>
      <c r="BF19" s="35"/>
      <c r="BG19" s="35"/>
      <c r="BH19" s="35"/>
      <c r="BI19" s="35"/>
      <c r="BJ19" s="35"/>
      <c r="BK19" s="35"/>
      <c r="BL19" s="35"/>
      <c r="BM19" s="35"/>
      <c r="BN19" s="35"/>
      <c r="BO19" s="35"/>
      <c r="BP19" s="35"/>
      <c r="BQ19" s="35"/>
      <c r="BR19" s="35"/>
      <c r="BS19" s="35"/>
      <c r="BT19" s="35"/>
      <c r="BU19" s="35"/>
      <c r="BV19" s="35"/>
      <c r="BW19" s="35"/>
      <c r="BX19" s="35"/>
      <c r="BY19" s="35"/>
      <c r="BZ19" s="35"/>
      <c r="CA19" s="35"/>
      <c r="CB19" s="35"/>
      <c r="CC19" s="35"/>
      <c r="CD19" s="35"/>
      <c r="CE19" s="35"/>
      <c r="CF19" s="35"/>
      <c r="CG19" s="35"/>
      <c r="CH19" s="35"/>
      <c r="CI19" s="35"/>
      <c r="CJ19" s="35"/>
      <c r="CK19" s="35"/>
      <c r="CL19" s="35"/>
      <c r="CM19" s="35"/>
      <c r="CN19" s="35"/>
      <c r="CO19" s="35"/>
      <c r="CP19" s="35"/>
      <c r="CQ19" s="35"/>
      <c r="CR19" s="35"/>
      <c r="CS19" s="35"/>
      <c r="CT19" s="35"/>
      <c r="CU19" s="35"/>
      <c r="CV19" s="35"/>
      <c r="CW19" s="35"/>
      <c r="CX19" s="35"/>
      <c r="CY19" s="35"/>
      <c r="CZ19" s="35"/>
      <c r="DA19" s="35"/>
      <c r="DB19" s="35"/>
      <c r="DC19" s="35"/>
      <c r="DD19" s="35"/>
      <c r="DE19" s="35"/>
      <c r="DF19" s="35"/>
      <c r="DG19" s="35"/>
      <c r="DH19" s="35"/>
      <c r="DI19" s="35"/>
      <c r="DJ19" s="35"/>
      <c r="DK19" s="35"/>
      <c r="DL19" s="35"/>
      <c r="DM19" s="155"/>
      <c r="DN19" s="155"/>
      <c r="DO19" s="155"/>
      <c r="DP19" s="155"/>
      <c r="DQ19" s="155"/>
      <c r="DR19" s="35"/>
      <c r="DS19" s="35"/>
      <c r="DT19" s="35"/>
      <c r="DU19" s="155"/>
      <c r="DV19" s="155"/>
      <c r="DW19" s="155"/>
      <c r="DX19" s="155"/>
      <c r="DY19" s="35"/>
      <c r="DZ19" s="35"/>
      <c r="EA19" s="35"/>
      <c r="EB19" s="35"/>
      <c r="EC19" s="35"/>
      <c r="ED19" s="35"/>
      <c r="EE19" s="35"/>
      <c r="EF19" s="35"/>
      <c r="EG19" s="35"/>
      <c r="EH19" s="35"/>
      <c r="EI19" s="35"/>
      <c r="EJ19" s="35"/>
      <c r="EK19" s="35"/>
      <c r="EL19" s="35"/>
      <c r="EM19" s="35"/>
      <c r="EN19" s="35"/>
      <c r="EO19" s="35"/>
      <c r="EP19" s="35"/>
      <c r="EQ19" s="35"/>
      <c r="ER19" s="35"/>
      <c r="ES19" s="35"/>
      <c r="ET19" s="35"/>
      <c r="EU19" s="35"/>
      <c r="EV19" s="35"/>
      <c r="EW19" s="35"/>
      <c r="EX19" s="35"/>
      <c r="EY19" s="35"/>
      <c r="EZ19" s="35"/>
      <c r="FA19" s="35"/>
      <c r="FB19" s="35"/>
      <c r="FC19" s="35"/>
      <c r="FD19" s="35"/>
      <c r="FE19" s="35"/>
      <c r="FF19" s="35"/>
      <c r="FG19" s="35"/>
      <c r="FH19" s="35"/>
      <c r="FI19" s="35"/>
      <c r="FJ19" s="35"/>
      <c r="FK19" s="35"/>
      <c r="FL19" s="35"/>
      <c r="FM19" s="35"/>
      <c r="FN19" s="35"/>
      <c r="FO19" s="35"/>
      <c r="FP19" s="35"/>
      <c r="FQ19" s="35"/>
      <c r="FR19" s="35"/>
      <c r="FS19" s="35"/>
      <c r="FT19" s="35"/>
      <c r="FU19" s="35"/>
      <c r="FV19" s="35"/>
      <c r="FW19" s="35"/>
      <c r="FX19" s="35"/>
      <c r="FY19" s="35"/>
      <c r="FZ19" s="35"/>
      <c r="GA19" s="35"/>
      <c r="GB19" s="35"/>
      <c r="GC19" s="35"/>
      <c r="GD19" s="35"/>
      <c r="GE19" s="35"/>
      <c r="GF19" s="35"/>
      <c r="GG19" s="35"/>
      <c r="GH19" s="35"/>
      <c r="GI19" s="35"/>
      <c r="GJ19" s="35"/>
      <c r="GK19" s="35"/>
      <c r="GL19" s="35"/>
      <c r="GM19" s="35"/>
      <c r="GN19" s="35"/>
      <c r="GO19" s="35"/>
      <c r="GP19" s="35"/>
      <c r="GQ19" s="35"/>
      <c r="GR19" s="35"/>
      <c r="GS19" s="35"/>
      <c r="GT19" s="35"/>
      <c r="GU19" s="35"/>
      <c r="GV19" s="35"/>
      <c r="GW19" s="35"/>
      <c r="GX19" s="35"/>
      <c r="GY19" s="35"/>
      <c r="GZ19" s="35"/>
      <c r="HA19" s="35"/>
      <c r="HB19" s="35"/>
      <c r="HC19" s="35"/>
      <c r="HD19" s="35"/>
      <c r="HE19" s="35"/>
      <c r="HF19" s="35"/>
      <c r="HG19" s="35"/>
      <c r="HH19" s="35"/>
      <c r="HI19" s="35"/>
      <c r="HJ19" s="35"/>
      <c r="HK19" s="35"/>
      <c r="HL19" s="35"/>
      <c r="HM19" s="35"/>
      <c r="HN19" s="35"/>
      <c r="HO19" s="35"/>
      <c r="HP19" s="35"/>
      <c r="HQ19" s="35"/>
      <c r="HR19" s="35"/>
      <c r="HS19" s="35"/>
      <c r="HT19" s="35"/>
      <c r="HU19" s="35"/>
      <c r="HV19" s="35"/>
      <c r="HW19" s="35"/>
      <c r="HX19" s="155"/>
    </row>
    <row r="20" spans="1:232" ht="10.7" customHeight="1" x14ac:dyDescent="0.2">
      <c r="A20" s="12">
        <v>1</v>
      </c>
      <c r="B20" s="35" t="e">
        <f>BAR!#REF!</f>
        <v>#REF!</v>
      </c>
      <c r="C20" s="35" t="e">
        <f>BAR!#REF!</f>
        <v>#REF!</v>
      </c>
      <c r="D20" s="35" t="e">
        <f>BAR!#REF!</f>
        <v>#REF!</v>
      </c>
      <c r="E20" s="35" t="e">
        <f>BAR!#REF!</f>
        <v>#REF!</v>
      </c>
      <c r="F20" s="35" t="e">
        <f>BAR!#REF!</f>
        <v>#REF!</v>
      </c>
      <c r="G20" s="35" t="e">
        <f>BAR!#REF!</f>
        <v>#REF!</v>
      </c>
      <c r="H20" s="35" t="e">
        <f>BAR!#REF!</f>
        <v>#REF!</v>
      </c>
      <c r="I20" s="35" t="e">
        <f>BAR!#REF!</f>
        <v>#REF!</v>
      </c>
      <c r="J20" s="35" t="e">
        <f>BAR!#REF!</f>
        <v>#REF!</v>
      </c>
      <c r="K20" s="35" t="e">
        <f>BAR!#REF!</f>
        <v>#REF!</v>
      </c>
      <c r="L20" s="35" t="e">
        <f>BAR!#REF!</f>
        <v>#REF!</v>
      </c>
      <c r="M20" s="35" t="e">
        <f>BAR!#REF!</f>
        <v>#REF!</v>
      </c>
      <c r="N20" s="35" t="e">
        <f>BAR!#REF!</f>
        <v>#REF!</v>
      </c>
      <c r="O20" s="35" t="e">
        <f>BAR!#REF!</f>
        <v>#REF!</v>
      </c>
      <c r="P20" s="35" t="e">
        <f>BAR!#REF!</f>
        <v>#REF!</v>
      </c>
      <c r="Q20" s="35" t="e">
        <f>BAR!#REF!</f>
        <v>#REF!</v>
      </c>
      <c r="R20" s="35" t="e">
        <f>BAR!#REF!</f>
        <v>#REF!</v>
      </c>
      <c r="S20" s="35" t="e">
        <f>BAR!#REF!</f>
        <v>#REF!</v>
      </c>
      <c r="T20" s="35" t="e">
        <f>BAR!#REF!</f>
        <v>#REF!</v>
      </c>
      <c r="U20" s="35" t="e">
        <f>BAR!#REF!</f>
        <v>#REF!</v>
      </c>
      <c r="V20" s="35" t="e">
        <f>BAR!#REF!</f>
        <v>#REF!</v>
      </c>
      <c r="W20" s="35" t="e">
        <f>BAR!#REF!</f>
        <v>#REF!</v>
      </c>
      <c r="X20" s="35" t="e">
        <f>BAR!#REF!</f>
        <v>#REF!</v>
      </c>
      <c r="Y20" s="35" t="e">
        <f>BAR!#REF!</f>
        <v>#REF!</v>
      </c>
      <c r="Z20" s="35" t="e">
        <f>BAR!#REF!</f>
        <v>#REF!</v>
      </c>
      <c r="AA20" s="35" t="e">
        <f>BAR!#REF!</f>
        <v>#REF!</v>
      </c>
      <c r="AB20" s="35" t="e">
        <f>BAR!#REF!</f>
        <v>#REF!</v>
      </c>
      <c r="AC20" s="35" t="e">
        <f>BAR!#REF!</f>
        <v>#REF!</v>
      </c>
      <c r="AD20" s="35" t="e">
        <f>BAR!#REF!</f>
        <v>#REF!</v>
      </c>
      <c r="AE20" s="35" t="e">
        <f>BAR!#REF!</f>
        <v>#REF!</v>
      </c>
      <c r="AF20" s="35" t="e">
        <f>BAR!#REF!</f>
        <v>#REF!</v>
      </c>
      <c r="AG20" s="35" t="e">
        <f>BAR!#REF!</f>
        <v>#REF!</v>
      </c>
      <c r="AH20" s="35" t="e">
        <f>BAR!#REF!</f>
        <v>#REF!</v>
      </c>
      <c r="AI20" s="35" t="e">
        <f>BAR!#REF!</f>
        <v>#REF!</v>
      </c>
      <c r="AJ20" s="35" t="e">
        <f>BAR!#REF!</f>
        <v>#REF!</v>
      </c>
      <c r="AK20" s="35" t="e">
        <f>BAR!#REF!</f>
        <v>#REF!</v>
      </c>
      <c r="AL20" s="35" t="e">
        <f>BAR!#REF!</f>
        <v>#REF!</v>
      </c>
      <c r="AM20" s="35" t="e">
        <f>BAR!#REF!</f>
        <v>#REF!</v>
      </c>
      <c r="AN20" s="35" t="e">
        <f>BAR!#REF!</f>
        <v>#REF!</v>
      </c>
      <c r="AO20" s="35" t="e">
        <f>BAR!#REF!</f>
        <v>#REF!</v>
      </c>
      <c r="AP20" s="35" t="e">
        <f>BAR!#REF!</f>
        <v>#REF!</v>
      </c>
      <c r="AQ20" s="35" t="e">
        <f>BAR!#REF!</f>
        <v>#REF!</v>
      </c>
      <c r="AR20" s="35" t="e">
        <f>BAR!#REF!</f>
        <v>#REF!</v>
      </c>
      <c r="AS20" s="35" t="e">
        <f>BAR!#REF!</f>
        <v>#REF!</v>
      </c>
      <c r="AT20" s="35" t="e">
        <f>BAR!#REF!</f>
        <v>#REF!</v>
      </c>
      <c r="AU20" s="35" t="e">
        <f>BAR!#REF!</f>
        <v>#REF!</v>
      </c>
      <c r="AV20" s="35" t="e">
        <f>BAR!#REF!</f>
        <v>#REF!</v>
      </c>
      <c r="AW20" s="35" t="e">
        <f>BAR!#REF!</f>
        <v>#REF!</v>
      </c>
      <c r="AX20" s="35" t="e">
        <f>BAR!#REF!</f>
        <v>#REF!</v>
      </c>
      <c r="AY20" s="35" t="e">
        <f>BAR!#REF!</f>
        <v>#REF!</v>
      </c>
      <c r="AZ20" s="35" t="e">
        <f>BAR!#REF!</f>
        <v>#REF!</v>
      </c>
      <c r="BA20" s="35" t="e">
        <f>BAR!#REF!</f>
        <v>#REF!</v>
      </c>
      <c r="BB20" s="35" t="e">
        <f>BAR!#REF!</f>
        <v>#REF!</v>
      </c>
      <c r="BC20" s="35" t="e">
        <f>BAR!#REF!</f>
        <v>#REF!</v>
      </c>
      <c r="BD20" s="35" t="e">
        <f>BAR!#REF!</f>
        <v>#REF!</v>
      </c>
      <c r="BE20" s="35" t="e">
        <f>BAR!#REF!</f>
        <v>#REF!</v>
      </c>
      <c r="BF20" s="35" t="e">
        <f>BAR!#REF!</f>
        <v>#REF!</v>
      </c>
      <c r="BG20" s="35" t="e">
        <f>BAR!#REF!</f>
        <v>#REF!</v>
      </c>
      <c r="BH20" s="35" t="e">
        <f>BAR!#REF!</f>
        <v>#REF!</v>
      </c>
      <c r="BI20" s="35" t="e">
        <f>BAR!#REF!</f>
        <v>#REF!</v>
      </c>
      <c r="BJ20" s="35" t="e">
        <f>BAR!#REF!</f>
        <v>#REF!</v>
      </c>
      <c r="BK20" s="35" t="e">
        <f>BAR!#REF!</f>
        <v>#REF!</v>
      </c>
      <c r="BL20" s="35" t="e">
        <f>BAR!#REF!</f>
        <v>#REF!</v>
      </c>
      <c r="BM20" s="35" t="e">
        <f>BAR!#REF!</f>
        <v>#REF!</v>
      </c>
      <c r="BN20" s="35" t="e">
        <f>BAR!#REF!</f>
        <v>#REF!</v>
      </c>
      <c r="BO20" s="35" t="e">
        <f>BAR!#REF!</f>
        <v>#REF!</v>
      </c>
      <c r="BP20" s="35" t="e">
        <f>BAR!#REF!</f>
        <v>#REF!</v>
      </c>
      <c r="BQ20" s="35" t="e">
        <f>BAR!#REF!</f>
        <v>#REF!</v>
      </c>
      <c r="BR20" s="35" t="e">
        <f>BAR!#REF!</f>
        <v>#REF!</v>
      </c>
      <c r="BS20" s="35" t="e">
        <f>BAR!#REF!</f>
        <v>#REF!</v>
      </c>
      <c r="BT20" s="35" t="e">
        <f>BAR!#REF!</f>
        <v>#REF!</v>
      </c>
      <c r="BU20" s="35" t="e">
        <f>BAR!#REF!</f>
        <v>#REF!</v>
      </c>
      <c r="BV20" s="35" t="e">
        <f>BAR!#REF!</f>
        <v>#REF!</v>
      </c>
      <c r="BW20" s="35" t="e">
        <f>BAR!#REF!</f>
        <v>#REF!</v>
      </c>
      <c r="BX20" s="35" t="e">
        <f>BAR!#REF!</f>
        <v>#REF!</v>
      </c>
      <c r="BY20" s="35" t="e">
        <f>BAR!#REF!</f>
        <v>#REF!</v>
      </c>
      <c r="BZ20" s="35" t="e">
        <f>BAR!#REF!</f>
        <v>#REF!</v>
      </c>
      <c r="CA20" s="35" t="e">
        <f>BAR!#REF!</f>
        <v>#REF!</v>
      </c>
      <c r="CB20" s="35" t="e">
        <f>BAR!#REF!</f>
        <v>#REF!</v>
      </c>
      <c r="CC20" s="35" t="e">
        <f>BAR!#REF!</f>
        <v>#REF!</v>
      </c>
      <c r="CD20" s="35" t="e">
        <f>BAR!#REF!</f>
        <v>#REF!</v>
      </c>
      <c r="CE20" s="35" t="e">
        <f>BAR!#REF!</f>
        <v>#REF!</v>
      </c>
      <c r="CF20" s="35" t="e">
        <f>BAR!#REF!</f>
        <v>#REF!</v>
      </c>
      <c r="CG20" s="35" t="e">
        <f>BAR!#REF!</f>
        <v>#REF!</v>
      </c>
      <c r="CH20" s="35" t="e">
        <f>BAR!#REF!</f>
        <v>#REF!</v>
      </c>
      <c r="CI20" s="35" t="e">
        <f>BAR!#REF!</f>
        <v>#REF!</v>
      </c>
      <c r="CJ20" s="35" t="e">
        <f>BAR!#REF!</f>
        <v>#REF!</v>
      </c>
      <c r="CK20" s="35" t="e">
        <f>BAR!#REF!</f>
        <v>#REF!</v>
      </c>
      <c r="CL20" s="35" t="e">
        <f>BAR!#REF!</f>
        <v>#REF!</v>
      </c>
      <c r="CM20" s="35" t="e">
        <f>BAR!#REF!</f>
        <v>#REF!</v>
      </c>
      <c r="CN20" s="35" t="e">
        <f>BAR!#REF!</f>
        <v>#REF!</v>
      </c>
      <c r="CO20" s="35" t="e">
        <f>BAR!#REF!</f>
        <v>#REF!</v>
      </c>
      <c r="CP20" s="35" t="e">
        <f>BAR!#REF!</f>
        <v>#REF!</v>
      </c>
      <c r="CQ20" s="35" t="e">
        <f>BAR!#REF!</f>
        <v>#REF!</v>
      </c>
      <c r="CR20" s="35" t="e">
        <f>BAR!#REF!</f>
        <v>#REF!</v>
      </c>
      <c r="CS20" s="35" t="e">
        <f>BAR!#REF!</f>
        <v>#REF!</v>
      </c>
      <c r="CT20" s="35" t="e">
        <f>BAR!#REF!</f>
        <v>#REF!</v>
      </c>
      <c r="CU20" s="35" t="e">
        <f>BAR!#REF!</f>
        <v>#REF!</v>
      </c>
      <c r="CV20" s="35" t="e">
        <f>BAR!#REF!</f>
        <v>#REF!</v>
      </c>
      <c r="CW20" s="35" t="e">
        <f>BAR!#REF!</f>
        <v>#REF!</v>
      </c>
      <c r="CX20" s="35" t="e">
        <f>BAR!#REF!</f>
        <v>#REF!</v>
      </c>
      <c r="CY20" s="35" t="e">
        <f>BAR!#REF!</f>
        <v>#REF!</v>
      </c>
      <c r="CZ20" s="35" t="e">
        <f>BAR!#REF!</f>
        <v>#REF!</v>
      </c>
      <c r="DA20" s="35" t="e">
        <f>BAR!#REF!</f>
        <v>#REF!</v>
      </c>
      <c r="DB20" s="35" t="e">
        <f>BAR!#REF!</f>
        <v>#REF!</v>
      </c>
      <c r="DC20" s="35" t="e">
        <f>BAR!#REF!</f>
        <v>#REF!</v>
      </c>
      <c r="DD20" s="35" t="e">
        <f>BAR!#REF!</f>
        <v>#REF!</v>
      </c>
      <c r="DE20" s="35" t="e">
        <f>BAR!#REF!</f>
        <v>#REF!</v>
      </c>
      <c r="DF20" s="35" t="e">
        <f>BAR!#REF!</f>
        <v>#REF!</v>
      </c>
      <c r="DG20" s="35" t="e">
        <f>BAR!#REF!</f>
        <v>#REF!</v>
      </c>
      <c r="DH20" s="35" t="e">
        <f>BAR!#REF!</f>
        <v>#REF!</v>
      </c>
      <c r="DI20" s="35" t="e">
        <f>BAR!#REF!</f>
        <v>#REF!</v>
      </c>
      <c r="DJ20" s="35" t="e">
        <f>BAR!#REF!</f>
        <v>#REF!</v>
      </c>
      <c r="DK20" s="35" t="e">
        <f>BAR!#REF!</f>
        <v>#REF!</v>
      </c>
      <c r="DL20" s="35" t="e">
        <f>BAR!#REF!</f>
        <v>#REF!</v>
      </c>
      <c r="DM20" s="155" t="e">
        <f>BAR!#REF!</f>
        <v>#REF!</v>
      </c>
      <c r="DN20" s="155" t="e">
        <f>BAR!#REF!</f>
        <v>#REF!</v>
      </c>
      <c r="DO20" s="155" t="e">
        <f>BAR!#REF!</f>
        <v>#REF!</v>
      </c>
      <c r="DP20" s="155" t="e">
        <f>BAR!#REF!</f>
        <v>#REF!</v>
      </c>
      <c r="DQ20" s="155" t="e">
        <f>BAR!#REF!</f>
        <v>#REF!</v>
      </c>
      <c r="DR20" s="35" t="e">
        <f>BAR!#REF!</f>
        <v>#REF!</v>
      </c>
      <c r="DS20" s="35" t="e">
        <f>BAR!#REF!</f>
        <v>#REF!</v>
      </c>
      <c r="DT20" s="35" t="e">
        <f>BAR!#REF!</f>
        <v>#REF!</v>
      </c>
      <c r="DU20" s="155" t="e">
        <f>BAR!#REF!</f>
        <v>#REF!</v>
      </c>
      <c r="DV20" s="155" t="e">
        <f>BAR!#REF!</f>
        <v>#REF!</v>
      </c>
      <c r="DW20" s="155" t="e">
        <f>BAR!#REF!</f>
        <v>#REF!</v>
      </c>
      <c r="DX20" s="155" t="e">
        <f>BAR!#REF!</f>
        <v>#REF!</v>
      </c>
      <c r="DY20" s="35" t="e">
        <f>BAR!#REF!</f>
        <v>#REF!</v>
      </c>
      <c r="DZ20" s="35" t="e">
        <f>BAR!#REF!</f>
        <v>#REF!</v>
      </c>
      <c r="EA20" s="35" t="e">
        <f>BAR!#REF!</f>
        <v>#REF!</v>
      </c>
      <c r="EB20" s="35" t="e">
        <f>BAR!#REF!</f>
        <v>#REF!</v>
      </c>
      <c r="EC20" s="35" t="e">
        <f>BAR!#REF!</f>
        <v>#REF!</v>
      </c>
      <c r="ED20" s="35" t="e">
        <f>BAR!#REF!</f>
        <v>#REF!</v>
      </c>
      <c r="EE20" s="35" t="e">
        <f>BAR!#REF!</f>
        <v>#REF!</v>
      </c>
      <c r="EF20" s="35" t="e">
        <f>BAR!#REF!</f>
        <v>#REF!</v>
      </c>
      <c r="EG20" s="35" t="e">
        <f>BAR!#REF!</f>
        <v>#REF!</v>
      </c>
      <c r="EH20" s="35" t="e">
        <f>BAR!#REF!</f>
        <v>#REF!</v>
      </c>
      <c r="EI20" s="35" t="e">
        <f>BAR!#REF!</f>
        <v>#REF!</v>
      </c>
      <c r="EJ20" s="35" t="e">
        <f>BAR!#REF!</f>
        <v>#REF!</v>
      </c>
      <c r="EK20" s="35" t="e">
        <f>BAR!#REF!</f>
        <v>#REF!</v>
      </c>
      <c r="EL20" s="35" t="e">
        <f>BAR!#REF!</f>
        <v>#REF!</v>
      </c>
      <c r="EM20" s="35" t="e">
        <f>BAR!#REF!</f>
        <v>#REF!</v>
      </c>
      <c r="EN20" s="35" t="e">
        <f>BAR!#REF!</f>
        <v>#REF!</v>
      </c>
      <c r="EO20" s="35" t="e">
        <f>BAR!#REF!</f>
        <v>#REF!</v>
      </c>
      <c r="EP20" s="35" t="e">
        <f>BAR!#REF!</f>
        <v>#REF!</v>
      </c>
      <c r="EQ20" s="35" t="e">
        <f>BAR!#REF!</f>
        <v>#REF!</v>
      </c>
      <c r="ER20" s="35" t="e">
        <f>BAR!#REF!</f>
        <v>#REF!</v>
      </c>
      <c r="ES20" s="35" t="e">
        <f>BAR!#REF!</f>
        <v>#REF!</v>
      </c>
      <c r="ET20" s="35" t="e">
        <f>BAR!#REF!</f>
        <v>#REF!</v>
      </c>
      <c r="EU20" s="35" t="e">
        <f>BAR!#REF!</f>
        <v>#REF!</v>
      </c>
      <c r="EV20" s="35" t="e">
        <f>BAR!#REF!</f>
        <v>#REF!</v>
      </c>
      <c r="EW20" s="35" t="e">
        <f>BAR!#REF!</f>
        <v>#REF!</v>
      </c>
      <c r="EX20" s="35" t="e">
        <f>BAR!#REF!</f>
        <v>#REF!</v>
      </c>
      <c r="EY20" s="35" t="e">
        <f>BAR!#REF!</f>
        <v>#REF!</v>
      </c>
      <c r="EZ20" s="35" t="e">
        <f>BAR!#REF!</f>
        <v>#REF!</v>
      </c>
      <c r="FA20" s="35" t="e">
        <f>BAR!#REF!</f>
        <v>#REF!</v>
      </c>
      <c r="FB20" s="35" t="e">
        <f>BAR!#REF!</f>
        <v>#REF!</v>
      </c>
      <c r="FC20" s="35" t="e">
        <f>BAR!#REF!</f>
        <v>#REF!</v>
      </c>
      <c r="FD20" s="35" t="e">
        <f>BAR!#REF!</f>
        <v>#REF!</v>
      </c>
      <c r="FE20" s="35" t="e">
        <f>BAR!#REF!</f>
        <v>#REF!</v>
      </c>
      <c r="FF20" s="35" t="e">
        <f>BAR!#REF!</f>
        <v>#REF!</v>
      </c>
      <c r="FG20" s="35" t="e">
        <f>BAR!#REF!</f>
        <v>#REF!</v>
      </c>
      <c r="FH20" s="35" t="e">
        <f>BAR!#REF!</f>
        <v>#REF!</v>
      </c>
      <c r="FI20" s="35" t="e">
        <f>BAR!#REF!</f>
        <v>#REF!</v>
      </c>
      <c r="FJ20" s="35" t="e">
        <f>BAR!#REF!</f>
        <v>#REF!</v>
      </c>
      <c r="FK20" s="35" t="e">
        <f>BAR!#REF!</f>
        <v>#REF!</v>
      </c>
      <c r="FL20" s="35" t="e">
        <f>BAR!#REF!</f>
        <v>#REF!</v>
      </c>
      <c r="FM20" s="35" t="e">
        <f>BAR!#REF!</f>
        <v>#REF!</v>
      </c>
      <c r="FN20" s="35" t="e">
        <f>BAR!#REF!</f>
        <v>#REF!</v>
      </c>
      <c r="FO20" s="35" t="e">
        <f>BAR!#REF!</f>
        <v>#REF!</v>
      </c>
      <c r="FP20" s="35" t="e">
        <f>BAR!#REF!</f>
        <v>#REF!</v>
      </c>
      <c r="FQ20" s="35" t="e">
        <f>BAR!#REF!</f>
        <v>#REF!</v>
      </c>
      <c r="FR20" s="35" t="e">
        <f>BAR!#REF!</f>
        <v>#REF!</v>
      </c>
      <c r="FS20" s="35" t="e">
        <f>BAR!#REF!</f>
        <v>#REF!</v>
      </c>
      <c r="FT20" s="35" t="e">
        <f>BAR!#REF!</f>
        <v>#REF!</v>
      </c>
      <c r="FU20" s="35" t="e">
        <f>BAR!#REF!</f>
        <v>#REF!</v>
      </c>
      <c r="FV20" s="35" t="e">
        <f>BAR!#REF!</f>
        <v>#REF!</v>
      </c>
      <c r="FW20" s="35" t="e">
        <f>BAR!#REF!</f>
        <v>#REF!</v>
      </c>
      <c r="FX20" s="35" t="e">
        <f>BAR!#REF!</f>
        <v>#REF!</v>
      </c>
      <c r="FY20" s="35" t="e">
        <f>BAR!#REF!</f>
        <v>#REF!</v>
      </c>
      <c r="FZ20" s="35" t="e">
        <f>BAR!#REF!</f>
        <v>#REF!</v>
      </c>
      <c r="GA20" s="35" t="e">
        <f>BAR!#REF!</f>
        <v>#REF!</v>
      </c>
      <c r="GB20" s="35" t="e">
        <f>BAR!#REF!</f>
        <v>#REF!</v>
      </c>
      <c r="GC20" s="35" t="e">
        <f>BAR!#REF!</f>
        <v>#REF!</v>
      </c>
      <c r="GD20" s="35" t="e">
        <f>BAR!#REF!</f>
        <v>#REF!</v>
      </c>
      <c r="GE20" s="35" t="e">
        <f>BAR!#REF!</f>
        <v>#REF!</v>
      </c>
      <c r="GF20" s="35" t="e">
        <f>BAR!#REF!</f>
        <v>#REF!</v>
      </c>
      <c r="GG20" s="35" t="e">
        <f>BAR!#REF!</f>
        <v>#REF!</v>
      </c>
      <c r="GH20" s="35" t="e">
        <f>BAR!#REF!</f>
        <v>#REF!</v>
      </c>
      <c r="GI20" s="35" t="e">
        <f>BAR!#REF!</f>
        <v>#REF!</v>
      </c>
      <c r="GJ20" s="35" t="e">
        <f>BAR!#REF!</f>
        <v>#REF!</v>
      </c>
      <c r="GK20" s="35" t="e">
        <f>BAR!#REF!</f>
        <v>#REF!</v>
      </c>
      <c r="GL20" s="35" t="e">
        <f>BAR!#REF!</f>
        <v>#REF!</v>
      </c>
      <c r="GM20" s="35" t="e">
        <f>BAR!#REF!</f>
        <v>#REF!</v>
      </c>
      <c r="GN20" s="35" t="e">
        <f>BAR!#REF!</f>
        <v>#REF!</v>
      </c>
      <c r="GO20" s="35" t="e">
        <f>BAR!#REF!</f>
        <v>#REF!</v>
      </c>
      <c r="GP20" s="35" t="e">
        <f>BAR!#REF!</f>
        <v>#REF!</v>
      </c>
      <c r="GQ20" s="35" t="e">
        <f>BAR!#REF!</f>
        <v>#REF!</v>
      </c>
      <c r="GR20" s="35" t="e">
        <f>BAR!#REF!</f>
        <v>#REF!</v>
      </c>
      <c r="GS20" s="35" t="e">
        <f>BAR!#REF!</f>
        <v>#REF!</v>
      </c>
      <c r="GT20" s="35" t="e">
        <f>BAR!#REF!</f>
        <v>#REF!</v>
      </c>
      <c r="GU20" s="35" t="e">
        <f>BAR!#REF!</f>
        <v>#REF!</v>
      </c>
      <c r="GV20" s="35" t="e">
        <f>BAR!#REF!</f>
        <v>#REF!</v>
      </c>
      <c r="GW20" s="35" t="e">
        <f>BAR!#REF!</f>
        <v>#REF!</v>
      </c>
      <c r="GX20" s="35" t="e">
        <f>BAR!#REF!</f>
        <v>#REF!</v>
      </c>
      <c r="GY20" s="35" t="e">
        <f>BAR!#REF!</f>
        <v>#REF!</v>
      </c>
      <c r="GZ20" s="35" t="e">
        <f>BAR!#REF!</f>
        <v>#REF!</v>
      </c>
      <c r="HA20" s="35" t="e">
        <f>BAR!#REF!</f>
        <v>#REF!</v>
      </c>
      <c r="HB20" s="35" t="e">
        <f>BAR!#REF!</f>
        <v>#REF!</v>
      </c>
      <c r="HC20" s="35" t="e">
        <f>BAR!#REF!</f>
        <v>#REF!</v>
      </c>
      <c r="HD20" s="35" t="e">
        <f>BAR!#REF!</f>
        <v>#REF!</v>
      </c>
      <c r="HE20" s="35" t="e">
        <f>BAR!#REF!</f>
        <v>#REF!</v>
      </c>
      <c r="HF20" s="35" t="e">
        <f>BAR!#REF!</f>
        <v>#REF!</v>
      </c>
      <c r="HG20" s="35" t="e">
        <f>BAR!#REF!</f>
        <v>#REF!</v>
      </c>
      <c r="HH20" s="35" t="e">
        <f>BAR!#REF!</f>
        <v>#REF!</v>
      </c>
      <c r="HI20" s="35" t="e">
        <f>BAR!#REF!</f>
        <v>#REF!</v>
      </c>
      <c r="HJ20" s="35" t="e">
        <f>BAR!#REF!</f>
        <v>#REF!</v>
      </c>
      <c r="HK20" s="35" t="e">
        <f>BAR!#REF!</f>
        <v>#REF!</v>
      </c>
      <c r="HL20" s="35">
        <f>BAR!B18</f>
        <v>14150</v>
      </c>
      <c r="HM20" s="35">
        <f>BAR!C18</f>
        <v>14150</v>
      </c>
      <c r="HN20" s="35">
        <f>BAR!D18</f>
        <v>12550</v>
      </c>
      <c r="HO20" s="35">
        <f>BAR!E18</f>
        <v>12550</v>
      </c>
      <c r="HP20" s="35">
        <f>BAR!F18</f>
        <v>12550</v>
      </c>
      <c r="HQ20" s="35">
        <f>BAR!G18</f>
        <v>12550</v>
      </c>
      <c r="HR20" s="35">
        <f>BAR!H18</f>
        <v>12550</v>
      </c>
      <c r="HS20" s="35">
        <f>BAR!I18</f>
        <v>12850</v>
      </c>
      <c r="HT20" s="35">
        <f>BAR!J18</f>
        <v>12850</v>
      </c>
      <c r="HU20" s="35">
        <f>BAR!K18</f>
        <v>12550</v>
      </c>
      <c r="HV20" s="35">
        <f>BAR!L18</f>
        <v>12550</v>
      </c>
      <c r="HW20" s="35">
        <f>BAR!M18</f>
        <v>12550</v>
      </c>
      <c r="HX20" s="155">
        <f>BAR!N18</f>
        <v>12550</v>
      </c>
    </row>
    <row r="21" spans="1:232" ht="10.7" customHeight="1" x14ac:dyDescent="0.2">
      <c r="A21" s="12">
        <v>2</v>
      </c>
      <c r="B21" s="35" t="e">
        <f>BAR!#REF!</f>
        <v>#REF!</v>
      </c>
      <c r="C21" s="35" t="e">
        <f>BAR!#REF!</f>
        <v>#REF!</v>
      </c>
      <c r="D21" s="35" t="e">
        <f>BAR!#REF!</f>
        <v>#REF!</v>
      </c>
      <c r="E21" s="35" t="e">
        <f>BAR!#REF!</f>
        <v>#REF!</v>
      </c>
      <c r="F21" s="35" t="e">
        <f>BAR!#REF!</f>
        <v>#REF!</v>
      </c>
      <c r="G21" s="35" t="e">
        <f>BAR!#REF!</f>
        <v>#REF!</v>
      </c>
      <c r="H21" s="35" t="e">
        <f>BAR!#REF!</f>
        <v>#REF!</v>
      </c>
      <c r="I21" s="35" t="e">
        <f>BAR!#REF!</f>
        <v>#REF!</v>
      </c>
      <c r="J21" s="35" t="e">
        <f>BAR!#REF!</f>
        <v>#REF!</v>
      </c>
      <c r="K21" s="35" t="e">
        <f>BAR!#REF!</f>
        <v>#REF!</v>
      </c>
      <c r="L21" s="35" t="e">
        <f>BAR!#REF!</f>
        <v>#REF!</v>
      </c>
      <c r="M21" s="35" t="e">
        <f>BAR!#REF!</f>
        <v>#REF!</v>
      </c>
      <c r="N21" s="35" t="e">
        <f>BAR!#REF!</f>
        <v>#REF!</v>
      </c>
      <c r="O21" s="35" t="e">
        <f>BAR!#REF!</f>
        <v>#REF!</v>
      </c>
      <c r="P21" s="35" t="e">
        <f>BAR!#REF!</f>
        <v>#REF!</v>
      </c>
      <c r="Q21" s="35" t="e">
        <f>BAR!#REF!</f>
        <v>#REF!</v>
      </c>
      <c r="R21" s="35" t="e">
        <f>BAR!#REF!</f>
        <v>#REF!</v>
      </c>
      <c r="S21" s="35" t="e">
        <f>BAR!#REF!</f>
        <v>#REF!</v>
      </c>
      <c r="T21" s="35" t="e">
        <f>BAR!#REF!</f>
        <v>#REF!</v>
      </c>
      <c r="U21" s="35" t="e">
        <f>BAR!#REF!</f>
        <v>#REF!</v>
      </c>
      <c r="V21" s="35" t="e">
        <f>BAR!#REF!</f>
        <v>#REF!</v>
      </c>
      <c r="W21" s="35" t="e">
        <f>BAR!#REF!</f>
        <v>#REF!</v>
      </c>
      <c r="X21" s="35" t="e">
        <f>BAR!#REF!</f>
        <v>#REF!</v>
      </c>
      <c r="Y21" s="35" t="e">
        <f>BAR!#REF!</f>
        <v>#REF!</v>
      </c>
      <c r="Z21" s="35" t="e">
        <f>BAR!#REF!</f>
        <v>#REF!</v>
      </c>
      <c r="AA21" s="35" t="e">
        <f>BAR!#REF!</f>
        <v>#REF!</v>
      </c>
      <c r="AB21" s="35" t="e">
        <f>BAR!#REF!</f>
        <v>#REF!</v>
      </c>
      <c r="AC21" s="35" t="e">
        <f>BAR!#REF!</f>
        <v>#REF!</v>
      </c>
      <c r="AD21" s="35" t="e">
        <f>BAR!#REF!</f>
        <v>#REF!</v>
      </c>
      <c r="AE21" s="35" t="e">
        <f>BAR!#REF!</f>
        <v>#REF!</v>
      </c>
      <c r="AF21" s="35" t="e">
        <f>BAR!#REF!</f>
        <v>#REF!</v>
      </c>
      <c r="AG21" s="35" t="e">
        <f>BAR!#REF!</f>
        <v>#REF!</v>
      </c>
      <c r="AH21" s="35" t="e">
        <f>BAR!#REF!</f>
        <v>#REF!</v>
      </c>
      <c r="AI21" s="35" t="e">
        <f>BAR!#REF!</f>
        <v>#REF!</v>
      </c>
      <c r="AJ21" s="35" t="e">
        <f>BAR!#REF!</f>
        <v>#REF!</v>
      </c>
      <c r="AK21" s="35" t="e">
        <f>BAR!#REF!</f>
        <v>#REF!</v>
      </c>
      <c r="AL21" s="35" t="e">
        <f>BAR!#REF!</f>
        <v>#REF!</v>
      </c>
      <c r="AM21" s="35" t="e">
        <f>BAR!#REF!</f>
        <v>#REF!</v>
      </c>
      <c r="AN21" s="35" t="e">
        <f>BAR!#REF!</f>
        <v>#REF!</v>
      </c>
      <c r="AO21" s="35" t="e">
        <f>BAR!#REF!</f>
        <v>#REF!</v>
      </c>
      <c r="AP21" s="35" t="e">
        <f>BAR!#REF!</f>
        <v>#REF!</v>
      </c>
      <c r="AQ21" s="35" t="e">
        <f>BAR!#REF!</f>
        <v>#REF!</v>
      </c>
      <c r="AR21" s="35" t="e">
        <f>BAR!#REF!</f>
        <v>#REF!</v>
      </c>
      <c r="AS21" s="35" t="e">
        <f>BAR!#REF!</f>
        <v>#REF!</v>
      </c>
      <c r="AT21" s="35" t="e">
        <f>BAR!#REF!</f>
        <v>#REF!</v>
      </c>
      <c r="AU21" s="35" t="e">
        <f>BAR!#REF!</f>
        <v>#REF!</v>
      </c>
      <c r="AV21" s="35" t="e">
        <f>BAR!#REF!</f>
        <v>#REF!</v>
      </c>
      <c r="AW21" s="35" t="e">
        <f>BAR!#REF!</f>
        <v>#REF!</v>
      </c>
      <c r="AX21" s="35" t="e">
        <f>BAR!#REF!</f>
        <v>#REF!</v>
      </c>
      <c r="AY21" s="35" t="e">
        <f>BAR!#REF!</f>
        <v>#REF!</v>
      </c>
      <c r="AZ21" s="35" t="e">
        <f>BAR!#REF!</f>
        <v>#REF!</v>
      </c>
      <c r="BA21" s="35" t="e">
        <f>BAR!#REF!</f>
        <v>#REF!</v>
      </c>
      <c r="BB21" s="35" t="e">
        <f>BAR!#REF!</f>
        <v>#REF!</v>
      </c>
      <c r="BC21" s="35" t="e">
        <f>BAR!#REF!</f>
        <v>#REF!</v>
      </c>
      <c r="BD21" s="35" t="e">
        <f>BAR!#REF!</f>
        <v>#REF!</v>
      </c>
      <c r="BE21" s="35" t="e">
        <f>BAR!#REF!</f>
        <v>#REF!</v>
      </c>
      <c r="BF21" s="35" t="e">
        <f>BAR!#REF!</f>
        <v>#REF!</v>
      </c>
      <c r="BG21" s="35" t="e">
        <f>BAR!#REF!</f>
        <v>#REF!</v>
      </c>
      <c r="BH21" s="35" t="e">
        <f>BAR!#REF!</f>
        <v>#REF!</v>
      </c>
      <c r="BI21" s="35" t="e">
        <f>BAR!#REF!</f>
        <v>#REF!</v>
      </c>
      <c r="BJ21" s="35" t="e">
        <f>BAR!#REF!</f>
        <v>#REF!</v>
      </c>
      <c r="BK21" s="35" t="e">
        <f>BAR!#REF!</f>
        <v>#REF!</v>
      </c>
      <c r="BL21" s="35" t="e">
        <f>BAR!#REF!</f>
        <v>#REF!</v>
      </c>
      <c r="BM21" s="35" t="e">
        <f>BAR!#REF!</f>
        <v>#REF!</v>
      </c>
      <c r="BN21" s="35" t="e">
        <f>BAR!#REF!</f>
        <v>#REF!</v>
      </c>
      <c r="BO21" s="35" t="e">
        <f>BAR!#REF!</f>
        <v>#REF!</v>
      </c>
      <c r="BP21" s="35" t="e">
        <f>BAR!#REF!</f>
        <v>#REF!</v>
      </c>
      <c r="BQ21" s="35" t="e">
        <f>BAR!#REF!</f>
        <v>#REF!</v>
      </c>
      <c r="BR21" s="35" t="e">
        <f>BAR!#REF!</f>
        <v>#REF!</v>
      </c>
      <c r="BS21" s="35" t="e">
        <f>BAR!#REF!</f>
        <v>#REF!</v>
      </c>
      <c r="BT21" s="35" t="e">
        <f>BAR!#REF!</f>
        <v>#REF!</v>
      </c>
      <c r="BU21" s="35" t="e">
        <f>BAR!#REF!</f>
        <v>#REF!</v>
      </c>
      <c r="BV21" s="35" t="e">
        <f>BAR!#REF!</f>
        <v>#REF!</v>
      </c>
      <c r="BW21" s="35" t="e">
        <f>BAR!#REF!</f>
        <v>#REF!</v>
      </c>
      <c r="BX21" s="35" t="e">
        <f>BAR!#REF!</f>
        <v>#REF!</v>
      </c>
      <c r="BY21" s="35" t="e">
        <f>BAR!#REF!</f>
        <v>#REF!</v>
      </c>
      <c r="BZ21" s="35" t="e">
        <f>BAR!#REF!</f>
        <v>#REF!</v>
      </c>
      <c r="CA21" s="35" t="e">
        <f>BAR!#REF!</f>
        <v>#REF!</v>
      </c>
      <c r="CB21" s="35" t="e">
        <f>BAR!#REF!</f>
        <v>#REF!</v>
      </c>
      <c r="CC21" s="35" t="e">
        <f>BAR!#REF!</f>
        <v>#REF!</v>
      </c>
      <c r="CD21" s="35" t="e">
        <f>BAR!#REF!</f>
        <v>#REF!</v>
      </c>
      <c r="CE21" s="35" t="e">
        <f>BAR!#REF!</f>
        <v>#REF!</v>
      </c>
      <c r="CF21" s="35" t="e">
        <f>BAR!#REF!</f>
        <v>#REF!</v>
      </c>
      <c r="CG21" s="35" t="e">
        <f>BAR!#REF!</f>
        <v>#REF!</v>
      </c>
      <c r="CH21" s="35" t="e">
        <f>BAR!#REF!</f>
        <v>#REF!</v>
      </c>
      <c r="CI21" s="35" t="e">
        <f>BAR!#REF!</f>
        <v>#REF!</v>
      </c>
      <c r="CJ21" s="35" t="e">
        <f>BAR!#REF!</f>
        <v>#REF!</v>
      </c>
      <c r="CK21" s="35" t="e">
        <f>BAR!#REF!</f>
        <v>#REF!</v>
      </c>
      <c r="CL21" s="35" t="e">
        <f>BAR!#REF!</f>
        <v>#REF!</v>
      </c>
      <c r="CM21" s="35" t="e">
        <f>BAR!#REF!</f>
        <v>#REF!</v>
      </c>
      <c r="CN21" s="35" t="e">
        <f>BAR!#REF!</f>
        <v>#REF!</v>
      </c>
      <c r="CO21" s="35" t="e">
        <f>BAR!#REF!</f>
        <v>#REF!</v>
      </c>
      <c r="CP21" s="35" t="e">
        <f>BAR!#REF!</f>
        <v>#REF!</v>
      </c>
      <c r="CQ21" s="35" t="e">
        <f>BAR!#REF!</f>
        <v>#REF!</v>
      </c>
      <c r="CR21" s="35" t="e">
        <f>BAR!#REF!</f>
        <v>#REF!</v>
      </c>
      <c r="CS21" s="35" t="e">
        <f>BAR!#REF!</f>
        <v>#REF!</v>
      </c>
      <c r="CT21" s="35" t="e">
        <f>BAR!#REF!</f>
        <v>#REF!</v>
      </c>
      <c r="CU21" s="35" t="e">
        <f>BAR!#REF!</f>
        <v>#REF!</v>
      </c>
      <c r="CV21" s="35" t="e">
        <f>BAR!#REF!</f>
        <v>#REF!</v>
      </c>
      <c r="CW21" s="35" t="e">
        <f>BAR!#REF!</f>
        <v>#REF!</v>
      </c>
      <c r="CX21" s="35" t="e">
        <f>BAR!#REF!</f>
        <v>#REF!</v>
      </c>
      <c r="CY21" s="35" t="e">
        <f>BAR!#REF!</f>
        <v>#REF!</v>
      </c>
      <c r="CZ21" s="35" t="e">
        <f>BAR!#REF!</f>
        <v>#REF!</v>
      </c>
      <c r="DA21" s="35" t="e">
        <f>BAR!#REF!</f>
        <v>#REF!</v>
      </c>
      <c r="DB21" s="35" t="e">
        <f>BAR!#REF!</f>
        <v>#REF!</v>
      </c>
      <c r="DC21" s="35" t="e">
        <f>BAR!#REF!</f>
        <v>#REF!</v>
      </c>
      <c r="DD21" s="35" t="e">
        <f>BAR!#REF!</f>
        <v>#REF!</v>
      </c>
      <c r="DE21" s="35" t="e">
        <f>BAR!#REF!</f>
        <v>#REF!</v>
      </c>
      <c r="DF21" s="35" t="e">
        <f>BAR!#REF!</f>
        <v>#REF!</v>
      </c>
      <c r="DG21" s="35" t="e">
        <f>BAR!#REF!</f>
        <v>#REF!</v>
      </c>
      <c r="DH21" s="35" t="e">
        <f>BAR!#REF!</f>
        <v>#REF!</v>
      </c>
      <c r="DI21" s="35" t="e">
        <f>BAR!#REF!</f>
        <v>#REF!</v>
      </c>
      <c r="DJ21" s="35" t="e">
        <f>BAR!#REF!</f>
        <v>#REF!</v>
      </c>
      <c r="DK21" s="35" t="e">
        <f>BAR!#REF!</f>
        <v>#REF!</v>
      </c>
      <c r="DL21" s="35" t="e">
        <f>BAR!#REF!</f>
        <v>#REF!</v>
      </c>
      <c r="DM21" s="155" t="e">
        <f>BAR!#REF!</f>
        <v>#REF!</v>
      </c>
      <c r="DN21" s="155" t="e">
        <f>BAR!#REF!</f>
        <v>#REF!</v>
      </c>
      <c r="DO21" s="155" t="e">
        <f>BAR!#REF!</f>
        <v>#REF!</v>
      </c>
      <c r="DP21" s="155" t="e">
        <f>BAR!#REF!</f>
        <v>#REF!</v>
      </c>
      <c r="DQ21" s="155" t="e">
        <f>BAR!#REF!</f>
        <v>#REF!</v>
      </c>
      <c r="DR21" s="35" t="e">
        <f>BAR!#REF!</f>
        <v>#REF!</v>
      </c>
      <c r="DS21" s="35" t="e">
        <f>BAR!#REF!</f>
        <v>#REF!</v>
      </c>
      <c r="DT21" s="35" t="e">
        <f>BAR!#REF!</f>
        <v>#REF!</v>
      </c>
      <c r="DU21" s="155" t="e">
        <f>BAR!#REF!</f>
        <v>#REF!</v>
      </c>
      <c r="DV21" s="155" t="e">
        <f>BAR!#REF!</f>
        <v>#REF!</v>
      </c>
      <c r="DW21" s="155" t="e">
        <f>BAR!#REF!</f>
        <v>#REF!</v>
      </c>
      <c r="DX21" s="155" t="e">
        <f>BAR!#REF!</f>
        <v>#REF!</v>
      </c>
      <c r="DY21" s="35" t="e">
        <f>BAR!#REF!</f>
        <v>#REF!</v>
      </c>
      <c r="DZ21" s="35" t="e">
        <f>BAR!#REF!</f>
        <v>#REF!</v>
      </c>
      <c r="EA21" s="35" t="e">
        <f>BAR!#REF!</f>
        <v>#REF!</v>
      </c>
      <c r="EB21" s="35" t="e">
        <f>BAR!#REF!</f>
        <v>#REF!</v>
      </c>
      <c r="EC21" s="35" t="e">
        <f>BAR!#REF!</f>
        <v>#REF!</v>
      </c>
      <c r="ED21" s="35" t="e">
        <f>BAR!#REF!</f>
        <v>#REF!</v>
      </c>
      <c r="EE21" s="35" t="e">
        <f>BAR!#REF!</f>
        <v>#REF!</v>
      </c>
      <c r="EF21" s="35" t="e">
        <f>BAR!#REF!</f>
        <v>#REF!</v>
      </c>
      <c r="EG21" s="35" t="e">
        <f>BAR!#REF!</f>
        <v>#REF!</v>
      </c>
      <c r="EH21" s="35" t="e">
        <f>BAR!#REF!</f>
        <v>#REF!</v>
      </c>
      <c r="EI21" s="35" t="e">
        <f>BAR!#REF!</f>
        <v>#REF!</v>
      </c>
      <c r="EJ21" s="35" t="e">
        <f>BAR!#REF!</f>
        <v>#REF!</v>
      </c>
      <c r="EK21" s="35" t="e">
        <f>BAR!#REF!</f>
        <v>#REF!</v>
      </c>
      <c r="EL21" s="35" t="e">
        <f>BAR!#REF!</f>
        <v>#REF!</v>
      </c>
      <c r="EM21" s="35" t="e">
        <f>BAR!#REF!</f>
        <v>#REF!</v>
      </c>
      <c r="EN21" s="35" t="e">
        <f>BAR!#REF!</f>
        <v>#REF!</v>
      </c>
      <c r="EO21" s="35" t="e">
        <f>BAR!#REF!</f>
        <v>#REF!</v>
      </c>
      <c r="EP21" s="35" t="e">
        <f>BAR!#REF!</f>
        <v>#REF!</v>
      </c>
      <c r="EQ21" s="35" t="e">
        <f>BAR!#REF!</f>
        <v>#REF!</v>
      </c>
      <c r="ER21" s="35" t="e">
        <f>BAR!#REF!</f>
        <v>#REF!</v>
      </c>
      <c r="ES21" s="35" t="e">
        <f>BAR!#REF!</f>
        <v>#REF!</v>
      </c>
      <c r="ET21" s="35" t="e">
        <f>BAR!#REF!</f>
        <v>#REF!</v>
      </c>
      <c r="EU21" s="35" t="e">
        <f>BAR!#REF!</f>
        <v>#REF!</v>
      </c>
      <c r="EV21" s="35" t="e">
        <f>BAR!#REF!</f>
        <v>#REF!</v>
      </c>
      <c r="EW21" s="35" t="e">
        <f>BAR!#REF!</f>
        <v>#REF!</v>
      </c>
      <c r="EX21" s="35" t="e">
        <f>BAR!#REF!</f>
        <v>#REF!</v>
      </c>
      <c r="EY21" s="35" t="e">
        <f>BAR!#REF!</f>
        <v>#REF!</v>
      </c>
      <c r="EZ21" s="35" t="e">
        <f>BAR!#REF!</f>
        <v>#REF!</v>
      </c>
      <c r="FA21" s="35" t="e">
        <f>BAR!#REF!</f>
        <v>#REF!</v>
      </c>
      <c r="FB21" s="35" t="e">
        <f>BAR!#REF!</f>
        <v>#REF!</v>
      </c>
      <c r="FC21" s="35" t="e">
        <f>BAR!#REF!</f>
        <v>#REF!</v>
      </c>
      <c r="FD21" s="35" t="e">
        <f>BAR!#REF!</f>
        <v>#REF!</v>
      </c>
      <c r="FE21" s="35" t="e">
        <f>BAR!#REF!</f>
        <v>#REF!</v>
      </c>
      <c r="FF21" s="35" t="e">
        <f>BAR!#REF!</f>
        <v>#REF!</v>
      </c>
      <c r="FG21" s="35" t="e">
        <f>BAR!#REF!</f>
        <v>#REF!</v>
      </c>
      <c r="FH21" s="35" t="e">
        <f>BAR!#REF!</f>
        <v>#REF!</v>
      </c>
      <c r="FI21" s="35" t="e">
        <f>BAR!#REF!</f>
        <v>#REF!</v>
      </c>
      <c r="FJ21" s="35" t="e">
        <f>BAR!#REF!</f>
        <v>#REF!</v>
      </c>
      <c r="FK21" s="35" t="e">
        <f>BAR!#REF!</f>
        <v>#REF!</v>
      </c>
      <c r="FL21" s="35" t="e">
        <f>BAR!#REF!</f>
        <v>#REF!</v>
      </c>
      <c r="FM21" s="35" t="e">
        <f>BAR!#REF!</f>
        <v>#REF!</v>
      </c>
      <c r="FN21" s="35" t="e">
        <f>BAR!#REF!</f>
        <v>#REF!</v>
      </c>
      <c r="FO21" s="35" t="e">
        <f>BAR!#REF!</f>
        <v>#REF!</v>
      </c>
      <c r="FP21" s="35" t="e">
        <f>BAR!#REF!</f>
        <v>#REF!</v>
      </c>
      <c r="FQ21" s="35" t="e">
        <f>BAR!#REF!</f>
        <v>#REF!</v>
      </c>
      <c r="FR21" s="35" t="e">
        <f>BAR!#REF!</f>
        <v>#REF!</v>
      </c>
      <c r="FS21" s="35" t="e">
        <f>BAR!#REF!</f>
        <v>#REF!</v>
      </c>
      <c r="FT21" s="35" t="e">
        <f>BAR!#REF!</f>
        <v>#REF!</v>
      </c>
      <c r="FU21" s="35" t="e">
        <f>BAR!#REF!</f>
        <v>#REF!</v>
      </c>
      <c r="FV21" s="35" t="e">
        <f>BAR!#REF!</f>
        <v>#REF!</v>
      </c>
      <c r="FW21" s="35" t="e">
        <f>BAR!#REF!</f>
        <v>#REF!</v>
      </c>
      <c r="FX21" s="35" t="e">
        <f>BAR!#REF!</f>
        <v>#REF!</v>
      </c>
      <c r="FY21" s="35" t="e">
        <f>BAR!#REF!</f>
        <v>#REF!</v>
      </c>
      <c r="FZ21" s="35" t="e">
        <f>BAR!#REF!</f>
        <v>#REF!</v>
      </c>
      <c r="GA21" s="35" t="e">
        <f>BAR!#REF!</f>
        <v>#REF!</v>
      </c>
      <c r="GB21" s="35" t="e">
        <f>BAR!#REF!</f>
        <v>#REF!</v>
      </c>
      <c r="GC21" s="35" t="e">
        <f>BAR!#REF!</f>
        <v>#REF!</v>
      </c>
      <c r="GD21" s="35" t="e">
        <f>BAR!#REF!</f>
        <v>#REF!</v>
      </c>
      <c r="GE21" s="35" t="e">
        <f>BAR!#REF!</f>
        <v>#REF!</v>
      </c>
      <c r="GF21" s="35" t="e">
        <f>BAR!#REF!</f>
        <v>#REF!</v>
      </c>
      <c r="GG21" s="35" t="e">
        <f>BAR!#REF!</f>
        <v>#REF!</v>
      </c>
      <c r="GH21" s="35" t="e">
        <f>BAR!#REF!</f>
        <v>#REF!</v>
      </c>
      <c r="GI21" s="35" t="e">
        <f>BAR!#REF!</f>
        <v>#REF!</v>
      </c>
      <c r="GJ21" s="35" t="e">
        <f>BAR!#REF!</f>
        <v>#REF!</v>
      </c>
      <c r="GK21" s="35" t="e">
        <f>BAR!#REF!</f>
        <v>#REF!</v>
      </c>
      <c r="GL21" s="35" t="e">
        <f>BAR!#REF!</f>
        <v>#REF!</v>
      </c>
      <c r="GM21" s="35" t="e">
        <f>BAR!#REF!</f>
        <v>#REF!</v>
      </c>
      <c r="GN21" s="35" t="e">
        <f>BAR!#REF!</f>
        <v>#REF!</v>
      </c>
      <c r="GO21" s="35" t="e">
        <f>BAR!#REF!</f>
        <v>#REF!</v>
      </c>
      <c r="GP21" s="35" t="e">
        <f>BAR!#REF!</f>
        <v>#REF!</v>
      </c>
      <c r="GQ21" s="35" t="e">
        <f>BAR!#REF!</f>
        <v>#REF!</v>
      </c>
      <c r="GR21" s="35" t="e">
        <f>BAR!#REF!</f>
        <v>#REF!</v>
      </c>
      <c r="GS21" s="35" t="e">
        <f>BAR!#REF!</f>
        <v>#REF!</v>
      </c>
      <c r="GT21" s="35" t="e">
        <f>BAR!#REF!</f>
        <v>#REF!</v>
      </c>
      <c r="GU21" s="35" t="e">
        <f>BAR!#REF!</f>
        <v>#REF!</v>
      </c>
      <c r="GV21" s="35" t="e">
        <f>BAR!#REF!</f>
        <v>#REF!</v>
      </c>
      <c r="GW21" s="35" t="e">
        <f>BAR!#REF!</f>
        <v>#REF!</v>
      </c>
      <c r="GX21" s="35" t="e">
        <f>BAR!#REF!</f>
        <v>#REF!</v>
      </c>
      <c r="GY21" s="35" t="e">
        <f>BAR!#REF!</f>
        <v>#REF!</v>
      </c>
      <c r="GZ21" s="35" t="e">
        <f>BAR!#REF!</f>
        <v>#REF!</v>
      </c>
      <c r="HA21" s="35" t="e">
        <f>BAR!#REF!</f>
        <v>#REF!</v>
      </c>
      <c r="HB21" s="35" t="e">
        <f>BAR!#REF!</f>
        <v>#REF!</v>
      </c>
      <c r="HC21" s="35" t="e">
        <f>BAR!#REF!</f>
        <v>#REF!</v>
      </c>
      <c r="HD21" s="35" t="e">
        <f>BAR!#REF!</f>
        <v>#REF!</v>
      </c>
      <c r="HE21" s="35" t="e">
        <f>BAR!#REF!</f>
        <v>#REF!</v>
      </c>
      <c r="HF21" s="35" t="e">
        <f>BAR!#REF!</f>
        <v>#REF!</v>
      </c>
      <c r="HG21" s="35" t="e">
        <f>BAR!#REF!</f>
        <v>#REF!</v>
      </c>
      <c r="HH21" s="35" t="e">
        <f>BAR!#REF!</f>
        <v>#REF!</v>
      </c>
      <c r="HI21" s="35" t="e">
        <f>BAR!#REF!</f>
        <v>#REF!</v>
      </c>
      <c r="HJ21" s="35" t="e">
        <f>BAR!#REF!</f>
        <v>#REF!</v>
      </c>
      <c r="HK21" s="35" t="e">
        <f>BAR!#REF!</f>
        <v>#REF!</v>
      </c>
      <c r="HL21" s="35">
        <f>BAR!B19</f>
        <v>15800</v>
      </c>
      <c r="HM21" s="35">
        <f>BAR!C19</f>
        <v>15800</v>
      </c>
      <c r="HN21" s="35">
        <f>BAR!D19</f>
        <v>14200</v>
      </c>
      <c r="HO21" s="35">
        <f>BAR!E19</f>
        <v>14200</v>
      </c>
      <c r="HP21" s="35">
        <f>BAR!F19</f>
        <v>14200</v>
      </c>
      <c r="HQ21" s="35">
        <f>BAR!G19</f>
        <v>14200</v>
      </c>
      <c r="HR21" s="35">
        <f>BAR!H19</f>
        <v>14200</v>
      </c>
      <c r="HS21" s="35">
        <f>BAR!I19</f>
        <v>14500</v>
      </c>
      <c r="HT21" s="35">
        <f>BAR!J19</f>
        <v>14500</v>
      </c>
      <c r="HU21" s="35">
        <f>BAR!K19</f>
        <v>14200</v>
      </c>
      <c r="HV21" s="35">
        <f>BAR!L19</f>
        <v>14200</v>
      </c>
      <c r="HW21" s="35">
        <f>BAR!M19</f>
        <v>14200</v>
      </c>
      <c r="HX21" s="155">
        <f>BAR!N19</f>
        <v>14200</v>
      </c>
    </row>
    <row r="22" spans="1:232" x14ac:dyDescent="0.2">
      <c r="A22" s="95"/>
      <c r="B22" s="148"/>
      <c r="C22" s="148"/>
      <c r="D22" s="148"/>
      <c r="E22" s="148"/>
      <c r="F22" s="148"/>
      <c r="G22" s="148"/>
      <c r="H22" s="148"/>
      <c r="I22" s="148"/>
      <c r="J22" s="148"/>
      <c r="K22" s="148"/>
      <c r="L22" s="148"/>
      <c r="M22" s="148"/>
      <c r="N22" s="148"/>
      <c r="O22" s="148"/>
      <c r="P22" s="148"/>
      <c r="Q22" s="148"/>
      <c r="R22" s="148"/>
      <c r="S22" s="148"/>
      <c r="T22" s="148"/>
      <c r="U22" s="148"/>
      <c r="V22" s="148"/>
      <c r="W22" s="148"/>
      <c r="X22" s="148"/>
      <c r="Y22" s="148"/>
      <c r="Z22" s="148"/>
      <c r="AA22" s="148"/>
      <c r="AB22" s="148"/>
      <c r="AC22" s="148"/>
      <c r="AD22" s="148"/>
      <c r="AE22" s="148"/>
      <c r="AF22" s="148"/>
      <c r="AG22" s="148"/>
      <c r="AH22" s="148"/>
      <c r="AI22" s="148"/>
      <c r="AJ22" s="148"/>
      <c r="AK22" s="148"/>
      <c r="AL22" s="148"/>
      <c r="AM22" s="148"/>
      <c r="AN22" s="148"/>
      <c r="AO22" s="148"/>
      <c r="AP22" s="148"/>
      <c r="AQ22" s="148"/>
      <c r="AR22" s="148"/>
      <c r="AS22" s="148"/>
      <c r="AT22" s="148"/>
      <c r="AU22" s="148"/>
      <c r="AV22" s="148"/>
      <c r="AW22" s="148"/>
      <c r="AX22" s="148"/>
      <c r="AY22" s="148"/>
      <c r="AZ22" s="148"/>
      <c r="BA22" s="148"/>
      <c r="BB22" s="148"/>
      <c r="BC22" s="148"/>
      <c r="BD22" s="148"/>
      <c r="BE22" s="148"/>
      <c r="BF22" s="148"/>
      <c r="BG22" s="148"/>
      <c r="BH22" s="148"/>
      <c r="BI22" s="148"/>
      <c r="BJ22" s="148"/>
      <c r="BK22" s="148"/>
      <c r="BL22" s="148"/>
      <c r="BM22" s="148"/>
      <c r="BN22" s="148"/>
      <c r="BO22" s="148"/>
      <c r="BP22" s="148"/>
      <c r="BQ22" s="148"/>
      <c r="BR22" s="148"/>
      <c r="BS22" s="148"/>
      <c r="BT22" s="148"/>
      <c r="BU22" s="148"/>
      <c r="BV22" s="148"/>
      <c r="BW22" s="148"/>
      <c r="BX22" s="148"/>
      <c r="BY22" s="148"/>
      <c r="BZ22" s="148"/>
      <c r="CA22" s="148"/>
      <c r="CB22" s="148"/>
      <c r="CC22" s="148"/>
      <c r="CD22" s="148"/>
      <c r="CE22" s="148"/>
      <c r="CF22" s="148"/>
      <c r="CG22" s="148"/>
      <c r="CH22" s="148"/>
      <c r="CI22" s="148"/>
      <c r="CJ22" s="148"/>
      <c r="CK22" s="148"/>
      <c r="CL22" s="148"/>
      <c r="CM22" s="148"/>
      <c r="CN22" s="148"/>
      <c r="CO22" s="148"/>
      <c r="CP22" s="148"/>
      <c r="CQ22" s="148"/>
      <c r="CR22" s="148"/>
      <c r="CS22" s="148"/>
      <c r="CT22" s="148"/>
      <c r="CU22" s="148"/>
      <c r="CV22" s="148"/>
      <c r="CW22" s="148"/>
      <c r="CX22" s="148"/>
      <c r="CY22" s="148"/>
      <c r="CZ22" s="148"/>
      <c r="DA22" s="148"/>
      <c r="DB22" s="148"/>
      <c r="DC22" s="148"/>
      <c r="DD22" s="148"/>
      <c r="DE22" s="148"/>
      <c r="DF22" s="148"/>
      <c r="DG22" s="148"/>
      <c r="DH22" s="148"/>
      <c r="DI22" s="148"/>
      <c r="DJ22" s="148"/>
      <c r="DK22" s="148"/>
      <c r="DL22" s="148"/>
      <c r="DM22" s="156"/>
      <c r="DN22" s="156"/>
      <c r="DO22" s="156"/>
      <c r="DP22" s="156"/>
      <c r="DQ22" s="156"/>
      <c r="DR22" s="148"/>
      <c r="DS22" s="148"/>
      <c r="DT22" s="148"/>
      <c r="DU22" s="156"/>
      <c r="DV22" s="156"/>
      <c r="DW22" s="156"/>
      <c r="DX22" s="156"/>
      <c r="DY22" s="148"/>
      <c r="DZ22" s="148"/>
      <c r="EA22" s="148"/>
      <c r="EB22" s="148"/>
      <c r="EC22" s="148"/>
      <c r="ED22" s="148"/>
      <c r="EE22" s="148"/>
      <c r="EF22" s="148"/>
      <c r="EG22" s="148"/>
      <c r="EH22" s="148"/>
      <c r="EI22" s="148"/>
      <c r="EJ22" s="148"/>
      <c r="EK22" s="148"/>
      <c r="EL22" s="148"/>
      <c r="EM22" s="148"/>
      <c r="EN22" s="148"/>
      <c r="EO22" s="148"/>
      <c r="EP22" s="148"/>
      <c r="EQ22" s="148"/>
      <c r="ER22" s="148"/>
      <c r="ES22" s="148"/>
      <c r="ET22" s="148"/>
      <c r="EU22" s="148"/>
      <c r="EV22" s="148"/>
      <c r="EW22" s="148"/>
      <c r="EX22" s="148"/>
      <c r="EY22" s="148"/>
      <c r="EZ22" s="148"/>
      <c r="FA22" s="148"/>
      <c r="FB22" s="148"/>
      <c r="FC22" s="148"/>
      <c r="FD22" s="148"/>
      <c r="FE22" s="148"/>
      <c r="FF22" s="148"/>
      <c r="FG22" s="148"/>
      <c r="FH22" s="148"/>
      <c r="FI22" s="148"/>
      <c r="FJ22" s="148"/>
      <c r="FK22" s="148"/>
      <c r="FL22" s="148"/>
      <c r="FM22" s="148"/>
      <c r="FN22" s="148"/>
      <c r="FO22" s="148"/>
      <c r="FP22" s="148"/>
      <c r="FQ22" s="148"/>
      <c r="FR22" s="148"/>
      <c r="FS22" s="148"/>
      <c r="FT22" s="148"/>
      <c r="FU22" s="148"/>
      <c r="FV22" s="148"/>
      <c r="FW22" s="148"/>
      <c r="FX22" s="148"/>
      <c r="FY22" s="148"/>
      <c r="FZ22" s="148"/>
      <c r="GA22" s="148"/>
      <c r="GB22" s="148"/>
      <c r="GC22" s="148"/>
      <c r="GD22" s="148"/>
      <c r="GE22" s="148"/>
      <c r="GF22" s="148"/>
      <c r="GG22" s="148"/>
      <c r="GH22" s="148"/>
      <c r="GI22" s="148"/>
      <c r="GJ22" s="148"/>
      <c r="GK22" s="148"/>
      <c r="GL22" s="148"/>
      <c r="GM22" s="148"/>
      <c r="GN22" s="148"/>
      <c r="GO22" s="148"/>
      <c r="GP22" s="148"/>
      <c r="GQ22" s="148"/>
      <c r="GR22" s="148"/>
      <c r="GS22" s="148"/>
      <c r="GT22" s="148"/>
      <c r="GU22" s="148"/>
      <c r="GV22" s="148"/>
      <c r="GW22" s="148"/>
      <c r="GX22" s="148"/>
      <c r="GY22" s="148"/>
      <c r="GZ22" s="148"/>
      <c r="HA22" s="148"/>
      <c r="HB22" s="148"/>
      <c r="HC22" s="148"/>
      <c r="HD22" s="148"/>
      <c r="HE22" s="148"/>
      <c r="HF22" s="148"/>
      <c r="HG22" s="148"/>
      <c r="HH22" s="148"/>
      <c r="HI22" s="148"/>
      <c r="HJ22" s="148"/>
      <c r="HK22" s="148"/>
      <c r="HL22" s="148"/>
      <c r="HM22" s="148"/>
      <c r="HN22" s="148"/>
      <c r="HO22" s="148"/>
      <c r="HP22" s="148"/>
      <c r="HQ22" s="148"/>
      <c r="HR22" s="148"/>
      <c r="HS22" s="148"/>
      <c r="HT22" s="148"/>
      <c r="HU22" s="148"/>
      <c r="HV22" s="148"/>
      <c r="HW22" s="148"/>
      <c r="HX22" s="156"/>
    </row>
    <row r="23" spans="1:232" ht="37.15" customHeight="1" x14ac:dyDescent="0.2">
      <c r="A23" s="5" t="s">
        <v>58</v>
      </c>
      <c r="B23" s="147"/>
      <c r="C23" s="147"/>
      <c r="D23" s="147"/>
      <c r="E23" s="147"/>
      <c r="F23" s="147"/>
      <c r="G23" s="147"/>
      <c r="H23" s="147"/>
      <c r="I23" s="147"/>
      <c r="J23" s="147"/>
      <c r="K23" s="147"/>
      <c r="L23" s="147"/>
      <c r="M23" s="147"/>
      <c r="N23" s="147"/>
      <c r="O23" s="147"/>
      <c r="P23" s="147"/>
      <c r="Q23" s="147"/>
      <c r="R23" s="147"/>
      <c r="S23" s="147"/>
      <c r="T23" s="147"/>
      <c r="U23" s="147"/>
      <c r="V23" s="147"/>
      <c r="W23" s="147"/>
      <c r="X23" s="147"/>
      <c r="Y23" s="147"/>
      <c r="Z23" s="147"/>
      <c r="AA23" s="147"/>
      <c r="AB23" s="147"/>
      <c r="AC23" s="147"/>
      <c r="AD23" s="147"/>
      <c r="AE23" s="147"/>
      <c r="AF23" s="147"/>
      <c r="AG23" s="147"/>
      <c r="AH23" s="147"/>
      <c r="AI23" s="147"/>
      <c r="AJ23" s="147"/>
      <c r="AK23" s="147"/>
      <c r="AL23" s="147"/>
      <c r="AM23" s="147"/>
      <c r="AN23" s="147"/>
      <c r="AO23" s="147"/>
      <c r="AP23" s="147"/>
      <c r="AQ23" s="147"/>
      <c r="AR23" s="147"/>
      <c r="AS23" s="147"/>
      <c r="AT23" s="147"/>
      <c r="AU23" s="147"/>
      <c r="AV23" s="147"/>
      <c r="AW23" s="147"/>
      <c r="AX23" s="147"/>
      <c r="AY23" s="147"/>
      <c r="AZ23" s="147"/>
      <c r="BA23" s="147"/>
      <c r="BB23" s="147"/>
      <c r="BC23" s="147"/>
      <c r="BD23" s="147"/>
      <c r="BE23" s="147"/>
      <c r="BF23" s="147"/>
      <c r="BG23" s="147"/>
      <c r="BH23" s="147"/>
      <c r="BI23" s="147"/>
      <c r="BJ23" s="147"/>
      <c r="BK23" s="147"/>
      <c r="BL23" s="147"/>
      <c r="BM23" s="147"/>
      <c r="BN23" s="147"/>
      <c r="BO23" s="147"/>
      <c r="BP23" s="147"/>
      <c r="BQ23" s="147"/>
      <c r="BR23" s="147"/>
      <c r="BS23" s="147"/>
      <c r="BT23" s="147"/>
      <c r="BU23" s="147"/>
      <c r="BV23" s="147"/>
      <c r="BW23" s="147"/>
      <c r="BX23" s="147"/>
      <c r="BY23" s="147"/>
      <c r="BZ23" s="147"/>
      <c r="CA23" s="147"/>
      <c r="CB23" s="147"/>
      <c r="CC23" s="147"/>
      <c r="CD23" s="147"/>
      <c r="CE23" s="147"/>
      <c r="CF23" s="147"/>
      <c r="CG23" s="147"/>
      <c r="CH23" s="147"/>
      <c r="CI23" s="147"/>
      <c r="CJ23" s="147"/>
      <c r="CK23" s="147"/>
      <c r="CL23" s="147"/>
      <c r="CM23" s="147"/>
      <c r="CN23" s="147"/>
      <c r="CO23" s="147"/>
      <c r="CP23" s="147"/>
      <c r="CQ23" s="147"/>
      <c r="CR23" s="147"/>
      <c r="CS23" s="147"/>
      <c r="CT23" s="147"/>
      <c r="CU23" s="147"/>
      <c r="CV23" s="147"/>
      <c r="CW23" s="147"/>
      <c r="CX23" s="147"/>
      <c r="CY23" s="147"/>
      <c r="CZ23" s="147"/>
      <c r="DA23" s="147"/>
      <c r="DB23" s="147"/>
      <c r="DC23" s="147"/>
      <c r="DD23" s="147"/>
      <c r="DE23" s="147"/>
      <c r="DF23" s="147"/>
      <c r="DG23" s="147"/>
      <c r="DH23" s="147"/>
      <c r="DI23" s="147"/>
      <c r="DJ23" s="147"/>
      <c r="DK23" s="147"/>
      <c r="DL23" s="147"/>
      <c r="DM23" s="154"/>
      <c r="DN23" s="154"/>
      <c r="DO23" s="154"/>
      <c r="DP23" s="154"/>
      <c r="DQ23" s="154"/>
      <c r="DR23" s="147"/>
      <c r="DS23" s="147"/>
      <c r="DT23" s="147"/>
      <c r="DU23" s="154"/>
      <c r="DV23" s="154"/>
      <c r="DW23" s="154"/>
      <c r="DX23" s="154"/>
      <c r="DY23" s="147"/>
      <c r="DZ23" s="147"/>
      <c r="EA23" s="147"/>
      <c r="EB23" s="147"/>
      <c r="EC23" s="147"/>
      <c r="ED23" s="147"/>
      <c r="EE23" s="147"/>
      <c r="EF23" s="147"/>
      <c r="EG23" s="147"/>
      <c r="EH23" s="147"/>
      <c r="EI23" s="147"/>
      <c r="EJ23" s="147"/>
      <c r="EK23" s="147"/>
      <c r="EL23" s="147"/>
      <c r="EM23" s="147"/>
      <c r="EN23" s="147"/>
      <c r="EO23" s="147"/>
      <c r="EP23" s="147"/>
      <c r="EQ23" s="147"/>
      <c r="ER23" s="147"/>
      <c r="ES23" s="147"/>
      <c r="ET23" s="147"/>
      <c r="EU23" s="147"/>
      <c r="EV23" s="147"/>
      <c r="EW23" s="147"/>
      <c r="EX23" s="147"/>
      <c r="EY23" s="147"/>
      <c r="EZ23" s="147"/>
      <c r="FA23" s="147"/>
      <c r="FB23" s="147"/>
      <c r="FC23" s="147"/>
      <c r="FD23" s="147"/>
      <c r="FE23" s="147"/>
      <c r="FF23" s="147"/>
      <c r="FG23" s="147"/>
      <c r="FH23" s="147"/>
      <c r="FI23" s="147"/>
      <c r="FJ23" s="147"/>
      <c r="FK23" s="147"/>
      <c r="FL23" s="147"/>
      <c r="FM23" s="147"/>
      <c r="FN23" s="147"/>
      <c r="FO23" s="147"/>
      <c r="FP23" s="147"/>
      <c r="FQ23" s="147"/>
      <c r="FR23" s="147"/>
      <c r="FS23" s="147"/>
      <c r="FT23" s="147"/>
      <c r="FU23" s="147"/>
      <c r="FV23" s="147"/>
      <c r="FW23" s="147"/>
      <c r="FX23" s="147"/>
      <c r="FY23" s="147"/>
      <c r="FZ23" s="147"/>
      <c r="GA23" s="147"/>
      <c r="GB23" s="147"/>
      <c r="GC23" s="147"/>
      <c r="GD23" s="147"/>
      <c r="GE23" s="147"/>
      <c r="GF23" s="147"/>
      <c r="GG23" s="147"/>
      <c r="GH23" s="147"/>
      <c r="GI23" s="147"/>
      <c r="GJ23" s="147"/>
      <c r="GK23" s="147"/>
      <c r="GL23" s="147"/>
      <c r="GM23" s="147"/>
      <c r="GN23" s="147"/>
      <c r="GO23" s="147"/>
      <c r="GP23" s="147"/>
      <c r="GQ23" s="147"/>
      <c r="GR23" s="147"/>
      <c r="GS23" s="147"/>
      <c r="GT23" s="147"/>
      <c r="GU23" s="147"/>
      <c r="GV23" s="147"/>
      <c r="GW23" s="147"/>
      <c r="GX23" s="147"/>
      <c r="GY23" s="147"/>
      <c r="GZ23" s="147"/>
      <c r="HA23" s="147"/>
      <c r="HB23" s="147"/>
      <c r="HC23" s="147"/>
      <c r="HD23" s="147"/>
      <c r="HE23" s="147"/>
      <c r="HF23" s="147"/>
      <c r="HG23" s="147"/>
      <c r="HH23" s="147"/>
      <c r="HI23" s="147"/>
      <c r="HJ23" s="147"/>
      <c r="HK23" s="147"/>
      <c r="HL23" s="147"/>
      <c r="HM23" s="147"/>
      <c r="HN23" s="147"/>
      <c r="HO23" s="147"/>
      <c r="HP23" s="147"/>
      <c r="HQ23" s="147"/>
      <c r="HR23" s="147"/>
      <c r="HS23" s="147"/>
      <c r="HT23" s="147"/>
      <c r="HU23" s="147"/>
      <c r="HV23" s="147"/>
      <c r="HW23" s="147"/>
      <c r="HX23" s="154"/>
    </row>
    <row r="24" spans="1:232" s="137" customFormat="1" ht="25.5" customHeight="1" x14ac:dyDescent="0.2">
      <c r="A24" s="142" t="s">
        <v>52</v>
      </c>
      <c r="B24" s="8" t="e">
        <f t="shared" ref="B24:AS25" si="0">B5</f>
        <v>#REF!</v>
      </c>
      <c r="C24" s="8" t="e">
        <f t="shared" si="0"/>
        <v>#REF!</v>
      </c>
      <c r="D24" s="8" t="e">
        <f t="shared" si="0"/>
        <v>#REF!</v>
      </c>
      <c r="E24" s="8" t="e">
        <f t="shared" si="0"/>
        <v>#REF!</v>
      </c>
      <c r="F24" s="8" t="e">
        <f t="shared" si="0"/>
        <v>#REF!</v>
      </c>
      <c r="G24" s="8" t="e">
        <f t="shared" si="0"/>
        <v>#REF!</v>
      </c>
      <c r="H24" s="8" t="e">
        <f t="shared" si="0"/>
        <v>#REF!</v>
      </c>
      <c r="I24" s="8" t="e">
        <f t="shared" si="0"/>
        <v>#REF!</v>
      </c>
      <c r="J24" s="8" t="e">
        <f t="shared" si="0"/>
        <v>#REF!</v>
      </c>
      <c r="K24" s="8" t="e">
        <f t="shared" si="0"/>
        <v>#REF!</v>
      </c>
      <c r="L24" s="8" t="e">
        <f t="shared" si="0"/>
        <v>#REF!</v>
      </c>
      <c r="M24" s="8" t="e">
        <f t="shared" si="0"/>
        <v>#REF!</v>
      </c>
      <c r="N24" s="8" t="e">
        <f t="shared" si="0"/>
        <v>#REF!</v>
      </c>
      <c r="O24" s="8" t="e">
        <f t="shared" si="0"/>
        <v>#REF!</v>
      </c>
      <c r="P24" s="8" t="e">
        <f t="shared" si="0"/>
        <v>#REF!</v>
      </c>
      <c r="Q24" s="8" t="e">
        <f t="shared" si="0"/>
        <v>#REF!</v>
      </c>
      <c r="R24" s="8" t="e">
        <f t="shared" si="0"/>
        <v>#REF!</v>
      </c>
      <c r="S24" s="8" t="e">
        <f t="shared" si="0"/>
        <v>#REF!</v>
      </c>
      <c r="T24" s="8" t="e">
        <f t="shared" si="0"/>
        <v>#REF!</v>
      </c>
      <c r="U24" s="8" t="e">
        <f t="shared" si="0"/>
        <v>#REF!</v>
      </c>
      <c r="V24" s="8" t="e">
        <f t="shared" si="0"/>
        <v>#REF!</v>
      </c>
      <c r="W24" s="8" t="e">
        <f t="shared" si="0"/>
        <v>#REF!</v>
      </c>
      <c r="X24" s="8" t="e">
        <f t="shared" si="0"/>
        <v>#REF!</v>
      </c>
      <c r="Y24" s="8" t="e">
        <f t="shared" si="0"/>
        <v>#REF!</v>
      </c>
      <c r="Z24" s="8" t="e">
        <f t="shared" si="0"/>
        <v>#REF!</v>
      </c>
      <c r="AA24" s="8" t="e">
        <f t="shared" si="0"/>
        <v>#REF!</v>
      </c>
      <c r="AB24" s="8" t="e">
        <f t="shared" si="0"/>
        <v>#REF!</v>
      </c>
      <c r="AC24" s="8" t="e">
        <f t="shared" si="0"/>
        <v>#REF!</v>
      </c>
      <c r="AD24" s="8" t="e">
        <f t="shared" si="0"/>
        <v>#REF!</v>
      </c>
      <c r="AE24" s="8" t="e">
        <f t="shared" si="0"/>
        <v>#REF!</v>
      </c>
      <c r="AF24" s="8" t="e">
        <f t="shared" si="0"/>
        <v>#REF!</v>
      </c>
      <c r="AG24" s="8" t="e">
        <f t="shared" si="0"/>
        <v>#REF!</v>
      </c>
      <c r="AH24" s="8" t="e">
        <f t="shared" si="0"/>
        <v>#REF!</v>
      </c>
      <c r="AI24" s="8" t="e">
        <f t="shared" si="0"/>
        <v>#REF!</v>
      </c>
      <c r="AJ24" s="8" t="e">
        <f t="shared" si="0"/>
        <v>#REF!</v>
      </c>
      <c r="AK24" s="8" t="e">
        <f t="shared" si="0"/>
        <v>#REF!</v>
      </c>
      <c r="AL24" s="8" t="e">
        <f t="shared" si="0"/>
        <v>#REF!</v>
      </c>
      <c r="AM24" s="8" t="e">
        <f t="shared" si="0"/>
        <v>#REF!</v>
      </c>
      <c r="AN24" s="8" t="e">
        <f t="shared" si="0"/>
        <v>#REF!</v>
      </c>
      <c r="AO24" s="8" t="e">
        <f t="shared" si="0"/>
        <v>#REF!</v>
      </c>
      <c r="AP24" s="8" t="e">
        <f t="shared" si="0"/>
        <v>#REF!</v>
      </c>
      <c r="AQ24" s="8" t="e">
        <f t="shared" si="0"/>
        <v>#REF!</v>
      </c>
      <c r="AR24" s="8" t="e">
        <f t="shared" si="0"/>
        <v>#REF!</v>
      </c>
      <c r="AS24" s="8" t="e">
        <f t="shared" si="0"/>
        <v>#REF!</v>
      </c>
      <c r="AT24" s="8" t="e">
        <f t="shared" ref="AT24:DE25" si="1">AT5</f>
        <v>#REF!</v>
      </c>
      <c r="AU24" s="8" t="e">
        <f t="shared" si="1"/>
        <v>#REF!</v>
      </c>
      <c r="AV24" s="8" t="e">
        <f t="shared" si="1"/>
        <v>#REF!</v>
      </c>
      <c r="AW24" s="8" t="e">
        <f t="shared" si="1"/>
        <v>#REF!</v>
      </c>
      <c r="AX24" s="8" t="e">
        <f t="shared" si="1"/>
        <v>#REF!</v>
      </c>
      <c r="AY24" s="8" t="e">
        <f t="shared" si="1"/>
        <v>#REF!</v>
      </c>
      <c r="AZ24" s="8" t="e">
        <f t="shared" si="1"/>
        <v>#REF!</v>
      </c>
      <c r="BA24" s="8" t="e">
        <f t="shared" si="1"/>
        <v>#REF!</v>
      </c>
      <c r="BB24" s="8" t="e">
        <f t="shared" si="1"/>
        <v>#REF!</v>
      </c>
      <c r="BC24" s="8" t="e">
        <f t="shared" si="1"/>
        <v>#REF!</v>
      </c>
      <c r="BD24" s="8" t="e">
        <f t="shared" si="1"/>
        <v>#REF!</v>
      </c>
      <c r="BE24" s="8" t="e">
        <f t="shared" si="1"/>
        <v>#REF!</v>
      </c>
      <c r="BF24" s="8" t="e">
        <f t="shared" si="1"/>
        <v>#REF!</v>
      </c>
      <c r="BG24" s="8" t="e">
        <f t="shared" si="1"/>
        <v>#REF!</v>
      </c>
      <c r="BH24" s="8" t="e">
        <f t="shared" si="1"/>
        <v>#REF!</v>
      </c>
      <c r="BI24" s="8" t="e">
        <f t="shared" si="1"/>
        <v>#REF!</v>
      </c>
      <c r="BJ24" s="8" t="e">
        <f t="shared" si="1"/>
        <v>#REF!</v>
      </c>
      <c r="BK24" s="8" t="e">
        <f t="shared" si="1"/>
        <v>#REF!</v>
      </c>
      <c r="BL24" s="8" t="e">
        <f t="shared" si="1"/>
        <v>#REF!</v>
      </c>
      <c r="BM24" s="8" t="e">
        <f t="shared" si="1"/>
        <v>#REF!</v>
      </c>
      <c r="BN24" s="8" t="e">
        <f t="shared" si="1"/>
        <v>#REF!</v>
      </c>
      <c r="BO24" s="8" t="e">
        <f t="shared" si="1"/>
        <v>#REF!</v>
      </c>
      <c r="BP24" s="8" t="e">
        <f t="shared" si="1"/>
        <v>#REF!</v>
      </c>
      <c r="BQ24" s="8" t="e">
        <f t="shared" si="1"/>
        <v>#REF!</v>
      </c>
      <c r="BR24" s="8" t="e">
        <f t="shared" si="1"/>
        <v>#REF!</v>
      </c>
      <c r="BS24" s="8" t="e">
        <f t="shared" si="1"/>
        <v>#REF!</v>
      </c>
      <c r="BT24" s="8" t="e">
        <f t="shared" si="1"/>
        <v>#REF!</v>
      </c>
      <c r="BU24" s="8" t="e">
        <f t="shared" si="1"/>
        <v>#REF!</v>
      </c>
      <c r="BV24" s="8" t="e">
        <f t="shared" si="1"/>
        <v>#REF!</v>
      </c>
      <c r="BW24" s="8" t="e">
        <f t="shared" si="1"/>
        <v>#REF!</v>
      </c>
      <c r="BX24" s="8" t="e">
        <f t="shared" si="1"/>
        <v>#REF!</v>
      </c>
      <c r="BY24" s="8" t="e">
        <f t="shared" si="1"/>
        <v>#REF!</v>
      </c>
      <c r="BZ24" s="8" t="e">
        <f t="shared" si="1"/>
        <v>#REF!</v>
      </c>
      <c r="CA24" s="8" t="e">
        <f t="shared" si="1"/>
        <v>#REF!</v>
      </c>
      <c r="CB24" s="8" t="e">
        <f t="shared" si="1"/>
        <v>#REF!</v>
      </c>
      <c r="CC24" s="8" t="e">
        <f t="shared" si="1"/>
        <v>#REF!</v>
      </c>
      <c r="CD24" s="8" t="e">
        <f t="shared" si="1"/>
        <v>#REF!</v>
      </c>
      <c r="CE24" s="8" t="e">
        <f t="shared" si="1"/>
        <v>#REF!</v>
      </c>
      <c r="CF24" s="8" t="e">
        <f t="shared" si="1"/>
        <v>#REF!</v>
      </c>
      <c r="CG24" s="8" t="e">
        <f t="shared" si="1"/>
        <v>#REF!</v>
      </c>
      <c r="CH24" s="8" t="e">
        <f t="shared" si="1"/>
        <v>#REF!</v>
      </c>
      <c r="CI24" s="8" t="e">
        <f t="shared" si="1"/>
        <v>#REF!</v>
      </c>
      <c r="CJ24" s="8" t="e">
        <f t="shared" si="1"/>
        <v>#REF!</v>
      </c>
      <c r="CK24" s="8" t="e">
        <f t="shared" si="1"/>
        <v>#REF!</v>
      </c>
      <c r="CL24" s="8" t="e">
        <f t="shared" si="1"/>
        <v>#REF!</v>
      </c>
      <c r="CM24" s="8" t="e">
        <f t="shared" si="1"/>
        <v>#REF!</v>
      </c>
      <c r="CN24" s="8" t="e">
        <f t="shared" si="1"/>
        <v>#REF!</v>
      </c>
      <c r="CO24" s="8" t="e">
        <f t="shared" si="1"/>
        <v>#REF!</v>
      </c>
      <c r="CP24" s="8" t="e">
        <f t="shared" si="1"/>
        <v>#REF!</v>
      </c>
      <c r="CQ24" s="8" t="e">
        <f t="shared" si="1"/>
        <v>#REF!</v>
      </c>
      <c r="CR24" s="8" t="e">
        <f t="shared" si="1"/>
        <v>#REF!</v>
      </c>
      <c r="CS24" s="8" t="e">
        <f t="shared" si="1"/>
        <v>#REF!</v>
      </c>
      <c r="CT24" s="8" t="e">
        <f t="shared" si="1"/>
        <v>#REF!</v>
      </c>
      <c r="CU24" s="8" t="e">
        <f t="shared" si="1"/>
        <v>#REF!</v>
      </c>
      <c r="CV24" s="8" t="e">
        <f t="shared" si="1"/>
        <v>#REF!</v>
      </c>
      <c r="CW24" s="8" t="e">
        <f t="shared" si="1"/>
        <v>#REF!</v>
      </c>
      <c r="CX24" s="8" t="e">
        <f t="shared" si="1"/>
        <v>#REF!</v>
      </c>
      <c r="CY24" s="8" t="e">
        <f t="shared" si="1"/>
        <v>#REF!</v>
      </c>
      <c r="CZ24" s="8" t="e">
        <f t="shared" si="1"/>
        <v>#REF!</v>
      </c>
      <c r="DA24" s="8" t="e">
        <f t="shared" si="1"/>
        <v>#REF!</v>
      </c>
      <c r="DB24" s="8" t="e">
        <f t="shared" si="1"/>
        <v>#REF!</v>
      </c>
      <c r="DC24" s="8" t="e">
        <f t="shared" si="1"/>
        <v>#REF!</v>
      </c>
      <c r="DD24" s="8" t="e">
        <f t="shared" si="1"/>
        <v>#REF!</v>
      </c>
      <c r="DE24" s="8" t="e">
        <f t="shared" si="1"/>
        <v>#REF!</v>
      </c>
      <c r="DF24" s="8" t="e">
        <f t="shared" ref="DF24:FQ25" si="2">DF5</f>
        <v>#REF!</v>
      </c>
      <c r="DG24" s="8" t="e">
        <f t="shared" si="2"/>
        <v>#REF!</v>
      </c>
      <c r="DH24" s="8" t="e">
        <f t="shared" si="2"/>
        <v>#REF!</v>
      </c>
      <c r="DI24" s="8" t="e">
        <f t="shared" si="2"/>
        <v>#REF!</v>
      </c>
      <c r="DJ24" s="8" t="e">
        <f t="shared" si="2"/>
        <v>#REF!</v>
      </c>
      <c r="DK24" s="8" t="e">
        <f t="shared" si="2"/>
        <v>#REF!</v>
      </c>
      <c r="DL24" s="8" t="e">
        <f t="shared" si="2"/>
        <v>#REF!</v>
      </c>
      <c r="DM24" s="38" t="e">
        <f t="shared" si="2"/>
        <v>#REF!</v>
      </c>
      <c r="DN24" s="38" t="e">
        <f t="shared" si="2"/>
        <v>#REF!</v>
      </c>
      <c r="DO24" s="38" t="e">
        <f t="shared" si="2"/>
        <v>#REF!</v>
      </c>
      <c r="DP24" s="38" t="e">
        <f t="shared" si="2"/>
        <v>#REF!</v>
      </c>
      <c r="DQ24" s="38" t="e">
        <f t="shared" si="2"/>
        <v>#REF!</v>
      </c>
      <c r="DR24" s="8" t="e">
        <f t="shared" si="2"/>
        <v>#REF!</v>
      </c>
      <c r="DS24" s="8" t="e">
        <f t="shared" si="2"/>
        <v>#REF!</v>
      </c>
      <c r="DT24" s="8" t="e">
        <f t="shared" si="2"/>
        <v>#REF!</v>
      </c>
      <c r="DU24" s="38" t="e">
        <f t="shared" si="2"/>
        <v>#REF!</v>
      </c>
      <c r="DV24" s="38" t="e">
        <f t="shared" si="2"/>
        <v>#REF!</v>
      </c>
      <c r="DW24" s="38" t="e">
        <f t="shared" si="2"/>
        <v>#REF!</v>
      </c>
      <c r="DX24" s="38" t="e">
        <f t="shared" si="2"/>
        <v>#REF!</v>
      </c>
      <c r="DY24" s="8" t="e">
        <f t="shared" si="2"/>
        <v>#REF!</v>
      </c>
      <c r="DZ24" s="8" t="e">
        <f t="shared" si="2"/>
        <v>#REF!</v>
      </c>
      <c r="EA24" s="8" t="e">
        <f t="shared" si="2"/>
        <v>#REF!</v>
      </c>
      <c r="EB24" s="8" t="e">
        <f t="shared" si="2"/>
        <v>#REF!</v>
      </c>
      <c r="EC24" s="8" t="e">
        <f t="shared" si="2"/>
        <v>#REF!</v>
      </c>
      <c r="ED24" s="8" t="e">
        <f t="shared" si="2"/>
        <v>#REF!</v>
      </c>
      <c r="EE24" s="8" t="e">
        <f t="shared" si="2"/>
        <v>#REF!</v>
      </c>
      <c r="EF24" s="8" t="e">
        <f t="shared" si="2"/>
        <v>#REF!</v>
      </c>
      <c r="EG24" s="8" t="e">
        <f t="shared" si="2"/>
        <v>#REF!</v>
      </c>
      <c r="EH24" s="8" t="e">
        <f t="shared" si="2"/>
        <v>#REF!</v>
      </c>
      <c r="EI24" s="8" t="e">
        <f t="shared" si="2"/>
        <v>#REF!</v>
      </c>
      <c r="EJ24" s="8" t="e">
        <f t="shared" si="2"/>
        <v>#REF!</v>
      </c>
      <c r="EK24" s="8" t="e">
        <f t="shared" si="2"/>
        <v>#REF!</v>
      </c>
      <c r="EL24" s="8" t="e">
        <f t="shared" si="2"/>
        <v>#REF!</v>
      </c>
      <c r="EM24" s="8" t="e">
        <f t="shared" si="2"/>
        <v>#REF!</v>
      </c>
      <c r="EN24" s="8" t="e">
        <f t="shared" si="2"/>
        <v>#REF!</v>
      </c>
      <c r="EO24" s="8" t="e">
        <f t="shared" si="2"/>
        <v>#REF!</v>
      </c>
      <c r="EP24" s="8" t="e">
        <f t="shared" si="2"/>
        <v>#REF!</v>
      </c>
      <c r="EQ24" s="8" t="e">
        <f t="shared" si="2"/>
        <v>#REF!</v>
      </c>
      <c r="ER24" s="8" t="e">
        <f t="shared" si="2"/>
        <v>#REF!</v>
      </c>
      <c r="ES24" s="8" t="e">
        <f t="shared" si="2"/>
        <v>#REF!</v>
      </c>
      <c r="ET24" s="8" t="e">
        <f t="shared" si="2"/>
        <v>#REF!</v>
      </c>
      <c r="EU24" s="8" t="e">
        <f t="shared" si="2"/>
        <v>#REF!</v>
      </c>
      <c r="EV24" s="8" t="e">
        <f t="shared" si="2"/>
        <v>#REF!</v>
      </c>
      <c r="EW24" s="8" t="e">
        <f t="shared" si="2"/>
        <v>#REF!</v>
      </c>
      <c r="EX24" s="8" t="e">
        <f t="shared" si="2"/>
        <v>#REF!</v>
      </c>
      <c r="EY24" s="8" t="e">
        <f t="shared" si="2"/>
        <v>#REF!</v>
      </c>
      <c r="EZ24" s="8" t="e">
        <f t="shared" si="2"/>
        <v>#REF!</v>
      </c>
      <c r="FA24" s="8" t="e">
        <f t="shared" si="2"/>
        <v>#REF!</v>
      </c>
      <c r="FB24" s="8" t="e">
        <f t="shared" si="2"/>
        <v>#REF!</v>
      </c>
      <c r="FC24" s="8" t="e">
        <f t="shared" si="2"/>
        <v>#REF!</v>
      </c>
      <c r="FD24" s="8" t="e">
        <f t="shared" si="2"/>
        <v>#REF!</v>
      </c>
      <c r="FE24" s="8" t="e">
        <f t="shared" si="2"/>
        <v>#REF!</v>
      </c>
      <c r="FF24" s="8" t="e">
        <f t="shared" si="2"/>
        <v>#REF!</v>
      </c>
      <c r="FG24" s="8" t="e">
        <f t="shared" si="2"/>
        <v>#REF!</v>
      </c>
      <c r="FH24" s="8" t="e">
        <f t="shared" si="2"/>
        <v>#REF!</v>
      </c>
      <c r="FI24" s="8" t="e">
        <f t="shared" si="2"/>
        <v>#REF!</v>
      </c>
      <c r="FJ24" s="8" t="e">
        <f t="shared" si="2"/>
        <v>#REF!</v>
      </c>
      <c r="FK24" s="8" t="e">
        <f t="shared" si="2"/>
        <v>#REF!</v>
      </c>
      <c r="FL24" s="8" t="e">
        <f t="shared" si="2"/>
        <v>#REF!</v>
      </c>
      <c r="FM24" s="8" t="e">
        <f t="shared" si="2"/>
        <v>#REF!</v>
      </c>
      <c r="FN24" s="8" t="e">
        <f t="shared" si="2"/>
        <v>#REF!</v>
      </c>
      <c r="FO24" s="8" t="e">
        <f t="shared" si="2"/>
        <v>#REF!</v>
      </c>
      <c r="FP24" s="8" t="e">
        <f t="shared" si="2"/>
        <v>#REF!</v>
      </c>
      <c r="FQ24" s="8" t="e">
        <f t="shared" si="2"/>
        <v>#REF!</v>
      </c>
      <c r="FR24" s="8" t="e">
        <f t="shared" ref="FR24:HX25" si="3">FR5</f>
        <v>#REF!</v>
      </c>
      <c r="FS24" s="8" t="e">
        <f t="shared" si="3"/>
        <v>#REF!</v>
      </c>
      <c r="FT24" s="8" t="e">
        <f t="shared" si="3"/>
        <v>#REF!</v>
      </c>
      <c r="FU24" s="8" t="e">
        <f t="shared" si="3"/>
        <v>#REF!</v>
      </c>
      <c r="FV24" s="8" t="e">
        <f t="shared" si="3"/>
        <v>#REF!</v>
      </c>
      <c r="FW24" s="8" t="e">
        <f t="shared" si="3"/>
        <v>#REF!</v>
      </c>
      <c r="FX24" s="8" t="e">
        <f t="shared" si="3"/>
        <v>#REF!</v>
      </c>
      <c r="FY24" s="8" t="e">
        <f t="shared" si="3"/>
        <v>#REF!</v>
      </c>
      <c r="FZ24" s="8" t="e">
        <f t="shared" si="3"/>
        <v>#REF!</v>
      </c>
      <c r="GA24" s="8" t="e">
        <f t="shared" si="3"/>
        <v>#REF!</v>
      </c>
      <c r="GB24" s="8" t="e">
        <f t="shared" si="3"/>
        <v>#REF!</v>
      </c>
      <c r="GC24" s="8" t="e">
        <f t="shared" si="3"/>
        <v>#REF!</v>
      </c>
      <c r="GD24" s="8" t="e">
        <f t="shared" si="3"/>
        <v>#REF!</v>
      </c>
      <c r="GE24" s="8" t="e">
        <f t="shared" si="3"/>
        <v>#REF!</v>
      </c>
      <c r="GF24" s="8" t="e">
        <f t="shared" si="3"/>
        <v>#REF!</v>
      </c>
      <c r="GG24" s="8" t="e">
        <f t="shared" si="3"/>
        <v>#REF!</v>
      </c>
      <c r="GH24" s="8" t="e">
        <f t="shared" si="3"/>
        <v>#REF!</v>
      </c>
      <c r="GI24" s="8" t="e">
        <f t="shared" si="3"/>
        <v>#REF!</v>
      </c>
      <c r="GJ24" s="8" t="e">
        <f t="shared" si="3"/>
        <v>#REF!</v>
      </c>
      <c r="GK24" s="8" t="e">
        <f t="shared" si="3"/>
        <v>#REF!</v>
      </c>
      <c r="GL24" s="8" t="e">
        <f t="shared" si="3"/>
        <v>#REF!</v>
      </c>
      <c r="GM24" s="8" t="e">
        <f t="shared" si="3"/>
        <v>#REF!</v>
      </c>
      <c r="GN24" s="8" t="e">
        <f t="shared" si="3"/>
        <v>#REF!</v>
      </c>
      <c r="GO24" s="8" t="e">
        <f t="shared" si="3"/>
        <v>#REF!</v>
      </c>
      <c r="GP24" s="8" t="e">
        <f t="shared" si="3"/>
        <v>#REF!</v>
      </c>
      <c r="GQ24" s="8" t="e">
        <f t="shared" si="3"/>
        <v>#REF!</v>
      </c>
      <c r="GR24" s="8" t="e">
        <f t="shared" si="3"/>
        <v>#REF!</v>
      </c>
      <c r="GS24" s="8" t="e">
        <f t="shared" si="3"/>
        <v>#REF!</v>
      </c>
      <c r="GT24" s="8" t="e">
        <f t="shared" si="3"/>
        <v>#REF!</v>
      </c>
      <c r="GU24" s="8" t="e">
        <f t="shared" si="3"/>
        <v>#REF!</v>
      </c>
      <c r="GV24" s="8" t="e">
        <f t="shared" si="3"/>
        <v>#REF!</v>
      </c>
      <c r="GW24" s="8" t="e">
        <f t="shared" si="3"/>
        <v>#REF!</v>
      </c>
      <c r="GX24" s="8" t="e">
        <f t="shared" si="3"/>
        <v>#REF!</v>
      </c>
      <c r="GY24" s="8" t="e">
        <f t="shared" si="3"/>
        <v>#REF!</v>
      </c>
      <c r="GZ24" s="8" t="e">
        <f t="shared" si="3"/>
        <v>#REF!</v>
      </c>
      <c r="HA24" s="8" t="e">
        <f t="shared" si="3"/>
        <v>#REF!</v>
      </c>
      <c r="HB24" s="8" t="e">
        <f t="shared" si="3"/>
        <v>#REF!</v>
      </c>
      <c r="HC24" s="8" t="e">
        <f t="shared" si="3"/>
        <v>#REF!</v>
      </c>
      <c r="HD24" s="8" t="e">
        <f t="shared" si="3"/>
        <v>#REF!</v>
      </c>
      <c r="HE24" s="8" t="e">
        <f t="shared" si="3"/>
        <v>#REF!</v>
      </c>
      <c r="HF24" s="8" t="e">
        <f t="shared" si="3"/>
        <v>#REF!</v>
      </c>
      <c r="HG24" s="8" t="e">
        <f t="shared" si="3"/>
        <v>#REF!</v>
      </c>
      <c r="HH24" s="8" t="e">
        <f t="shared" si="3"/>
        <v>#REF!</v>
      </c>
      <c r="HI24" s="8" t="e">
        <f t="shared" si="3"/>
        <v>#REF!</v>
      </c>
      <c r="HJ24" s="8" t="e">
        <f t="shared" si="3"/>
        <v>#REF!</v>
      </c>
      <c r="HK24" s="8" t="e">
        <f t="shared" si="3"/>
        <v>#REF!</v>
      </c>
      <c r="HL24" s="8" t="e">
        <f t="shared" si="3"/>
        <v>#REF!</v>
      </c>
      <c r="HM24" s="8" t="e">
        <f t="shared" si="3"/>
        <v>#REF!</v>
      </c>
      <c r="HN24" s="8" t="e">
        <f t="shared" si="3"/>
        <v>#REF!</v>
      </c>
      <c r="HO24" s="8" t="e">
        <f t="shared" si="3"/>
        <v>#REF!</v>
      </c>
      <c r="HP24" s="8" t="e">
        <f t="shared" si="3"/>
        <v>#REF!</v>
      </c>
      <c r="HQ24" s="8" t="e">
        <f t="shared" si="3"/>
        <v>#REF!</v>
      </c>
      <c r="HR24" s="8" t="e">
        <f t="shared" si="3"/>
        <v>#REF!</v>
      </c>
      <c r="HS24" s="8" t="e">
        <f t="shared" si="3"/>
        <v>#REF!</v>
      </c>
      <c r="HT24" s="8" t="e">
        <f t="shared" si="3"/>
        <v>#REF!</v>
      </c>
      <c r="HU24" s="8" t="e">
        <f t="shared" si="3"/>
        <v>#REF!</v>
      </c>
      <c r="HV24" s="8" t="e">
        <f t="shared" si="3"/>
        <v>#REF!</v>
      </c>
      <c r="HW24" s="8" t="e">
        <f t="shared" si="3"/>
        <v>#REF!</v>
      </c>
      <c r="HX24" s="38" t="e">
        <f t="shared" si="3"/>
        <v>#REF!</v>
      </c>
    </row>
    <row r="25" spans="1:232" s="137" customFormat="1" ht="25.5" customHeight="1" x14ac:dyDescent="0.2">
      <c r="A25" s="140"/>
      <c r="B25" s="8" t="e">
        <f t="shared" si="0"/>
        <v>#REF!</v>
      </c>
      <c r="C25" s="8" t="e">
        <f t="shared" si="0"/>
        <v>#REF!</v>
      </c>
      <c r="D25" s="8" t="e">
        <f t="shared" si="0"/>
        <v>#REF!</v>
      </c>
      <c r="E25" s="8" t="e">
        <f t="shared" si="0"/>
        <v>#REF!</v>
      </c>
      <c r="F25" s="8" t="e">
        <f t="shared" si="0"/>
        <v>#REF!</v>
      </c>
      <c r="G25" s="8" t="e">
        <f t="shared" si="0"/>
        <v>#REF!</v>
      </c>
      <c r="H25" s="8" t="e">
        <f t="shared" si="0"/>
        <v>#REF!</v>
      </c>
      <c r="I25" s="8" t="e">
        <f t="shared" si="0"/>
        <v>#REF!</v>
      </c>
      <c r="J25" s="8" t="e">
        <f t="shared" si="0"/>
        <v>#REF!</v>
      </c>
      <c r="K25" s="8" t="e">
        <f t="shared" si="0"/>
        <v>#REF!</v>
      </c>
      <c r="L25" s="8" t="e">
        <f t="shared" si="0"/>
        <v>#REF!</v>
      </c>
      <c r="M25" s="8" t="e">
        <f t="shared" si="0"/>
        <v>#REF!</v>
      </c>
      <c r="N25" s="8" t="e">
        <f t="shared" si="0"/>
        <v>#REF!</v>
      </c>
      <c r="O25" s="8" t="e">
        <f t="shared" si="0"/>
        <v>#REF!</v>
      </c>
      <c r="P25" s="8" t="e">
        <f t="shared" si="0"/>
        <v>#REF!</v>
      </c>
      <c r="Q25" s="8" t="e">
        <f t="shared" si="0"/>
        <v>#REF!</v>
      </c>
      <c r="R25" s="8" t="e">
        <f t="shared" si="0"/>
        <v>#REF!</v>
      </c>
      <c r="S25" s="8" t="e">
        <f t="shared" si="0"/>
        <v>#REF!</v>
      </c>
      <c r="T25" s="8" t="e">
        <f t="shared" si="0"/>
        <v>#REF!</v>
      </c>
      <c r="U25" s="8" t="e">
        <f t="shared" si="0"/>
        <v>#REF!</v>
      </c>
      <c r="V25" s="8" t="e">
        <f t="shared" si="0"/>
        <v>#REF!</v>
      </c>
      <c r="W25" s="8" t="e">
        <f t="shared" si="0"/>
        <v>#REF!</v>
      </c>
      <c r="X25" s="8" t="e">
        <f t="shared" si="0"/>
        <v>#REF!</v>
      </c>
      <c r="Y25" s="8" t="e">
        <f t="shared" si="0"/>
        <v>#REF!</v>
      </c>
      <c r="Z25" s="8" t="e">
        <f t="shared" si="0"/>
        <v>#REF!</v>
      </c>
      <c r="AA25" s="8" t="e">
        <f t="shared" si="0"/>
        <v>#REF!</v>
      </c>
      <c r="AB25" s="8" t="e">
        <f t="shared" si="0"/>
        <v>#REF!</v>
      </c>
      <c r="AC25" s="8" t="e">
        <f t="shared" si="0"/>
        <v>#REF!</v>
      </c>
      <c r="AD25" s="8" t="e">
        <f t="shared" si="0"/>
        <v>#REF!</v>
      </c>
      <c r="AE25" s="8" t="e">
        <f t="shared" si="0"/>
        <v>#REF!</v>
      </c>
      <c r="AF25" s="8" t="e">
        <f t="shared" si="0"/>
        <v>#REF!</v>
      </c>
      <c r="AG25" s="8" t="e">
        <f t="shared" si="0"/>
        <v>#REF!</v>
      </c>
      <c r="AH25" s="8" t="e">
        <f t="shared" si="0"/>
        <v>#REF!</v>
      </c>
      <c r="AI25" s="8" t="e">
        <f t="shared" si="0"/>
        <v>#REF!</v>
      </c>
      <c r="AJ25" s="8" t="e">
        <f t="shared" si="0"/>
        <v>#REF!</v>
      </c>
      <c r="AK25" s="8" t="e">
        <f t="shared" si="0"/>
        <v>#REF!</v>
      </c>
      <c r="AL25" s="8" t="e">
        <f t="shared" si="0"/>
        <v>#REF!</v>
      </c>
      <c r="AM25" s="8" t="e">
        <f t="shared" si="0"/>
        <v>#REF!</v>
      </c>
      <c r="AN25" s="8" t="e">
        <f t="shared" si="0"/>
        <v>#REF!</v>
      </c>
      <c r="AO25" s="8" t="e">
        <f t="shared" si="0"/>
        <v>#REF!</v>
      </c>
      <c r="AP25" s="8" t="e">
        <f t="shared" si="0"/>
        <v>#REF!</v>
      </c>
      <c r="AQ25" s="8" t="e">
        <f t="shared" si="0"/>
        <v>#REF!</v>
      </c>
      <c r="AR25" s="8" t="e">
        <f t="shared" si="0"/>
        <v>#REF!</v>
      </c>
      <c r="AS25" s="8" t="e">
        <f t="shared" si="0"/>
        <v>#REF!</v>
      </c>
      <c r="AT25" s="8" t="e">
        <f t="shared" si="1"/>
        <v>#REF!</v>
      </c>
      <c r="AU25" s="8" t="e">
        <f t="shared" si="1"/>
        <v>#REF!</v>
      </c>
      <c r="AV25" s="8" t="e">
        <f t="shared" si="1"/>
        <v>#REF!</v>
      </c>
      <c r="AW25" s="8" t="e">
        <f t="shared" si="1"/>
        <v>#REF!</v>
      </c>
      <c r="AX25" s="8" t="e">
        <f t="shared" si="1"/>
        <v>#REF!</v>
      </c>
      <c r="AY25" s="8" t="e">
        <f t="shared" si="1"/>
        <v>#REF!</v>
      </c>
      <c r="AZ25" s="8" t="e">
        <f t="shared" si="1"/>
        <v>#REF!</v>
      </c>
      <c r="BA25" s="8" t="e">
        <f t="shared" si="1"/>
        <v>#REF!</v>
      </c>
      <c r="BB25" s="8" t="e">
        <f t="shared" si="1"/>
        <v>#REF!</v>
      </c>
      <c r="BC25" s="8" t="e">
        <f t="shared" si="1"/>
        <v>#REF!</v>
      </c>
      <c r="BD25" s="8" t="e">
        <f t="shared" si="1"/>
        <v>#REF!</v>
      </c>
      <c r="BE25" s="8" t="e">
        <f t="shared" si="1"/>
        <v>#REF!</v>
      </c>
      <c r="BF25" s="8" t="e">
        <f t="shared" si="1"/>
        <v>#REF!</v>
      </c>
      <c r="BG25" s="8" t="e">
        <f t="shared" si="1"/>
        <v>#REF!</v>
      </c>
      <c r="BH25" s="8" t="e">
        <f t="shared" si="1"/>
        <v>#REF!</v>
      </c>
      <c r="BI25" s="8" t="e">
        <f t="shared" si="1"/>
        <v>#REF!</v>
      </c>
      <c r="BJ25" s="8" t="e">
        <f t="shared" si="1"/>
        <v>#REF!</v>
      </c>
      <c r="BK25" s="8" t="e">
        <f t="shared" si="1"/>
        <v>#REF!</v>
      </c>
      <c r="BL25" s="8" t="e">
        <f t="shared" si="1"/>
        <v>#REF!</v>
      </c>
      <c r="BM25" s="8" t="e">
        <f t="shared" si="1"/>
        <v>#REF!</v>
      </c>
      <c r="BN25" s="8" t="e">
        <f t="shared" si="1"/>
        <v>#REF!</v>
      </c>
      <c r="BO25" s="8" t="e">
        <f t="shared" si="1"/>
        <v>#REF!</v>
      </c>
      <c r="BP25" s="8" t="e">
        <f t="shared" si="1"/>
        <v>#REF!</v>
      </c>
      <c r="BQ25" s="8" t="e">
        <f t="shared" si="1"/>
        <v>#REF!</v>
      </c>
      <c r="BR25" s="8" t="e">
        <f t="shared" si="1"/>
        <v>#REF!</v>
      </c>
      <c r="BS25" s="8" t="e">
        <f t="shared" si="1"/>
        <v>#REF!</v>
      </c>
      <c r="BT25" s="8" t="e">
        <f t="shared" si="1"/>
        <v>#REF!</v>
      </c>
      <c r="BU25" s="8" t="e">
        <f t="shared" si="1"/>
        <v>#REF!</v>
      </c>
      <c r="BV25" s="8" t="e">
        <f t="shared" si="1"/>
        <v>#REF!</v>
      </c>
      <c r="BW25" s="8" t="e">
        <f t="shared" si="1"/>
        <v>#REF!</v>
      </c>
      <c r="BX25" s="8" t="e">
        <f t="shared" si="1"/>
        <v>#REF!</v>
      </c>
      <c r="BY25" s="8" t="e">
        <f t="shared" si="1"/>
        <v>#REF!</v>
      </c>
      <c r="BZ25" s="8" t="e">
        <f t="shared" si="1"/>
        <v>#REF!</v>
      </c>
      <c r="CA25" s="8" t="e">
        <f t="shared" si="1"/>
        <v>#REF!</v>
      </c>
      <c r="CB25" s="8" t="e">
        <f t="shared" si="1"/>
        <v>#REF!</v>
      </c>
      <c r="CC25" s="8" t="e">
        <f t="shared" si="1"/>
        <v>#REF!</v>
      </c>
      <c r="CD25" s="8" t="e">
        <f t="shared" si="1"/>
        <v>#REF!</v>
      </c>
      <c r="CE25" s="8" t="e">
        <f t="shared" si="1"/>
        <v>#REF!</v>
      </c>
      <c r="CF25" s="8" t="e">
        <f t="shared" si="1"/>
        <v>#REF!</v>
      </c>
      <c r="CG25" s="8" t="e">
        <f t="shared" si="1"/>
        <v>#REF!</v>
      </c>
      <c r="CH25" s="8" t="e">
        <f t="shared" si="1"/>
        <v>#REF!</v>
      </c>
      <c r="CI25" s="8" t="e">
        <f t="shared" si="1"/>
        <v>#REF!</v>
      </c>
      <c r="CJ25" s="8" t="e">
        <f t="shared" si="1"/>
        <v>#REF!</v>
      </c>
      <c r="CK25" s="8" t="e">
        <f t="shared" si="1"/>
        <v>#REF!</v>
      </c>
      <c r="CL25" s="8" t="e">
        <f t="shared" si="1"/>
        <v>#REF!</v>
      </c>
      <c r="CM25" s="8" t="e">
        <f t="shared" si="1"/>
        <v>#REF!</v>
      </c>
      <c r="CN25" s="8" t="e">
        <f t="shared" si="1"/>
        <v>#REF!</v>
      </c>
      <c r="CO25" s="8" t="e">
        <f t="shared" si="1"/>
        <v>#REF!</v>
      </c>
      <c r="CP25" s="8" t="e">
        <f t="shared" si="1"/>
        <v>#REF!</v>
      </c>
      <c r="CQ25" s="8" t="e">
        <f t="shared" si="1"/>
        <v>#REF!</v>
      </c>
      <c r="CR25" s="8" t="e">
        <f t="shared" si="1"/>
        <v>#REF!</v>
      </c>
      <c r="CS25" s="8" t="e">
        <f t="shared" si="1"/>
        <v>#REF!</v>
      </c>
      <c r="CT25" s="8" t="e">
        <f t="shared" si="1"/>
        <v>#REF!</v>
      </c>
      <c r="CU25" s="8" t="e">
        <f t="shared" si="1"/>
        <v>#REF!</v>
      </c>
      <c r="CV25" s="8" t="e">
        <f t="shared" si="1"/>
        <v>#REF!</v>
      </c>
      <c r="CW25" s="8" t="e">
        <f t="shared" si="1"/>
        <v>#REF!</v>
      </c>
      <c r="CX25" s="8" t="e">
        <f t="shared" si="1"/>
        <v>#REF!</v>
      </c>
      <c r="CY25" s="8" t="e">
        <f t="shared" si="1"/>
        <v>#REF!</v>
      </c>
      <c r="CZ25" s="8" t="e">
        <f t="shared" si="1"/>
        <v>#REF!</v>
      </c>
      <c r="DA25" s="8" t="e">
        <f t="shared" si="1"/>
        <v>#REF!</v>
      </c>
      <c r="DB25" s="8" t="e">
        <f t="shared" si="1"/>
        <v>#REF!</v>
      </c>
      <c r="DC25" s="8" t="e">
        <f t="shared" si="1"/>
        <v>#REF!</v>
      </c>
      <c r="DD25" s="8" t="e">
        <f t="shared" si="1"/>
        <v>#REF!</v>
      </c>
      <c r="DE25" s="8" t="e">
        <f t="shared" si="1"/>
        <v>#REF!</v>
      </c>
      <c r="DF25" s="8" t="e">
        <f t="shared" si="2"/>
        <v>#REF!</v>
      </c>
      <c r="DG25" s="8" t="e">
        <f t="shared" si="2"/>
        <v>#REF!</v>
      </c>
      <c r="DH25" s="8" t="e">
        <f t="shared" si="2"/>
        <v>#REF!</v>
      </c>
      <c r="DI25" s="8" t="e">
        <f t="shared" si="2"/>
        <v>#REF!</v>
      </c>
      <c r="DJ25" s="8" t="e">
        <f t="shared" si="2"/>
        <v>#REF!</v>
      </c>
      <c r="DK25" s="8" t="e">
        <f t="shared" si="2"/>
        <v>#REF!</v>
      </c>
      <c r="DL25" s="8" t="e">
        <f t="shared" si="2"/>
        <v>#REF!</v>
      </c>
      <c r="DM25" s="38" t="e">
        <f t="shared" si="2"/>
        <v>#REF!</v>
      </c>
      <c r="DN25" s="38" t="e">
        <f t="shared" si="2"/>
        <v>#REF!</v>
      </c>
      <c r="DO25" s="38" t="e">
        <f t="shared" si="2"/>
        <v>#REF!</v>
      </c>
      <c r="DP25" s="38" t="e">
        <f t="shared" si="2"/>
        <v>#REF!</v>
      </c>
      <c r="DQ25" s="38" t="e">
        <f t="shared" si="2"/>
        <v>#REF!</v>
      </c>
      <c r="DR25" s="8" t="e">
        <f t="shared" si="2"/>
        <v>#REF!</v>
      </c>
      <c r="DS25" s="8" t="e">
        <f t="shared" si="2"/>
        <v>#REF!</v>
      </c>
      <c r="DT25" s="8" t="e">
        <f t="shared" si="2"/>
        <v>#REF!</v>
      </c>
      <c r="DU25" s="38" t="e">
        <f t="shared" si="2"/>
        <v>#REF!</v>
      </c>
      <c r="DV25" s="38" t="e">
        <f t="shared" si="2"/>
        <v>#REF!</v>
      </c>
      <c r="DW25" s="38" t="e">
        <f t="shared" si="2"/>
        <v>#REF!</v>
      </c>
      <c r="DX25" s="38" t="e">
        <f t="shared" si="2"/>
        <v>#REF!</v>
      </c>
      <c r="DY25" s="8" t="e">
        <f t="shared" si="2"/>
        <v>#REF!</v>
      </c>
      <c r="DZ25" s="8" t="e">
        <f t="shared" si="2"/>
        <v>#REF!</v>
      </c>
      <c r="EA25" s="8" t="e">
        <f t="shared" si="2"/>
        <v>#REF!</v>
      </c>
      <c r="EB25" s="8" t="e">
        <f t="shared" si="2"/>
        <v>#REF!</v>
      </c>
      <c r="EC25" s="8" t="e">
        <f t="shared" si="2"/>
        <v>#REF!</v>
      </c>
      <c r="ED25" s="8" t="e">
        <f t="shared" si="2"/>
        <v>#REF!</v>
      </c>
      <c r="EE25" s="8" t="e">
        <f t="shared" si="2"/>
        <v>#REF!</v>
      </c>
      <c r="EF25" s="8" t="e">
        <f t="shared" si="2"/>
        <v>#REF!</v>
      </c>
      <c r="EG25" s="8" t="e">
        <f t="shared" si="2"/>
        <v>#REF!</v>
      </c>
      <c r="EH25" s="8" t="e">
        <f t="shared" si="2"/>
        <v>#REF!</v>
      </c>
      <c r="EI25" s="8" t="e">
        <f t="shared" si="2"/>
        <v>#REF!</v>
      </c>
      <c r="EJ25" s="8" t="e">
        <f t="shared" si="2"/>
        <v>#REF!</v>
      </c>
      <c r="EK25" s="8" t="e">
        <f t="shared" si="2"/>
        <v>#REF!</v>
      </c>
      <c r="EL25" s="8" t="e">
        <f t="shared" si="2"/>
        <v>#REF!</v>
      </c>
      <c r="EM25" s="8" t="e">
        <f t="shared" si="2"/>
        <v>#REF!</v>
      </c>
      <c r="EN25" s="8" t="e">
        <f t="shared" si="2"/>
        <v>#REF!</v>
      </c>
      <c r="EO25" s="8" t="e">
        <f t="shared" si="2"/>
        <v>#REF!</v>
      </c>
      <c r="EP25" s="8" t="e">
        <f t="shared" si="2"/>
        <v>#REF!</v>
      </c>
      <c r="EQ25" s="8" t="e">
        <f t="shared" si="2"/>
        <v>#REF!</v>
      </c>
      <c r="ER25" s="8" t="e">
        <f t="shared" si="2"/>
        <v>#REF!</v>
      </c>
      <c r="ES25" s="8" t="e">
        <f t="shared" si="2"/>
        <v>#REF!</v>
      </c>
      <c r="ET25" s="8" t="e">
        <f t="shared" si="2"/>
        <v>#REF!</v>
      </c>
      <c r="EU25" s="8" t="e">
        <f t="shared" si="2"/>
        <v>#REF!</v>
      </c>
      <c r="EV25" s="8" t="e">
        <f t="shared" si="2"/>
        <v>#REF!</v>
      </c>
      <c r="EW25" s="8" t="e">
        <f t="shared" si="2"/>
        <v>#REF!</v>
      </c>
      <c r="EX25" s="8" t="e">
        <f t="shared" si="2"/>
        <v>#REF!</v>
      </c>
      <c r="EY25" s="8" t="e">
        <f t="shared" si="2"/>
        <v>#REF!</v>
      </c>
      <c r="EZ25" s="8" t="e">
        <f t="shared" si="2"/>
        <v>#REF!</v>
      </c>
      <c r="FA25" s="8" t="e">
        <f t="shared" si="2"/>
        <v>#REF!</v>
      </c>
      <c r="FB25" s="8" t="e">
        <f t="shared" si="2"/>
        <v>#REF!</v>
      </c>
      <c r="FC25" s="8" t="e">
        <f t="shared" si="2"/>
        <v>#REF!</v>
      </c>
      <c r="FD25" s="8" t="e">
        <f t="shared" si="2"/>
        <v>#REF!</v>
      </c>
      <c r="FE25" s="8" t="e">
        <f t="shared" si="2"/>
        <v>#REF!</v>
      </c>
      <c r="FF25" s="8" t="e">
        <f t="shared" si="2"/>
        <v>#REF!</v>
      </c>
      <c r="FG25" s="8" t="e">
        <f t="shared" si="2"/>
        <v>#REF!</v>
      </c>
      <c r="FH25" s="8" t="e">
        <f t="shared" si="2"/>
        <v>#REF!</v>
      </c>
      <c r="FI25" s="8" t="e">
        <f t="shared" si="2"/>
        <v>#REF!</v>
      </c>
      <c r="FJ25" s="8" t="e">
        <f t="shared" si="2"/>
        <v>#REF!</v>
      </c>
      <c r="FK25" s="8" t="e">
        <f t="shared" si="2"/>
        <v>#REF!</v>
      </c>
      <c r="FL25" s="8" t="e">
        <f t="shared" si="2"/>
        <v>#REF!</v>
      </c>
      <c r="FM25" s="8" t="e">
        <f t="shared" si="2"/>
        <v>#REF!</v>
      </c>
      <c r="FN25" s="8" t="e">
        <f t="shared" si="2"/>
        <v>#REF!</v>
      </c>
      <c r="FO25" s="8" t="e">
        <f t="shared" si="2"/>
        <v>#REF!</v>
      </c>
      <c r="FP25" s="8" t="e">
        <f t="shared" si="2"/>
        <v>#REF!</v>
      </c>
      <c r="FQ25" s="8" t="e">
        <f t="shared" si="2"/>
        <v>#REF!</v>
      </c>
      <c r="FR25" s="8" t="e">
        <f t="shared" si="3"/>
        <v>#REF!</v>
      </c>
      <c r="FS25" s="8" t="e">
        <f t="shared" si="3"/>
        <v>#REF!</v>
      </c>
      <c r="FT25" s="8" t="e">
        <f t="shared" si="3"/>
        <v>#REF!</v>
      </c>
      <c r="FU25" s="8" t="e">
        <f t="shared" si="3"/>
        <v>#REF!</v>
      </c>
      <c r="FV25" s="8" t="e">
        <f t="shared" si="3"/>
        <v>#REF!</v>
      </c>
      <c r="FW25" s="8" t="e">
        <f t="shared" si="3"/>
        <v>#REF!</v>
      </c>
      <c r="FX25" s="8" t="e">
        <f t="shared" si="3"/>
        <v>#REF!</v>
      </c>
      <c r="FY25" s="8" t="e">
        <f t="shared" si="3"/>
        <v>#REF!</v>
      </c>
      <c r="FZ25" s="8" t="e">
        <f t="shared" si="3"/>
        <v>#REF!</v>
      </c>
      <c r="GA25" s="8" t="e">
        <f t="shared" si="3"/>
        <v>#REF!</v>
      </c>
      <c r="GB25" s="8" t="e">
        <f t="shared" si="3"/>
        <v>#REF!</v>
      </c>
      <c r="GC25" s="8" t="e">
        <f t="shared" si="3"/>
        <v>#REF!</v>
      </c>
      <c r="GD25" s="8" t="e">
        <f t="shared" si="3"/>
        <v>#REF!</v>
      </c>
      <c r="GE25" s="8" t="e">
        <f t="shared" si="3"/>
        <v>#REF!</v>
      </c>
      <c r="GF25" s="8" t="e">
        <f t="shared" si="3"/>
        <v>#REF!</v>
      </c>
      <c r="GG25" s="8" t="e">
        <f t="shared" si="3"/>
        <v>#REF!</v>
      </c>
      <c r="GH25" s="8" t="e">
        <f t="shared" si="3"/>
        <v>#REF!</v>
      </c>
      <c r="GI25" s="8" t="e">
        <f t="shared" si="3"/>
        <v>#REF!</v>
      </c>
      <c r="GJ25" s="8" t="e">
        <f t="shared" si="3"/>
        <v>#REF!</v>
      </c>
      <c r="GK25" s="8" t="e">
        <f t="shared" si="3"/>
        <v>#REF!</v>
      </c>
      <c r="GL25" s="8" t="e">
        <f t="shared" si="3"/>
        <v>#REF!</v>
      </c>
      <c r="GM25" s="8" t="e">
        <f t="shared" si="3"/>
        <v>#REF!</v>
      </c>
      <c r="GN25" s="8" t="e">
        <f t="shared" si="3"/>
        <v>#REF!</v>
      </c>
      <c r="GO25" s="8" t="e">
        <f t="shared" si="3"/>
        <v>#REF!</v>
      </c>
      <c r="GP25" s="8" t="e">
        <f t="shared" si="3"/>
        <v>#REF!</v>
      </c>
      <c r="GQ25" s="8" t="e">
        <f t="shared" si="3"/>
        <v>#REF!</v>
      </c>
      <c r="GR25" s="8" t="e">
        <f t="shared" si="3"/>
        <v>#REF!</v>
      </c>
      <c r="GS25" s="8" t="e">
        <f t="shared" si="3"/>
        <v>#REF!</v>
      </c>
      <c r="GT25" s="8" t="e">
        <f t="shared" si="3"/>
        <v>#REF!</v>
      </c>
      <c r="GU25" s="8" t="e">
        <f t="shared" si="3"/>
        <v>#REF!</v>
      </c>
      <c r="GV25" s="8" t="e">
        <f t="shared" si="3"/>
        <v>#REF!</v>
      </c>
      <c r="GW25" s="8" t="e">
        <f t="shared" si="3"/>
        <v>#REF!</v>
      </c>
      <c r="GX25" s="8" t="e">
        <f t="shared" si="3"/>
        <v>#REF!</v>
      </c>
      <c r="GY25" s="8" t="e">
        <f t="shared" si="3"/>
        <v>#REF!</v>
      </c>
      <c r="GZ25" s="8" t="e">
        <f t="shared" si="3"/>
        <v>#REF!</v>
      </c>
      <c r="HA25" s="8" t="e">
        <f t="shared" si="3"/>
        <v>#REF!</v>
      </c>
      <c r="HB25" s="8" t="e">
        <f t="shared" si="3"/>
        <v>#REF!</v>
      </c>
      <c r="HC25" s="8" t="e">
        <f t="shared" si="3"/>
        <v>#REF!</v>
      </c>
      <c r="HD25" s="8" t="e">
        <f t="shared" si="3"/>
        <v>#REF!</v>
      </c>
      <c r="HE25" s="8" t="e">
        <f t="shared" si="3"/>
        <v>#REF!</v>
      </c>
      <c r="HF25" s="8" t="e">
        <f t="shared" si="3"/>
        <v>#REF!</v>
      </c>
      <c r="HG25" s="8" t="e">
        <f t="shared" si="3"/>
        <v>#REF!</v>
      </c>
      <c r="HH25" s="8" t="e">
        <f t="shared" si="3"/>
        <v>#REF!</v>
      </c>
      <c r="HI25" s="8" t="e">
        <f t="shared" si="3"/>
        <v>#REF!</v>
      </c>
      <c r="HJ25" s="8" t="e">
        <f t="shared" si="3"/>
        <v>#REF!</v>
      </c>
      <c r="HK25" s="8" t="e">
        <f t="shared" si="3"/>
        <v>#REF!</v>
      </c>
      <c r="HL25" s="8">
        <f t="shared" si="3"/>
        <v>46283</v>
      </c>
      <c r="HM25" s="8">
        <f t="shared" si="3"/>
        <v>46284</v>
      </c>
      <c r="HN25" s="8">
        <f t="shared" si="3"/>
        <v>46285</v>
      </c>
      <c r="HO25" s="8">
        <f t="shared" si="3"/>
        <v>46286</v>
      </c>
      <c r="HP25" s="8">
        <f t="shared" si="3"/>
        <v>46287</v>
      </c>
      <c r="HQ25" s="8">
        <f t="shared" si="3"/>
        <v>46288</v>
      </c>
      <c r="HR25" s="8">
        <f t="shared" si="3"/>
        <v>46289</v>
      </c>
      <c r="HS25" s="8">
        <f t="shared" si="3"/>
        <v>46290</v>
      </c>
      <c r="HT25" s="8">
        <f t="shared" si="3"/>
        <v>46291</v>
      </c>
      <c r="HU25" s="8">
        <f t="shared" si="3"/>
        <v>46292</v>
      </c>
      <c r="HV25" s="8">
        <f t="shared" si="3"/>
        <v>46293</v>
      </c>
      <c r="HW25" s="8">
        <f t="shared" si="3"/>
        <v>46294</v>
      </c>
      <c r="HX25" s="38">
        <f t="shared" si="3"/>
        <v>46295</v>
      </c>
    </row>
    <row r="26" spans="1:232" s="138" customFormat="1" ht="10.7" customHeight="1" x14ac:dyDescent="0.2">
      <c r="A26" s="10" t="s">
        <v>53</v>
      </c>
      <c r="B26" s="149"/>
      <c r="C26" s="149"/>
      <c r="D26" s="149"/>
      <c r="E26" s="149"/>
      <c r="F26" s="149"/>
      <c r="G26" s="149"/>
      <c r="H26" s="149"/>
      <c r="I26" s="149"/>
      <c r="J26" s="149"/>
      <c r="K26" s="149"/>
      <c r="L26" s="149"/>
      <c r="M26" s="149"/>
      <c r="N26" s="149"/>
      <c r="O26" s="149"/>
      <c r="P26" s="149"/>
      <c r="Q26" s="149"/>
      <c r="R26" s="149"/>
      <c r="S26" s="149"/>
      <c r="T26" s="149"/>
      <c r="U26" s="149"/>
      <c r="V26" s="149"/>
      <c r="W26" s="149"/>
      <c r="X26" s="149"/>
      <c r="Y26" s="149"/>
      <c r="Z26" s="149"/>
      <c r="AA26" s="149"/>
      <c r="AB26" s="149"/>
      <c r="AC26" s="149"/>
      <c r="AD26" s="149"/>
      <c r="AE26" s="149"/>
      <c r="AF26" s="149"/>
      <c r="AG26" s="149"/>
      <c r="AH26" s="149"/>
      <c r="AI26" s="149"/>
      <c r="AJ26" s="149"/>
      <c r="AK26" s="149"/>
      <c r="AL26" s="149"/>
      <c r="AM26" s="149"/>
      <c r="AN26" s="149"/>
      <c r="AO26" s="149"/>
      <c r="AP26" s="149"/>
      <c r="AQ26" s="149"/>
      <c r="AR26" s="149"/>
      <c r="AS26" s="149"/>
      <c r="AT26" s="149"/>
      <c r="AU26" s="149"/>
      <c r="AV26" s="149"/>
      <c r="AW26" s="149"/>
      <c r="AX26" s="149"/>
      <c r="AY26" s="149"/>
      <c r="AZ26" s="149"/>
      <c r="BA26" s="149"/>
      <c r="BB26" s="149"/>
      <c r="BC26" s="149"/>
      <c r="BD26" s="149"/>
      <c r="BE26" s="149"/>
      <c r="BF26" s="149"/>
      <c r="BG26" s="149"/>
      <c r="BH26" s="149"/>
      <c r="BI26" s="149"/>
      <c r="BJ26" s="149"/>
      <c r="BK26" s="149"/>
      <c r="BL26" s="149"/>
      <c r="BM26" s="149"/>
      <c r="BN26" s="149"/>
      <c r="BO26" s="149"/>
      <c r="BP26" s="149"/>
      <c r="BQ26" s="149"/>
      <c r="BR26" s="149"/>
      <c r="BS26" s="149"/>
      <c r="BT26" s="149"/>
      <c r="BU26" s="149"/>
      <c r="BV26" s="149"/>
      <c r="BW26" s="149"/>
      <c r="BX26" s="149"/>
      <c r="BY26" s="149"/>
      <c r="BZ26" s="149"/>
      <c r="CA26" s="149"/>
      <c r="CB26" s="149"/>
      <c r="CC26" s="149"/>
      <c r="CD26" s="149"/>
      <c r="CE26" s="149"/>
      <c r="CF26" s="149"/>
      <c r="CG26" s="149"/>
      <c r="CH26" s="149"/>
      <c r="CI26" s="149"/>
      <c r="CJ26" s="149"/>
      <c r="CK26" s="149"/>
      <c r="CL26" s="149"/>
      <c r="CM26" s="149"/>
      <c r="CN26" s="149"/>
      <c r="CO26" s="149"/>
      <c r="CP26" s="149"/>
      <c r="CQ26" s="149"/>
      <c r="CR26" s="149"/>
      <c r="CS26" s="149"/>
      <c r="CT26" s="149"/>
      <c r="CU26" s="149"/>
      <c r="CV26" s="149"/>
      <c r="CW26" s="149"/>
      <c r="CX26" s="149"/>
      <c r="CY26" s="149"/>
      <c r="CZ26" s="149"/>
      <c r="DA26" s="149"/>
      <c r="DB26" s="149"/>
      <c r="DC26" s="149"/>
      <c r="DD26" s="149"/>
      <c r="DE26" s="149"/>
      <c r="DF26" s="149"/>
      <c r="DG26" s="149"/>
      <c r="DH26" s="149"/>
      <c r="DI26" s="149"/>
      <c r="DJ26" s="149"/>
      <c r="DK26" s="149"/>
      <c r="DL26" s="149"/>
      <c r="DM26" s="157"/>
      <c r="DN26" s="157"/>
      <c r="DO26" s="157"/>
      <c r="DP26" s="157"/>
      <c r="DQ26" s="157"/>
      <c r="DR26" s="149"/>
      <c r="DS26" s="149"/>
      <c r="DT26" s="149"/>
      <c r="DU26" s="157"/>
      <c r="DV26" s="157"/>
      <c r="DW26" s="157"/>
      <c r="DX26" s="157"/>
      <c r="DY26" s="149"/>
      <c r="DZ26" s="149"/>
      <c r="EA26" s="149"/>
      <c r="EB26" s="149"/>
      <c r="EC26" s="149"/>
      <c r="ED26" s="149"/>
      <c r="EE26" s="149"/>
      <c r="EF26" s="149"/>
      <c r="EG26" s="149"/>
      <c r="EH26" s="149"/>
      <c r="EI26" s="149"/>
      <c r="EJ26" s="149"/>
      <c r="EK26" s="149"/>
      <c r="EL26" s="149"/>
      <c r="EM26" s="149"/>
      <c r="EN26" s="149"/>
      <c r="EO26" s="149"/>
      <c r="EP26" s="149"/>
      <c r="EQ26" s="149"/>
      <c r="ER26" s="149"/>
      <c r="ES26" s="149"/>
      <c r="ET26" s="149"/>
      <c r="EU26" s="149"/>
      <c r="EV26" s="149"/>
      <c r="EW26" s="149"/>
      <c r="EX26" s="149"/>
      <c r="EY26" s="149"/>
      <c r="EZ26" s="149"/>
      <c r="FA26" s="149"/>
      <c r="FB26" s="149"/>
      <c r="FC26" s="149"/>
      <c r="FD26" s="149"/>
      <c r="FE26" s="149"/>
      <c r="FF26" s="149"/>
      <c r="FG26" s="149"/>
      <c r="FH26" s="149"/>
      <c r="FI26" s="149"/>
      <c r="FJ26" s="149"/>
      <c r="FK26" s="149"/>
      <c r="FL26" s="149"/>
      <c r="FM26" s="149"/>
      <c r="FN26" s="149"/>
      <c r="FO26" s="149"/>
      <c r="FP26" s="149"/>
      <c r="FQ26" s="149"/>
      <c r="FR26" s="149"/>
      <c r="FS26" s="149"/>
      <c r="FT26" s="149"/>
      <c r="FU26" s="149"/>
      <c r="FV26" s="149"/>
      <c r="FW26" s="149"/>
      <c r="FX26" s="149"/>
      <c r="FY26" s="149"/>
      <c r="FZ26" s="149"/>
      <c r="GA26" s="149"/>
      <c r="GB26" s="149"/>
      <c r="GC26" s="149"/>
      <c r="GD26" s="149"/>
      <c r="GE26" s="149"/>
      <c r="GF26" s="149"/>
      <c r="GG26" s="149"/>
      <c r="GH26" s="149"/>
      <c r="GI26" s="149"/>
      <c r="GJ26" s="149"/>
      <c r="GK26" s="149"/>
      <c r="GL26" s="149"/>
      <c r="GM26" s="149"/>
      <c r="GN26" s="149"/>
      <c r="GO26" s="149"/>
      <c r="GP26" s="149"/>
      <c r="GQ26" s="149"/>
      <c r="GR26" s="149"/>
      <c r="GS26" s="149"/>
      <c r="GT26" s="149"/>
      <c r="GU26" s="149"/>
      <c r="GV26" s="149"/>
      <c r="GW26" s="149"/>
      <c r="GX26" s="149"/>
      <c r="GY26" s="149"/>
      <c r="GZ26" s="149"/>
      <c r="HA26" s="149"/>
      <c r="HB26" s="149"/>
      <c r="HC26" s="149"/>
      <c r="HD26" s="149"/>
      <c r="HE26" s="149"/>
      <c r="HF26" s="149"/>
      <c r="HG26" s="149"/>
      <c r="HH26" s="149"/>
      <c r="HI26" s="149"/>
      <c r="HJ26" s="149"/>
      <c r="HK26" s="149"/>
      <c r="HL26" s="149"/>
      <c r="HM26" s="149"/>
      <c r="HN26" s="149"/>
      <c r="HO26" s="149"/>
      <c r="HP26" s="149"/>
      <c r="HQ26" s="149"/>
      <c r="HR26" s="149"/>
      <c r="HS26" s="149"/>
      <c r="HT26" s="149"/>
      <c r="HU26" s="149"/>
      <c r="HV26" s="149"/>
      <c r="HW26" s="149"/>
      <c r="HX26" s="157"/>
    </row>
    <row r="27" spans="1:232" ht="10.7" customHeight="1" x14ac:dyDescent="0.2">
      <c r="A27" s="12">
        <v>1</v>
      </c>
      <c r="B27" s="35" t="e">
        <f t="shared" ref="B27:AT27" si="4">ROUND(B8*0.85,)+25</f>
        <v>#REF!</v>
      </c>
      <c r="C27" s="35" t="e">
        <f t="shared" si="4"/>
        <v>#REF!</v>
      </c>
      <c r="D27" s="35" t="e">
        <f t="shared" si="4"/>
        <v>#REF!</v>
      </c>
      <c r="E27" s="35" t="e">
        <f t="shared" si="4"/>
        <v>#REF!</v>
      </c>
      <c r="F27" s="35" t="e">
        <f t="shared" si="4"/>
        <v>#REF!</v>
      </c>
      <c r="G27" s="35" t="e">
        <f t="shared" si="4"/>
        <v>#REF!</v>
      </c>
      <c r="H27" s="35" t="e">
        <f t="shared" si="4"/>
        <v>#REF!</v>
      </c>
      <c r="I27" s="35" t="e">
        <f t="shared" si="4"/>
        <v>#REF!</v>
      </c>
      <c r="J27" s="35" t="e">
        <f t="shared" si="4"/>
        <v>#REF!</v>
      </c>
      <c r="K27" s="35" t="e">
        <f t="shared" si="4"/>
        <v>#REF!</v>
      </c>
      <c r="L27" s="35" t="e">
        <f t="shared" si="4"/>
        <v>#REF!</v>
      </c>
      <c r="M27" s="35" t="e">
        <f t="shared" si="4"/>
        <v>#REF!</v>
      </c>
      <c r="N27" s="35" t="e">
        <f t="shared" si="4"/>
        <v>#REF!</v>
      </c>
      <c r="O27" s="35" t="e">
        <f t="shared" si="4"/>
        <v>#REF!</v>
      </c>
      <c r="P27" s="35" t="e">
        <f t="shared" si="4"/>
        <v>#REF!</v>
      </c>
      <c r="Q27" s="35" t="e">
        <f t="shared" si="4"/>
        <v>#REF!</v>
      </c>
      <c r="R27" s="35" t="e">
        <f t="shared" si="4"/>
        <v>#REF!</v>
      </c>
      <c r="S27" s="35" t="e">
        <f t="shared" si="4"/>
        <v>#REF!</v>
      </c>
      <c r="T27" s="35" t="e">
        <f t="shared" si="4"/>
        <v>#REF!</v>
      </c>
      <c r="U27" s="35" t="e">
        <f t="shared" si="4"/>
        <v>#REF!</v>
      </c>
      <c r="V27" s="35" t="e">
        <f t="shared" si="4"/>
        <v>#REF!</v>
      </c>
      <c r="W27" s="35" t="e">
        <f t="shared" si="4"/>
        <v>#REF!</v>
      </c>
      <c r="X27" s="35" t="e">
        <f t="shared" si="4"/>
        <v>#REF!</v>
      </c>
      <c r="Y27" s="35" t="e">
        <f t="shared" si="4"/>
        <v>#REF!</v>
      </c>
      <c r="Z27" s="35" t="e">
        <f t="shared" si="4"/>
        <v>#REF!</v>
      </c>
      <c r="AA27" s="35" t="e">
        <f t="shared" si="4"/>
        <v>#REF!</v>
      </c>
      <c r="AB27" s="35" t="e">
        <f t="shared" si="4"/>
        <v>#REF!</v>
      </c>
      <c r="AC27" s="35" t="e">
        <f t="shared" si="4"/>
        <v>#REF!</v>
      </c>
      <c r="AD27" s="35" t="e">
        <f t="shared" si="4"/>
        <v>#REF!</v>
      </c>
      <c r="AE27" s="35" t="e">
        <f t="shared" si="4"/>
        <v>#REF!</v>
      </c>
      <c r="AF27" s="35" t="e">
        <f t="shared" si="4"/>
        <v>#REF!</v>
      </c>
      <c r="AG27" s="35" t="e">
        <f t="shared" si="4"/>
        <v>#REF!</v>
      </c>
      <c r="AH27" s="35" t="e">
        <f t="shared" si="4"/>
        <v>#REF!</v>
      </c>
      <c r="AI27" s="35" t="e">
        <f t="shared" si="4"/>
        <v>#REF!</v>
      </c>
      <c r="AJ27" s="35" t="e">
        <f t="shared" si="4"/>
        <v>#REF!</v>
      </c>
      <c r="AK27" s="35" t="e">
        <f t="shared" si="4"/>
        <v>#REF!</v>
      </c>
      <c r="AL27" s="35" t="e">
        <f t="shared" si="4"/>
        <v>#REF!</v>
      </c>
      <c r="AM27" s="35" t="e">
        <f t="shared" si="4"/>
        <v>#REF!</v>
      </c>
      <c r="AN27" s="35" t="e">
        <f t="shared" si="4"/>
        <v>#REF!</v>
      </c>
      <c r="AO27" s="35" t="e">
        <f t="shared" si="4"/>
        <v>#REF!</v>
      </c>
      <c r="AP27" s="35" t="e">
        <f t="shared" si="4"/>
        <v>#REF!</v>
      </c>
      <c r="AQ27" s="35" t="e">
        <f t="shared" si="4"/>
        <v>#REF!</v>
      </c>
      <c r="AR27" s="35" t="e">
        <f t="shared" si="4"/>
        <v>#REF!</v>
      </c>
      <c r="AS27" s="35" t="e">
        <f t="shared" si="4"/>
        <v>#REF!</v>
      </c>
      <c r="AT27" s="35" t="e">
        <f t="shared" si="4"/>
        <v>#REF!</v>
      </c>
      <c r="AU27" s="35" t="e">
        <f t="shared" ref="AU27:DF27" si="5">ROUND(AU8*0.85,)+25</f>
        <v>#REF!</v>
      </c>
      <c r="AV27" s="35" t="e">
        <f t="shared" si="5"/>
        <v>#REF!</v>
      </c>
      <c r="AW27" s="35" t="e">
        <f t="shared" si="5"/>
        <v>#REF!</v>
      </c>
      <c r="AX27" s="35" t="e">
        <f t="shared" si="5"/>
        <v>#REF!</v>
      </c>
      <c r="AY27" s="35" t="e">
        <f t="shared" si="5"/>
        <v>#REF!</v>
      </c>
      <c r="AZ27" s="35" t="e">
        <f t="shared" si="5"/>
        <v>#REF!</v>
      </c>
      <c r="BA27" s="35" t="e">
        <f t="shared" si="5"/>
        <v>#REF!</v>
      </c>
      <c r="BB27" s="35" t="e">
        <f t="shared" si="5"/>
        <v>#REF!</v>
      </c>
      <c r="BC27" s="35" t="e">
        <f t="shared" si="5"/>
        <v>#REF!</v>
      </c>
      <c r="BD27" s="35" t="e">
        <f t="shared" si="5"/>
        <v>#REF!</v>
      </c>
      <c r="BE27" s="35" t="e">
        <f t="shared" si="5"/>
        <v>#REF!</v>
      </c>
      <c r="BF27" s="35" t="e">
        <f t="shared" si="5"/>
        <v>#REF!</v>
      </c>
      <c r="BG27" s="35" t="e">
        <f t="shared" si="5"/>
        <v>#REF!</v>
      </c>
      <c r="BH27" s="35" t="e">
        <f t="shared" si="5"/>
        <v>#REF!</v>
      </c>
      <c r="BI27" s="35" t="e">
        <f t="shared" si="5"/>
        <v>#REF!</v>
      </c>
      <c r="BJ27" s="35" t="e">
        <f t="shared" si="5"/>
        <v>#REF!</v>
      </c>
      <c r="BK27" s="35" t="e">
        <f t="shared" si="5"/>
        <v>#REF!</v>
      </c>
      <c r="BL27" s="35" t="e">
        <f t="shared" si="5"/>
        <v>#REF!</v>
      </c>
      <c r="BM27" s="35" t="e">
        <f t="shared" si="5"/>
        <v>#REF!</v>
      </c>
      <c r="BN27" s="35" t="e">
        <f t="shared" si="5"/>
        <v>#REF!</v>
      </c>
      <c r="BO27" s="35" t="e">
        <f t="shared" si="5"/>
        <v>#REF!</v>
      </c>
      <c r="BP27" s="35" t="e">
        <f t="shared" si="5"/>
        <v>#REF!</v>
      </c>
      <c r="BQ27" s="35" t="e">
        <f t="shared" si="5"/>
        <v>#REF!</v>
      </c>
      <c r="BR27" s="35" t="e">
        <f t="shared" si="5"/>
        <v>#REF!</v>
      </c>
      <c r="BS27" s="35" t="e">
        <f t="shared" si="5"/>
        <v>#REF!</v>
      </c>
      <c r="BT27" s="35" t="e">
        <f t="shared" si="5"/>
        <v>#REF!</v>
      </c>
      <c r="BU27" s="35" t="e">
        <f t="shared" si="5"/>
        <v>#REF!</v>
      </c>
      <c r="BV27" s="35" t="e">
        <f t="shared" si="5"/>
        <v>#REF!</v>
      </c>
      <c r="BW27" s="35" t="e">
        <f t="shared" si="5"/>
        <v>#REF!</v>
      </c>
      <c r="BX27" s="35" t="e">
        <f t="shared" si="5"/>
        <v>#REF!</v>
      </c>
      <c r="BY27" s="35" t="e">
        <f t="shared" si="5"/>
        <v>#REF!</v>
      </c>
      <c r="BZ27" s="35" t="e">
        <f t="shared" si="5"/>
        <v>#REF!</v>
      </c>
      <c r="CA27" s="35" t="e">
        <f t="shared" si="5"/>
        <v>#REF!</v>
      </c>
      <c r="CB27" s="35" t="e">
        <f t="shared" si="5"/>
        <v>#REF!</v>
      </c>
      <c r="CC27" s="35" t="e">
        <f t="shared" si="5"/>
        <v>#REF!</v>
      </c>
      <c r="CD27" s="35" t="e">
        <f t="shared" si="5"/>
        <v>#REF!</v>
      </c>
      <c r="CE27" s="35" t="e">
        <f t="shared" si="5"/>
        <v>#REF!</v>
      </c>
      <c r="CF27" s="35" t="e">
        <f t="shared" si="5"/>
        <v>#REF!</v>
      </c>
      <c r="CG27" s="35" t="e">
        <f t="shared" si="5"/>
        <v>#REF!</v>
      </c>
      <c r="CH27" s="35" t="e">
        <f t="shared" si="5"/>
        <v>#REF!</v>
      </c>
      <c r="CI27" s="35" t="e">
        <f t="shared" si="5"/>
        <v>#REF!</v>
      </c>
      <c r="CJ27" s="35" t="e">
        <f t="shared" si="5"/>
        <v>#REF!</v>
      </c>
      <c r="CK27" s="35" t="e">
        <f t="shared" si="5"/>
        <v>#REF!</v>
      </c>
      <c r="CL27" s="35" t="e">
        <f t="shared" si="5"/>
        <v>#REF!</v>
      </c>
      <c r="CM27" s="35" t="e">
        <f t="shared" si="5"/>
        <v>#REF!</v>
      </c>
      <c r="CN27" s="35" t="e">
        <f t="shared" si="5"/>
        <v>#REF!</v>
      </c>
      <c r="CO27" s="35" t="e">
        <f t="shared" si="5"/>
        <v>#REF!</v>
      </c>
      <c r="CP27" s="35" t="e">
        <f t="shared" si="5"/>
        <v>#REF!</v>
      </c>
      <c r="CQ27" s="35" t="e">
        <f t="shared" si="5"/>
        <v>#REF!</v>
      </c>
      <c r="CR27" s="35" t="e">
        <f t="shared" si="5"/>
        <v>#REF!</v>
      </c>
      <c r="CS27" s="35" t="e">
        <f t="shared" si="5"/>
        <v>#REF!</v>
      </c>
      <c r="CT27" s="35" t="e">
        <f t="shared" si="5"/>
        <v>#REF!</v>
      </c>
      <c r="CU27" s="35" t="e">
        <f t="shared" si="5"/>
        <v>#REF!</v>
      </c>
      <c r="CV27" s="35" t="e">
        <f t="shared" si="5"/>
        <v>#REF!</v>
      </c>
      <c r="CW27" s="35" t="e">
        <f t="shared" si="5"/>
        <v>#REF!</v>
      </c>
      <c r="CX27" s="35" t="e">
        <f t="shared" si="5"/>
        <v>#REF!</v>
      </c>
      <c r="CY27" s="35" t="e">
        <f t="shared" si="5"/>
        <v>#REF!</v>
      </c>
      <c r="CZ27" s="35" t="e">
        <f t="shared" si="5"/>
        <v>#REF!</v>
      </c>
      <c r="DA27" s="35" t="e">
        <f t="shared" si="5"/>
        <v>#REF!</v>
      </c>
      <c r="DB27" s="35" t="e">
        <f t="shared" si="5"/>
        <v>#REF!</v>
      </c>
      <c r="DC27" s="35" t="e">
        <f t="shared" si="5"/>
        <v>#REF!</v>
      </c>
      <c r="DD27" s="35" t="e">
        <f t="shared" si="5"/>
        <v>#REF!</v>
      </c>
      <c r="DE27" s="35" t="e">
        <f t="shared" si="5"/>
        <v>#REF!</v>
      </c>
      <c r="DF27" s="35" t="e">
        <f t="shared" si="5"/>
        <v>#REF!</v>
      </c>
      <c r="DG27" s="35" t="e">
        <f t="shared" ref="DG27:FR27" si="6">ROUND(DG8*0.85,)+25</f>
        <v>#REF!</v>
      </c>
      <c r="DH27" s="35" t="e">
        <f t="shared" si="6"/>
        <v>#REF!</v>
      </c>
      <c r="DI27" s="35" t="e">
        <f t="shared" si="6"/>
        <v>#REF!</v>
      </c>
      <c r="DJ27" s="35" t="e">
        <f t="shared" si="6"/>
        <v>#REF!</v>
      </c>
      <c r="DK27" s="35" t="e">
        <f t="shared" si="6"/>
        <v>#REF!</v>
      </c>
      <c r="DL27" s="35" t="e">
        <f t="shared" si="6"/>
        <v>#REF!</v>
      </c>
      <c r="DM27" s="155" t="e">
        <f t="shared" si="6"/>
        <v>#REF!</v>
      </c>
      <c r="DN27" s="155" t="e">
        <f t="shared" si="6"/>
        <v>#REF!</v>
      </c>
      <c r="DO27" s="155" t="e">
        <f t="shared" si="6"/>
        <v>#REF!</v>
      </c>
      <c r="DP27" s="155" t="e">
        <f t="shared" si="6"/>
        <v>#REF!</v>
      </c>
      <c r="DQ27" s="155" t="e">
        <f t="shared" si="6"/>
        <v>#REF!</v>
      </c>
      <c r="DR27" s="35" t="e">
        <f t="shared" si="6"/>
        <v>#REF!</v>
      </c>
      <c r="DS27" s="35" t="e">
        <f t="shared" si="6"/>
        <v>#REF!</v>
      </c>
      <c r="DT27" s="35" t="e">
        <f t="shared" si="6"/>
        <v>#REF!</v>
      </c>
      <c r="DU27" s="155" t="e">
        <f t="shared" si="6"/>
        <v>#REF!</v>
      </c>
      <c r="DV27" s="155" t="e">
        <f t="shared" si="6"/>
        <v>#REF!</v>
      </c>
      <c r="DW27" s="155" t="e">
        <f t="shared" si="6"/>
        <v>#REF!</v>
      </c>
      <c r="DX27" s="155" t="e">
        <f t="shared" si="6"/>
        <v>#REF!</v>
      </c>
      <c r="DY27" s="35" t="e">
        <f t="shared" si="6"/>
        <v>#REF!</v>
      </c>
      <c r="DZ27" s="35" t="e">
        <f t="shared" si="6"/>
        <v>#REF!</v>
      </c>
      <c r="EA27" s="35" t="e">
        <f t="shared" si="6"/>
        <v>#REF!</v>
      </c>
      <c r="EB27" s="35" t="e">
        <f t="shared" si="6"/>
        <v>#REF!</v>
      </c>
      <c r="EC27" s="35" t="e">
        <f t="shared" si="6"/>
        <v>#REF!</v>
      </c>
      <c r="ED27" s="35" t="e">
        <f t="shared" si="6"/>
        <v>#REF!</v>
      </c>
      <c r="EE27" s="35" t="e">
        <f t="shared" si="6"/>
        <v>#REF!</v>
      </c>
      <c r="EF27" s="35" t="e">
        <f t="shared" si="6"/>
        <v>#REF!</v>
      </c>
      <c r="EG27" s="35" t="e">
        <f t="shared" si="6"/>
        <v>#REF!</v>
      </c>
      <c r="EH27" s="35" t="e">
        <f t="shared" si="6"/>
        <v>#REF!</v>
      </c>
      <c r="EI27" s="35" t="e">
        <f t="shared" si="6"/>
        <v>#REF!</v>
      </c>
      <c r="EJ27" s="35" t="e">
        <f t="shared" si="6"/>
        <v>#REF!</v>
      </c>
      <c r="EK27" s="35" t="e">
        <f t="shared" si="6"/>
        <v>#REF!</v>
      </c>
      <c r="EL27" s="35" t="e">
        <f t="shared" si="6"/>
        <v>#REF!</v>
      </c>
      <c r="EM27" s="35" t="e">
        <f t="shared" si="6"/>
        <v>#REF!</v>
      </c>
      <c r="EN27" s="35" t="e">
        <f t="shared" si="6"/>
        <v>#REF!</v>
      </c>
      <c r="EO27" s="35" t="e">
        <f t="shared" si="6"/>
        <v>#REF!</v>
      </c>
      <c r="EP27" s="35" t="e">
        <f t="shared" si="6"/>
        <v>#REF!</v>
      </c>
      <c r="EQ27" s="35" t="e">
        <f t="shared" si="6"/>
        <v>#REF!</v>
      </c>
      <c r="ER27" s="35" t="e">
        <f t="shared" si="6"/>
        <v>#REF!</v>
      </c>
      <c r="ES27" s="35" t="e">
        <f t="shared" si="6"/>
        <v>#REF!</v>
      </c>
      <c r="ET27" s="35" t="e">
        <f t="shared" si="6"/>
        <v>#REF!</v>
      </c>
      <c r="EU27" s="35" t="e">
        <f t="shared" si="6"/>
        <v>#REF!</v>
      </c>
      <c r="EV27" s="35" t="e">
        <f t="shared" si="6"/>
        <v>#REF!</v>
      </c>
      <c r="EW27" s="35" t="e">
        <f t="shared" si="6"/>
        <v>#REF!</v>
      </c>
      <c r="EX27" s="35" t="e">
        <f t="shared" si="6"/>
        <v>#REF!</v>
      </c>
      <c r="EY27" s="35" t="e">
        <f t="shared" si="6"/>
        <v>#REF!</v>
      </c>
      <c r="EZ27" s="35" t="e">
        <f t="shared" si="6"/>
        <v>#REF!</v>
      </c>
      <c r="FA27" s="35" t="e">
        <f t="shared" si="6"/>
        <v>#REF!</v>
      </c>
      <c r="FB27" s="35" t="e">
        <f t="shared" si="6"/>
        <v>#REF!</v>
      </c>
      <c r="FC27" s="35" t="e">
        <f t="shared" si="6"/>
        <v>#REF!</v>
      </c>
      <c r="FD27" s="35" t="e">
        <f t="shared" si="6"/>
        <v>#REF!</v>
      </c>
      <c r="FE27" s="35" t="e">
        <f t="shared" si="6"/>
        <v>#REF!</v>
      </c>
      <c r="FF27" s="35" t="e">
        <f t="shared" si="6"/>
        <v>#REF!</v>
      </c>
      <c r="FG27" s="35" t="e">
        <f t="shared" si="6"/>
        <v>#REF!</v>
      </c>
      <c r="FH27" s="35" t="e">
        <f t="shared" si="6"/>
        <v>#REF!</v>
      </c>
      <c r="FI27" s="35" t="e">
        <f t="shared" si="6"/>
        <v>#REF!</v>
      </c>
      <c r="FJ27" s="35" t="e">
        <f t="shared" si="6"/>
        <v>#REF!</v>
      </c>
      <c r="FK27" s="35" t="e">
        <f t="shared" si="6"/>
        <v>#REF!</v>
      </c>
      <c r="FL27" s="35" t="e">
        <f t="shared" si="6"/>
        <v>#REF!</v>
      </c>
      <c r="FM27" s="35" t="e">
        <f t="shared" si="6"/>
        <v>#REF!</v>
      </c>
      <c r="FN27" s="35" t="e">
        <f t="shared" si="6"/>
        <v>#REF!</v>
      </c>
      <c r="FO27" s="35" t="e">
        <f t="shared" si="6"/>
        <v>#REF!</v>
      </c>
      <c r="FP27" s="35" t="e">
        <f t="shared" si="6"/>
        <v>#REF!</v>
      </c>
      <c r="FQ27" s="35" t="e">
        <f t="shared" si="6"/>
        <v>#REF!</v>
      </c>
      <c r="FR27" s="35" t="e">
        <f t="shared" si="6"/>
        <v>#REF!</v>
      </c>
      <c r="FS27" s="35" t="e">
        <f t="shared" ref="FS27:HX27" si="7">ROUND(FS8*0.85,)+25</f>
        <v>#REF!</v>
      </c>
      <c r="FT27" s="35" t="e">
        <f t="shared" si="7"/>
        <v>#REF!</v>
      </c>
      <c r="FU27" s="35" t="e">
        <f t="shared" si="7"/>
        <v>#REF!</v>
      </c>
      <c r="FV27" s="35" t="e">
        <f t="shared" si="7"/>
        <v>#REF!</v>
      </c>
      <c r="FW27" s="35" t="e">
        <f t="shared" si="7"/>
        <v>#REF!</v>
      </c>
      <c r="FX27" s="35" t="e">
        <f t="shared" si="7"/>
        <v>#REF!</v>
      </c>
      <c r="FY27" s="35" t="e">
        <f t="shared" si="7"/>
        <v>#REF!</v>
      </c>
      <c r="FZ27" s="35" t="e">
        <f t="shared" si="7"/>
        <v>#REF!</v>
      </c>
      <c r="GA27" s="35" t="e">
        <f t="shared" si="7"/>
        <v>#REF!</v>
      </c>
      <c r="GB27" s="35" t="e">
        <f t="shared" si="7"/>
        <v>#REF!</v>
      </c>
      <c r="GC27" s="35" t="e">
        <f t="shared" si="7"/>
        <v>#REF!</v>
      </c>
      <c r="GD27" s="35" t="e">
        <f t="shared" si="7"/>
        <v>#REF!</v>
      </c>
      <c r="GE27" s="35" t="e">
        <f t="shared" si="7"/>
        <v>#REF!</v>
      </c>
      <c r="GF27" s="35" t="e">
        <f t="shared" si="7"/>
        <v>#REF!</v>
      </c>
      <c r="GG27" s="35" t="e">
        <f t="shared" si="7"/>
        <v>#REF!</v>
      </c>
      <c r="GH27" s="35" t="e">
        <f t="shared" si="7"/>
        <v>#REF!</v>
      </c>
      <c r="GI27" s="35" t="e">
        <f t="shared" si="7"/>
        <v>#REF!</v>
      </c>
      <c r="GJ27" s="35" t="e">
        <f t="shared" si="7"/>
        <v>#REF!</v>
      </c>
      <c r="GK27" s="35" t="e">
        <f t="shared" si="7"/>
        <v>#REF!</v>
      </c>
      <c r="GL27" s="35" t="e">
        <f t="shared" si="7"/>
        <v>#REF!</v>
      </c>
      <c r="GM27" s="35" t="e">
        <f t="shared" si="7"/>
        <v>#REF!</v>
      </c>
      <c r="GN27" s="35" t="e">
        <f t="shared" si="7"/>
        <v>#REF!</v>
      </c>
      <c r="GO27" s="35" t="e">
        <f t="shared" si="7"/>
        <v>#REF!</v>
      </c>
      <c r="GP27" s="35" t="e">
        <f t="shared" si="7"/>
        <v>#REF!</v>
      </c>
      <c r="GQ27" s="35" t="e">
        <f t="shared" si="7"/>
        <v>#REF!</v>
      </c>
      <c r="GR27" s="35" t="e">
        <f t="shared" si="7"/>
        <v>#REF!</v>
      </c>
      <c r="GS27" s="35" t="e">
        <f t="shared" si="7"/>
        <v>#REF!</v>
      </c>
      <c r="GT27" s="35" t="e">
        <f t="shared" si="7"/>
        <v>#REF!</v>
      </c>
      <c r="GU27" s="35" t="e">
        <f t="shared" si="7"/>
        <v>#REF!</v>
      </c>
      <c r="GV27" s="35" t="e">
        <f t="shared" si="7"/>
        <v>#REF!</v>
      </c>
      <c r="GW27" s="35" t="e">
        <f t="shared" si="7"/>
        <v>#REF!</v>
      </c>
      <c r="GX27" s="35" t="e">
        <f t="shared" si="7"/>
        <v>#REF!</v>
      </c>
      <c r="GY27" s="35" t="e">
        <f t="shared" si="7"/>
        <v>#REF!</v>
      </c>
      <c r="GZ27" s="35" t="e">
        <f t="shared" si="7"/>
        <v>#REF!</v>
      </c>
      <c r="HA27" s="35" t="e">
        <f t="shared" si="7"/>
        <v>#REF!</v>
      </c>
      <c r="HB27" s="35" t="e">
        <f t="shared" si="7"/>
        <v>#REF!</v>
      </c>
      <c r="HC27" s="35" t="e">
        <f t="shared" si="7"/>
        <v>#REF!</v>
      </c>
      <c r="HD27" s="35" t="e">
        <f t="shared" si="7"/>
        <v>#REF!</v>
      </c>
      <c r="HE27" s="35" t="e">
        <f t="shared" si="7"/>
        <v>#REF!</v>
      </c>
      <c r="HF27" s="35" t="e">
        <f t="shared" si="7"/>
        <v>#REF!</v>
      </c>
      <c r="HG27" s="35" t="e">
        <f t="shared" si="7"/>
        <v>#REF!</v>
      </c>
      <c r="HH27" s="35" t="e">
        <f t="shared" si="7"/>
        <v>#REF!</v>
      </c>
      <c r="HI27" s="35" t="e">
        <f t="shared" si="7"/>
        <v>#REF!</v>
      </c>
      <c r="HJ27" s="35" t="e">
        <f t="shared" si="7"/>
        <v>#REF!</v>
      </c>
      <c r="HK27" s="35" t="e">
        <f t="shared" si="7"/>
        <v>#REF!</v>
      </c>
      <c r="HL27" s="35">
        <f t="shared" si="7"/>
        <v>6953</v>
      </c>
      <c r="HM27" s="35">
        <f t="shared" si="7"/>
        <v>6953</v>
      </c>
      <c r="HN27" s="35">
        <f t="shared" si="7"/>
        <v>5593</v>
      </c>
      <c r="HO27" s="35">
        <f t="shared" si="7"/>
        <v>5593</v>
      </c>
      <c r="HP27" s="35">
        <f t="shared" si="7"/>
        <v>5593</v>
      </c>
      <c r="HQ27" s="35">
        <f t="shared" si="7"/>
        <v>5593</v>
      </c>
      <c r="HR27" s="35">
        <f t="shared" si="7"/>
        <v>5593</v>
      </c>
      <c r="HS27" s="35">
        <f t="shared" si="7"/>
        <v>5848</v>
      </c>
      <c r="HT27" s="35">
        <f t="shared" si="7"/>
        <v>5848</v>
      </c>
      <c r="HU27" s="35">
        <f t="shared" si="7"/>
        <v>5593</v>
      </c>
      <c r="HV27" s="35">
        <f t="shared" si="7"/>
        <v>5593</v>
      </c>
      <c r="HW27" s="35">
        <f t="shared" si="7"/>
        <v>5593</v>
      </c>
      <c r="HX27" s="155">
        <f t="shared" si="7"/>
        <v>5593</v>
      </c>
    </row>
    <row r="28" spans="1:232" ht="10.7" customHeight="1" x14ac:dyDescent="0.2">
      <c r="A28" s="12">
        <v>2</v>
      </c>
      <c r="B28" s="35" t="e">
        <f t="shared" ref="B28:AT28" si="8">ROUND(B9*0.85,)+25</f>
        <v>#REF!</v>
      </c>
      <c r="C28" s="35" t="e">
        <f t="shared" si="8"/>
        <v>#REF!</v>
      </c>
      <c r="D28" s="35" t="e">
        <f t="shared" si="8"/>
        <v>#REF!</v>
      </c>
      <c r="E28" s="35" t="e">
        <f t="shared" si="8"/>
        <v>#REF!</v>
      </c>
      <c r="F28" s="35" t="e">
        <f t="shared" si="8"/>
        <v>#REF!</v>
      </c>
      <c r="G28" s="35" t="e">
        <f t="shared" si="8"/>
        <v>#REF!</v>
      </c>
      <c r="H28" s="35" t="e">
        <f t="shared" si="8"/>
        <v>#REF!</v>
      </c>
      <c r="I28" s="35" t="e">
        <f t="shared" si="8"/>
        <v>#REF!</v>
      </c>
      <c r="J28" s="35" t="e">
        <f t="shared" si="8"/>
        <v>#REF!</v>
      </c>
      <c r="K28" s="35" t="e">
        <f t="shared" si="8"/>
        <v>#REF!</v>
      </c>
      <c r="L28" s="35" t="e">
        <f t="shared" si="8"/>
        <v>#REF!</v>
      </c>
      <c r="M28" s="35" t="e">
        <f t="shared" si="8"/>
        <v>#REF!</v>
      </c>
      <c r="N28" s="35" t="e">
        <f t="shared" si="8"/>
        <v>#REF!</v>
      </c>
      <c r="O28" s="35" t="e">
        <f t="shared" si="8"/>
        <v>#REF!</v>
      </c>
      <c r="P28" s="35" t="e">
        <f t="shared" si="8"/>
        <v>#REF!</v>
      </c>
      <c r="Q28" s="35" t="e">
        <f t="shared" si="8"/>
        <v>#REF!</v>
      </c>
      <c r="R28" s="35" t="e">
        <f t="shared" si="8"/>
        <v>#REF!</v>
      </c>
      <c r="S28" s="35" t="e">
        <f t="shared" si="8"/>
        <v>#REF!</v>
      </c>
      <c r="T28" s="35" t="e">
        <f t="shared" si="8"/>
        <v>#REF!</v>
      </c>
      <c r="U28" s="35" t="e">
        <f t="shared" si="8"/>
        <v>#REF!</v>
      </c>
      <c r="V28" s="35" t="e">
        <f t="shared" si="8"/>
        <v>#REF!</v>
      </c>
      <c r="W28" s="35" t="e">
        <f t="shared" si="8"/>
        <v>#REF!</v>
      </c>
      <c r="X28" s="35" t="e">
        <f t="shared" si="8"/>
        <v>#REF!</v>
      </c>
      <c r="Y28" s="35" t="e">
        <f t="shared" si="8"/>
        <v>#REF!</v>
      </c>
      <c r="Z28" s="35" t="e">
        <f t="shared" si="8"/>
        <v>#REF!</v>
      </c>
      <c r="AA28" s="35" t="e">
        <f t="shared" si="8"/>
        <v>#REF!</v>
      </c>
      <c r="AB28" s="35" t="e">
        <f t="shared" si="8"/>
        <v>#REF!</v>
      </c>
      <c r="AC28" s="35" t="e">
        <f t="shared" si="8"/>
        <v>#REF!</v>
      </c>
      <c r="AD28" s="35" t="e">
        <f t="shared" si="8"/>
        <v>#REF!</v>
      </c>
      <c r="AE28" s="35" t="e">
        <f t="shared" si="8"/>
        <v>#REF!</v>
      </c>
      <c r="AF28" s="35" t="e">
        <f t="shared" si="8"/>
        <v>#REF!</v>
      </c>
      <c r="AG28" s="35" t="e">
        <f t="shared" si="8"/>
        <v>#REF!</v>
      </c>
      <c r="AH28" s="35" t="e">
        <f t="shared" si="8"/>
        <v>#REF!</v>
      </c>
      <c r="AI28" s="35" t="e">
        <f t="shared" si="8"/>
        <v>#REF!</v>
      </c>
      <c r="AJ28" s="35" t="e">
        <f t="shared" si="8"/>
        <v>#REF!</v>
      </c>
      <c r="AK28" s="35" t="e">
        <f t="shared" si="8"/>
        <v>#REF!</v>
      </c>
      <c r="AL28" s="35" t="e">
        <f t="shared" si="8"/>
        <v>#REF!</v>
      </c>
      <c r="AM28" s="35" t="e">
        <f t="shared" si="8"/>
        <v>#REF!</v>
      </c>
      <c r="AN28" s="35" t="e">
        <f t="shared" si="8"/>
        <v>#REF!</v>
      </c>
      <c r="AO28" s="35" t="e">
        <f t="shared" si="8"/>
        <v>#REF!</v>
      </c>
      <c r="AP28" s="35" t="e">
        <f t="shared" si="8"/>
        <v>#REF!</v>
      </c>
      <c r="AQ28" s="35" t="e">
        <f t="shared" si="8"/>
        <v>#REF!</v>
      </c>
      <c r="AR28" s="35" t="e">
        <f t="shared" si="8"/>
        <v>#REF!</v>
      </c>
      <c r="AS28" s="35" t="e">
        <f t="shared" si="8"/>
        <v>#REF!</v>
      </c>
      <c r="AT28" s="35" t="e">
        <f t="shared" si="8"/>
        <v>#REF!</v>
      </c>
      <c r="AU28" s="35" t="e">
        <f t="shared" ref="AU28:DF28" si="9">ROUND(AU9*0.85,)+25</f>
        <v>#REF!</v>
      </c>
      <c r="AV28" s="35" t="e">
        <f t="shared" si="9"/>
        <v>#REF!</v>
      </c>
      <c r="AW28" s="35" t="e">
        <f t="shared" si="9"/>
        <v>#REF!</v>
      </c>
      <c r="AX28" s="35" t="e">
        <f t="shared" si="9"/>
        <v>#REF!</v>
      </c>
      <c r="AY28" s="35" t="e">
        <f t="shared" si="9"/>
        <v>#REF!</v>
      </c>
      <c r="AZ28" s="35" t="e">
        <f t="shared" si="9"/>
        <v>#REF!</v>
      </c>
      <c r="BA28" s="35" t="e">
        <f t="shared" si="9"/>
        <v>#REF!</v>
      </c>
      <c r="BB28" s="35" t="e">
        <f t="shared" si="9"/>
        <v>#REF!</v>
      </c>
      <c r="BC28" s="35" t="e">
        <f t="shared" si="9"/>
        <v>#REF!</v>
      </c>
      <c r="BD28" s="35" t="e">
        <f t="shared" si="9"/>
        <v>#REF!</v>
      </c>
      <c r="BE28" s="35" t="e">
        <f t="shared" si="9"/>
        <v>#REF!</v>
      </c>
      <c r="BF28" s="35" t="e">
        <f t="shared" si="9"/>
        <v>#REF!</v>
      </c>
      <c r="BG28" s="35" t="e">
        <f t="shared" si="9"/>
        <v>#REF!</v>
      </c>
      <c r="BH28" s="35" t="e">
        <f t="shared" si="9"/>
        <v>#REF!</v>
      </c>
      <c r="BI28" s="35" t="e">
        <f t="shared" si="9"/>
        <v>#REF!</v>
      </c>
      <c r="BJ28" s="35" t="e">
        <f t="shared" si="9"/>
        <v>#REF!</v>
      </c>
      <c r="BK28" s="35" t="e">
        <f t="shared" si="9"/>
        <v>#REF!</v>
      </c>
      <c r="BL28" s="35" t="e">
        <f t="shared" si="9"/>
        <v>#REF!</v>
      </c>
      <c r="BM28" s="35" t="e">
        <f t="shared" si="9"/>
        <v>#REF!</v>
      </c>
      <c r="BN28" s="35" t="e">
        <f t="shared" si="9"/>
        <v>#REF!</v>
      </c>
      <c r="BO28" s="35" t="e">
        <f t="shared" si="9"/>
        <v>#REF!</v>
      </c>
      <c r="BP28" s="35" t="e">
        <f t="shared" si="9"/>
        <v>#REF!</v>
      </c>
      <c r="BQ28" s="35" t="e">
        <f t="shared" si="9"/>
        <v>#REF!</v>
      </c>
      <c r="BR28" s="35" t="e">
        <f t="shared" si="9"/>
        <v>#REF!</v>
      </c>
      <c r="BS28" s="35" t="e">
        <f t="shared" si="9"/>
        <v>#REF!</v>
      </c>
      <c r="BT28" s="35" t="e">
        <f t="shared" si="9"/>
        <v>#REF!</v>
      </c>
      <c r="BU28" s="35" t="e">
        <f t="shared" si="9"/>
        <v>#REF!</v>
      </c>
      <c r="BV28" s="35" t="e">
        <f t="shared" si="9"/>
        <v>#REF!</v>
      </c>
      <c r="BW28" s="35" t="e">
        <f t="shared" si="9"/>
        <v>#REF!</v>
      </c>
      <c r="BX28" s="35" t="e">
        <f t="shared" si="9"/>
        <v>#REF!</v>
      </c>
      <c r="BY28" s="35" t="e">
        <f t="shared" si="9"/>
        <v>#REF!</v>
      </c>
      <c r="BZ28" s="35" t="e">
        <f t="shared" si="9"/>
        <v>#REF!</v>
      </c>
      <c r="CA28" s="35" t="e">
        <f t="shared" si="9"/>
        <v>#REF!</v>
      </c>
      <c r="CB28" s="35" t="e">
        <f t="shared" si="9"/>
        <v>#REF!</v>
      </c>
      <c r="CC28" s="35" t="e">
        <f t="shared" si="9"/>
        <v>#REF!</v>
      </c>
      <c r="CD28" s="35" t="e">
        <f t="shared" si="9"/>
        <v>#REF!</v>
      </c>
      <c r="CE28" s="35" t="e">
        <f t="shared" si="9"/>
        <v>#REF!</v>
      </c>
      <c r="CF28" s="35" t="e">
        <f t="shared" si="9"/>
        <v>#REF!</v>
      </c>
      <c r="CG28" s="35" t="e">
        <f t="shared" si="9"/>
        <v>#REF!</v>
      </c>
      <c r="CH28" s="35" t="e">
        <f t="shared" si="9"/>
        <v>#REF!</v>
      </c>
      <c r="CI28" s="35" t="e">
        <f t="shared" si="9"/>
        <v>#REF!</v>
      </c>
      <c r="CJ28" s="35" t="e">
        <f t="shared" si="9"/>
        <v>#REF!</v>
      </c>
      <c r="CK28" s="35" t="e">
        <f t="shared" si="9"/>
        <v>#REF!</v>
      </c>
      <c r="CL28" s="35" t="e">
        <f t="shared" si="9"/>
        <v>#REF!</v>
      </c>
      <c r="CM28" s="35" t="e">
        <f t="shared" si="9"/>
        <v>#REF!</v>
      </c>
      <c r="CN28" s="35" t="e">
        <f t="shared" si="9"/>
        <v>#REF!</v>
      </c>
      <c r="CO28" s="35" t="e">
        <f t="shared" si="9"/>
        <v>#REF!</v>
      </c>
      <c r="CP28" s="35" t="e">
        <f t="shared" si="9"/>
        <v>#REF!</v>
      </c>
      <c r="CQ28" s="35" t="e">
        <f t="shared" si="9"/>
        <v>#REF!</v>
      </c>
      <c r="CR28" s="35" t="e">
        <f t="shared" si="9"/>
        <v>#REF!</v>
      </c>
      <c r="CS28" s="35" t="e">
        <f t="shared" si="9"/>
        <v>#REF!</v>
      </c>
      <c r="CT28" s="35" t="e">
        <f t="shared" si="9"/>
        <v>#REF!</v>
      </c>
      <c r="CU28" s="35" t="e">
        <f t="shared" si="9"/>
        <v>#REF!</v>
      </c>
      <c r="CV28" s="35" t="e">
        <f t="shared" si="9"/>
        <v>#REF!</v>
      </c>
      <c r="CW28" s="35" t="e">
        <f t="shared" si="9"/>
        <v>#REF!</v>
      </c>
      <c r="CX28" s="35" t="e">
        <f t="shared" si="9"/>
        <v>#REF!</v>
      </c>
      <c r="CY28" s="35" t="e">
        <f t="shared" si="9"/>
        <v>#REF!</v>
      </c>
      <c r="CZ28" s="35" t="e">
        <f t="shared" si="9"/>
        <v>#REF!</v>
      </c>
      <c r="DA28" s="35" t="e">
        <f t="shared" si="9"/>
        <v>#REF!</v>
      </c>
      <c r="DB28" s="35" t="e">
        <f t="shared" si="9"/>
        <v>#REF!</v>
      </c>
      <c r="DC28" s="35" t="e">
        <f t="shared" si="9"/>
        <v>#REF!</v>
      </c>
      <c r="DD28" s="35" t="e">
        <f t="shared" si="9"/>
        <v>#REF!</v>
      </c>
      <c r="DE28" s="35" t="e">
        <f t="shared" si="9"/>
        <v>#REF!</v>
      </c>
      <c r="DF28" s="35" t="e">
        <f t="shared" si="9"/>
        <v>#REF!</v>
      </c>
      <c r="DG28" s="35" t="e">
        <f t="shared" ref="DG28:FR28" si="10">ROUND(DG9*0.85,)+25</f>
        <v>#REF!</v>
      </c>
      <c r="DH28" s="35" t="e">
        <f t="shared" si="10"/>
        <v>#REF!</v>
      </c>
      <c r="DI28" s="35" t="e">
        <f t="shared" si="10"/>
        <v>#REF!</v>
      </c>
      <c r="DJ28" s="35" t="e">
        <f t="shared" si="10"/>
        <v>#REF!</v>
      </c>
      <c r="DK28" s="35" t="e">
        <f t="shared" si="10"/>
        <v>#REF!</v>
      </c>
      <c r="DL28" s="35" t="e">
        <f t="shared" si="10"/>
        <v>#REF!</v>
      </c>
      <c r="DM28" s="155" t="e">
        <f t="shared" si="10"/>
        <v>#REF!</v>
      </c>
      <c r="DN28" s="155" t="e">
        <f t="shared" si="10"/>
        <v>#REF!</v>
      </c>
      <c r="DO28" s="155" t="e">
        <f t="shared" si="10"/>
        <v>#REF!</v>
      </c>
      <c r="DP28" s="155" t="e">
        <f t="shared" si="10"/>
        <v>#REF!</v>
      </c>
      <c r="DQ28" s="155" t="e">
        <f t="shared" si="10"/>
        <v>#REF!</v>
      </c>
      <c r="DR28" s="35" t="e">
        <f t="shared" si="10"/>
        <v>#REF!</v>
      </c>
      <c r="DS28" s="35" t="e">
        <f t="shared" si="10"/>
        <v>#REF!</v>
      </c>
      <c r="DT28" s="35" t="e">
        <f t="shared" si="10"/>
        <v>#REF!</v>
      </c>
      <c r="DU28" s="155" t="e">
        <f t="shared" si="10"/>
        <v>#REF!</v>
      </c>
      <c r="DV28" s="155" t="e">
        <f t="shared" si="10"/>
        <v>#REF!</v>
      </c>
      <c r="DW28" s="155" t="e">
        <f t="shared" si="10"/>
        <v>#REF!</v>
      </c>
      <c r="DX28" s="155" t="e">
        <f t="shared" si="10"/>
        <v>#REF!</v>
      </c>
      <c r="DY28" s="35" t="e">
        <f t="shared" si="10"/>
        <v>#REF!</v>
      </c>
      <c r="DZ28" s="35" t="e">
        <f t="shared" si="10"/>
        <v>#REF!</v>
      </c>
      <c r="EA28" s="35" t="e">
        <f t="shared" si="10"/>
        <v>#REF!</v>
      </c>
      <c r="EB28" s="35" t="e">
        <f t="shared" si="10"/>
        <v>#REF!</v>
      </c>
      <c r="EC28" s="35" t="e">
        <f t="shared" si="10"/>
        <v>#REF!</v>
      </c>
      <c r="ED28" s="35" t="e">
        <f t="shared" si="10"/>
        <v>#REF!</v>
      </c>
      <c r="EE28" s="35" t="e">
        <f t="shared" si="10"/>
        <v>#REF!</v>
      </c>
      <c r="EF28" s="35" t="e">
        <f t="shared" si="10"/>
        <v>#REF!</v>
      </c>
      <c r="EG28" s="35" t="e">
        <f t="shared" si="10"/>
        <v>#REF!</v>
      </c>
      <c r="EH28" s="35" t="e">
        <f t="shared" si="10"/>
        <v>#REF!</v>
      </c>
      <c r="EI28" s="35" t="e">
        <f t="shared" si="10"/>
        <v>#REF!</v>
      </c>
      <c r="EJ28" s="35" t="e">
        <f t="shared" si="10"/>
        <v>#REF!</v>
      </c>
      <c r="EK28" s="35" t="e">
        <f t="shared" si="10"/>
        <v>#REF!</v>
      </c>
      <c r="EL28" s="35" t="e">
        <f t="shared" si="10"/>
        <v>#REF!</v>
      </c>
      <c r="EM28" s="35" t="e">
        <f t="shared" si="10"/>
        <v>#REF!</v>
      </c>
      <c r="EN28" s="35" t="e">
        <f t="shared" si="10"/>
        <v>#REF!</v>
      </c>
      <c r="EO28" s="35" t="e">
        <f t="shared" si="10"/>
        <v>#REF!</v>
      </c>
      <c r="EP28" s="35" t="e">
        <f t="shared" si="10"/>
        <v>#REF!</v>
      </c>
      <c r="EQ28" s="35" t="e">
        <f t="shared" si="10"/>
        <v>#REF!</v>
      </c>
      <c r="ER28" s="35" t="e">
        <f t="shared" si="10"/>
        <v>#REF!</v>
      </c>
      <c r="ES28" s="35" t="e">
        <f t="shared" si="10"/>
        <v>#REF!</v>
      </c>
      <c r="ET28" s="35" t="e">
        <f t="shared" si="10"/>
        <v>#REF!</v>
      </c>
      <c r="EU28" s="35" t="e">
        <f t="shared" si="10"/>
        <v>#REF!</v>
      </c>
      <c r="EV28" s="35" t="e">
        <f t="shared" si="10"/>
        <v>#REF!</v>
      </c>
      <c r="EW28" s="35" t="e">
        <f t="shared" si="10"/>
        <v>#REF!</v>
      </c>
      <c r="EX28" s="35" t="e">
        <f t="shared" si="10"/>
        <v>#REF!</v>
      </c>
      <c r="EY28" s="35" t="e">
        <f t="shared" si="10"/>
        <v>#REF!</v>
      </c>
      <c r="EZ28" s="35" t="e">
        <f t="shared" si="10"/>
        <v>#REF!</v>
      </c>
      <c r="FA28" s="35" t="e">
        <f t="shared" si="10"/>
        <v>#REF!</v>
      </c>
      <c r="FB28" s="35" t="e">
        <f t="shared" si="10"/>
        <v>#REF!</v>
      </c>
      <c r="FC28" s="35" t="e">
        <f t="shared" si="10"/>
        <v>#REF!</v>
      </c>
      <c r="FD28" s="35" t="e">
        <f t="shared" si="10"/>
        <v>#REF!</v>
      </c>
      <c r="FE28" s="35" t="e">
        <f t="shared" si="10"/>
        <v>#REF!</v>
      </c>
      <c r="FF28" s="35" t="e">
        <f t="shared" si="10"/>
        <v>#REF!</v>
      </c>
      <c r="FG28" s="35" t="e">
        <f t="shared" si="10"/>
        <v>#REF!</v>
      </c>
      <c r="FH28" s="35" t="e">
        <f t="shared" si="10"/>
        <v>#REF!</v>
      </c>
      <c r="FI28" s="35" t="e">
        <f t="shared" si="10"/>
        <v>#REF!</v>
      </c>
      <c r="FJ28" s="35" t="e">
        <f t="shared" si="10"/>
        <v>#REF!</v>
      </c>
      <c r="FK28" s="35" t="e">
        <f t="shared" si="10"/>
        <v>#REF!</v>
      </c>
      <c r="FL28" s="35" t="e">
        <f t="shared" si="10"/>
        <v>#REF!</v>
      </c>
      <c r="FM28" s="35" t="e">
        <f t="shared" si="10"/>
        <v>#REF!</v>
      </c>
      <c r="FN28" s="35" t="e">
        <f t="shared" si="10"/>
        <v>#REF!</v>
      </c>
      <c r="FO28" s="35" t="e">
        <f t="shared" si="10"/>
        <v>#REF!</v>
      </c>
      <c r="FP28" s="35" t="e">
        <f t="shared" si="10"/>
        <v>#REF!</v>
      </c>
      <c r="FQ28" s="35" t="e">
        <f t="shared" si="10"/>
        <v>#REF!</v>
      </c>
      <c r="FR28" s="35" t="e">
        <f t="shared" si="10"/>
        <v>#REF!</v>
      </c>
      <c r="FS28" s="35" t="e">
        <f t="shared" ref="FS28:HX28" si="11">ROUND(FS9*0.85,)+25</f>
        <v>#REF!</v>
      </c>
      <c r="FT28" s="35" t="e">
        <f t="shared" si="11"/>
        <v>#REF!</v>
      </c>
      <c r="FU28" s="35" t="e">
        <f t="shared" si="11"/>
        <v>#REF!</v>
      </c>
      <c r="FV28" s="35" t="e">
        <f t="shared" si="11"/>
        <v>#REF!</v>
      </c>
      <c r="FW28" s="35" t="e">
        <f t="shared" si="11"/>
        <v>#REF!</v>
      </c>
      <c r="FX28" s="35" t="e">
        <f t="shared" si="11"/>
        <v>#REF!</v>
      </c>
      <c r="FY28" s="35" t="e">
        <f t="shared" si="11"/>
        <v>#REF!</v>
      </c>
      <c r="FZ28" s="35" t="e">
        <f t="shared" si="11"/>
        <v>#REF!</v>
      </c>
      <c r="GA28" s="35" t="e">
        <f t="shared" si="11"/>
        <v>#REF!</v>
      </c>
      <c r="GB28" s="35" t="e">
        <f t="shared" si="11"/>
        <v>#REF!</v>
      </c>
      <c r="GC28" s="35" t="e">
        <f t="shared" si="11"/>
        <v>#REF!</v>
      </c>
      <c r="GD28" s="35" t="e">
        <f t="shared" si="11"/>
        <v>#REF!</v>
      </c>
      <c r="GE28" s="35" t="e">
        <f t="shared" si="11"/>
        <v>#REF!</v>
      </c>
      <c r="GF28" s="35" t="e">
        <f t="shared" si="11"/>
        <v>#REF!</v>
      </c>
      <c r="GG28" s="35" t="e">
        <f t="shared" si="11"/>
        <v>#REF!</v>
      </c>
      <c r="GH28" s="35" t="e">
        <f t="shared" si="11"/>
        <v>#REF!</v>
      </c>
      <c r="GI28" s="35" t="e">
        <f t="shared" si="11"/>
        <v>#REF!</v>
      </c>
      <c r="GJ28" s="35" t="e">
        <f t="shared" si="11"/>
        <v>#REF!</v>
      </c>
      <c r="GK28" s="35" t="e">
        <f t="shared" si="11"/>
        <v>#REF!</v>
      </c>
      <c r="GL28" s="35" t="e">
        <f t="shared" si="11"/>
        <v>#REF!</v>
      </c>
      <c r="GM28" s="35" t="e">
        <f t="shared" si="11"/>
        <v>#REF!</v>
      </c>
      <c r="GN28" s="35" t="e">
        <f t="shared" si="11"/>
        <v>#REF!</v>
      </c>
      <c r="GO28" s="35" t="e">
        <f t="shared" si="11"/>
        <v>#REF!</v>
      </c>
      <c r="GP28" s="35" t="e">
        <f t="shared" si="11"/>
        <v>#REF!</v>
      </c>
      <c r="GQ28" s="35" t="e">
        <f t="shared" si="11"/>
        <v>#REF!</v>
      </c>
      <c r="GR28" s="35" t="e">
        <f t="shared" si="11"/>
        <v>#REF!</v>
      </c>
      <c r="GS28" s="35" t="e">
        <f t="shared" si="11"/>
        <v>#REF!</v>
      </c>
      <c r="GT28" s="35" t="e">
        <f t="shared" si="11"/>
        <v>#REF!</v>
      </c>
      <c r="GU28" s="35" t="e">
        <f t="shared" si="11"/>
        <v>#REF!</v>
      </c>
      <c r="GV28" s="35" t="e">
        <f t="shared" si="11"/>
        <v>#REF!</v>
      </c>
      <c r="GW28" s="35" t="e">
        <f t="shared" si="11"/>
        <v>#REF!</v>
      </c>
      <c r="GX28" s="35" t="e">
        <f t="shared" si="11"/>
        <v>#REF!</v>
      </c>
      <c r="GY28" s="35" t="e">
        <f t="shared" si="11"/>
        <v>#REF!</v>
      </c>
      <c r="GZ28" s="35" t="e">
        <f t="shared" si="11"/>
        <v>#REF!</v>
      </c>
      <c r="HA28" s="35" t="e">
        <f t="shared" si="11"/>
        <v>#REF!</v>
      </c>
      <c r="HB28" s="35" t="e">
        <f t="shared" si="11"/>
        <v>#REF!</v>
      </c>
      <c r="HC28" s="35" t="e">
        <f t="shared" si="11"/>
        <v>#REF!</v>
      </c>
      <c r="HD28" s="35" t="e">
        <f t="shared" si="11"/>
        <v>#REF!</v>
      </c>
      <c r="HE28" s="35" t="e">
        <f t="shared" si="11"/>
        <v>#REF!</v>
      </c>
      <c r="HF28" s="35" t="e">
        <f t="shared" si="11"/>
        <v>#REF!</v>
      </c>
      <c r="HG28" s="35" t="e">
        <f t="shared" si="11"/>
        <v>#REF!</v>
      </c>
      <c r="HH28" s="35" t="e">
        <f t="shared" si="11"/>
        <v>#REF!</v>
      </c>
      <c r="HI28" s="35" t="e">
        <f t="shared" si="11"/>
        <v>#REF!</v>
      </c>
      <c r="HJ28" s="35" t="e">
        <f t="shared" si="11"/>
        <v>#REF!</v>
      </c>
      <c r="HK28" s="35" t="e">
        <f t="shared" si="11"/>
        <v>#REF!</v>
      </c>
      <c r="HL28" s="35">
        <f t="shared" si="11"/>
        <v>8355</v>
      </c>
      <c r="HM28" s="35">
        <f t="shared" si="11"/>
        <v>8355</v>
      </c>
      <c r="HN28" s="35">
        <f t="shared" si="11"/>
        <v>6995</v>
      </c>
      <c r="HO28" s="35">
        <f t="shared" si="11"/>
        <v>6995</v>
      </c>
      <c r="HP28" s="35">
        <f t="shared" si="11"/>
        <v>6995</v>
      </c>
      <c r="HQ28" s="35">
        <f t="shared" si="11"/>
        <v>6995</v>
      </c>
      <c r="HR28" s="35">
        <f t="shared" si="11"/>
        <v>6995</v>
      </c>
      <c r="HS28" s="35">
        <f t="shared" si="11"/>
        <v>7250</v>
      </c>
      <c r="HT28" s="35">
        <f t="shared" si="11"/>
        <v>7250</v>
      </c>
      <c r="HU28" s="35">
        <f t="shared" si="11"/>
        <v>6995</v>
      </c>
      <c r="HV28" s="35">
        <f t="shared" si="11"/>
        <v>6995</v>
      </c>
      <c r="HW28" s="35">
        <f t="shared" si="11"/>
        <v>6995</v>
      </c>
      <c r="HX28" s="155">
        <f t="shared" si="11"/>
        <v>6995</v>
      </c>
    </row>
    <row r="29" spans="1:232" ht="10.7" customHeight="1" x14ac:dyDescent="0.2">
      <c r="A29" s="14" t="s">
        <v>54</v>
      </c>
      <c r="B29" s="35"/>
      <c r="C29" s="35"/>
      <c r="D29" s="35"/>
      <c r="E29" s="35"/>
      <c r="F29" s="35"/>
      <c r="G29" s="35"/>
      <c r="H29" s="35"/>
      <c r="I29" s="35"/>
      <c r="J29" s="35"/>
      <c r="K29" s="35"/>
      <c r="L29" s="35"/>
      <c r="M29" s="35"/>
      <c r="N29" s="35"/>
      <c r="O29" s="35"/>
      <c r="P29" s="35"/>
      <c r="Q29" s="35"/>
      <c r="R29" s="35"/>
      <c r="S29" s="35"/>
      <c r="T29" s="35"/>
      <c r="U29" s="35"/>
      <c r="V29" s="35"/>
      <c r="W29" s="35"/>
      <c r="X29" s="35"/>
      <c r="Y29" s="35"/>
      <c r="Z29" s="35"/>
      <c r="AA29" s="35"/>
      <c r="AB29" s="35"/>
      <c r="AC29" s="35"/>
      <c r="AD29" s="35"/>
      <c r="AE29" s="35"/>
      <c r="AF29" s="35"/>
      <c r="AG29" s="35"/>
      <c r="AH29" s="35"/>
      <c r="AI29" s="35"/>
      <c r="AJ29" s="35"/>
      <c r="AK29" s="35"/>
      <c r="AL29" s="35"/>
      <c r="AM29" s="35"/>
      <c r="AN29" s="35"/>
      <c r="AO29" s="35"/>
      <c r="AP29" s="35"/>
      <c r="AQ29" s="35"/>
      <c r="AR29" s="35"/>
      <c r="AS29" s="35"/>
      <c r="AT29" s="35"/>
      <c r="AU29" s="35"/>
      <c r="AV29" s="35"/>
      <c r="AW29" s="35"/>
      <c r="AX29" s="35"/>
      <c r="AY29" s="35"/>
      <c r="AZ29" s="35"/>
      <c r="BA29" s="35"/>
      <c r="BB29" s="35"/>
      <c r="BC29" s="35"/>
      <c r="BD29" s="35"/>
      <c r="BE29" s="35"/>
      <c r="BF29" s="35"/>
      <c r="BG29" s="35"/>
      <c r="BH29" s="35"/>
      <c r="BI29" s="35"/>
      <c r="BJ29" s="35"/>
      <c r="BK29" s="35"/>
      <c r="BL29" s="35"/>
      <c r="BM29" s="35"/>
      <c r="BN29" s="35"/>
      <c r="BO29" s="35"/>
      <c r="BP29" s="35"/>
      <c r="BQ29" s="35"/>
      <c r="BR29" s="35"/>
      <c r="BS29" s="35"/>
      <c r="BT29" s="35"/>
      <c r="BU29" s="35"/>
      <c r="BV29" s="35"/>
      <c r="BW29" s="35"/>
      <c r="BX29" s="35"/>
      <c r="BY29" s="35"/>
      <c r="BZ29" s="35"/>
      <c r="CA29" s="35"/>
      <c r="CB29" s="35"/>
      <c r="CC29" s="35"/>
      <c r="CD29" s="35"/>
      <c r="CE29" s="35"/>
      <c r="CF29" s="35"/>
      <c r="CG29" s="35"/>
      <c r="CH29" s="35"/>
      <c r="CI29" s="35"/>
      <c r="CJ29" s="35"/>
      <c r="CK29" s="35"/>
      <c r="CL29" s="35"/>
      <c r="CM29" s="35"/>
      <c r="CN29" s="35"/>
      <c r="CO29" s="35"/>
      <c r="CP29" s="35"/>
      <c r="CQ29" s="35"/>
      <c r="CR29" s="35"/>
      <c r="CS29" s="35"/>
      <c r="CT29" s="35"/>
      <c r="CU29" s="35"/>
      <c r="CV29" s="35"/>
      <c r="CW29" s="35"/>
      <c r="CX29" s="35"/>
      <c r="CY29" s="35"/>
      <c r="CZ29" s="35"/>
      <c r="DA29" s="35"/>
      <c r="DB29" s="35"/>
      <c r="DC29" s="35"/>
      <c r="DD29" s="35"/>
      <c r="DE29" s="35"/>
      <c r="DF29" s="35"/>
      <c r="DG29" s="35"/>
      <c r="DH29" s="35"/>
      <c r="DI29" s="35"/>
      <c r="DJ29" s="35"/>
      <c r="DK29" s="35"/>
      <c r="DL29" s="35"/>
      <c r="DM29" s="155"/>
      <c r="DN29" s="155"/>
      <c r="DO29" s="155"/>
      <c r="DP29" s="155"/>
      <c r="DQ29" s="155"/>
      <c r="DR29" s="35"/>
      <c r="DS29" s="35"/>
      <c r="DT29" s="35"/>
      <c r="DU29" s="155"/>
      <c r="DV29" s="155"/>
      <c r="DW29" s="155"/>
      <c r="DX29" s="155"/>
      <c r="DY29" s="35"/>
      <c r="DZ29" s="35"/>
      <c r="EA29" s="35"/>
      <c r="EB29" s="35"/>
      <c r="EC29" s="35"/>
      <c r="ED29" s="35"/>
      <c r="EE29" s="35"/>
      <c r="EF29" s="35"/>
      <c r="EG29" s="35"/>
      <c r="EH29" s="35"/>
      <c r="EI29" s="35"/>
      <c r="EJ29" s="35"/>
      <c r="EK29" s="35"/>
      <c r="EL29" s="35"/>
      <c r="EM29" s="35"/>
      <c r="EN29" s="35"/>
      <c r="EO29" s="35"/>
      <c r="EP29" s="35"/>
      <c r="EQ29" s="35"/>
      <c r="ER29" s="35"/>
      <c r="ES29" s="35"/>
      <c r="ET29" s="35"/>
      <c r="EU29" s="35"/>
      <c r="EV29" s="35"/>
      <c r="EW29" s="35"/>
      <c r="EX29" s="35"/>
      <c r="EY29" s="35"/>
      <c r="EZ29" s="35"/>
      <c r="FA29" s="35"/>
      <c r="FB29" s="35"/>
      <c r="FC29" s="35"/>
      <c r="FD29" s="35"/>
      <c r="FE29" s="35"/>
      <c r="FF29" s="35"/>
      <c r="FG29" s="35"/>
      <c r="FH29" s="35"/>
      <c r="FI29" s="35"/>
      <c r="FJ29" s="35"/>
      <c r="FK29" s="35"/>
      <c r="FL29" s="35"/>
      <c r="FM29" s="35"/>
      <c r="FN29" s="35"/>
      <c r="FO29" s="35"/>
      <c r="FP29" s="35"/>
      <c r="FQ29" s="35"/>
      <c r="FR29" s="35"/>
      <c r="FS29" s="35"/>
      <c r="FT29" s="35"/>
      <c r="FU29" s="35"/>
      <c r="FV29" s="35"/>
      <c r="FW29" s="35"/>
      <c r="FX29" s="35"/>
      <c r="FY29" s="35"/>
      <c r="FZ29" s="35"/>
      <c r="GA29" s="35"/>
      <c r="GB29" s="35"/>
      <c r="GC29" s="35"/>
      <c r="GD29" s="35"/>
      <c r="GE29" s="35"/>
      <c r="GF29" s="35"/>
      <c r="GG29" s="35"/>
      <c r="GH29" s="35"/>
      <c r="GI29" s="35"/>
      <c r="GJ29" s="35"/>
      <c r="GK29" s="35"/>
      <c r="GL29" s="35"/>
      <c r="GM29" s="35"/>
      <c r="GN29" s="35"/>
      <c r="GO29" s="35"/>
      <c r="GP29" s="35"/>
      <c r="GQ29" s="35"/>
      <c r="GR29" s="35"/>
      <c r="GS29" s="35"/>
      <c r="GT29" s="35"/>
      <c r="GU29" s="35"/>
      <c r="GV29" s="35"/>
      <c r="GW29" s="35"/>
      <c r="GX29" s="35"/>
      <c r="GY29" s="35"/>
      <c r="GZ29" s="35"/>
      <c r="HA29" s="35"/>
      <c r="HB29" s="35"/>
      <c r="HC29" s="35"/>
      <c r="HD29" s="35"/>
      <c r="HE29" s="35"/>
      <c r="HF29" s="35"/>
      <c r="HG29" s="35"/>
      <c r="HH29" s="35"/>
      <c r="HI29" s="35"/>
      <c r="HJ29" s="35"/>
      <c r="HK29" s="35"/>
      <c r="HL29" s="35"/>
      <c r="HM29" s="35"/>
      <c r="HN29" s="35"/>
      <c r="HO29" s="35"/>
      <c r="HP29" s="35"/>
      <c r="HQ29" s="35"/>
      <c r="HR29" s="35"/>
      <c r="HS29" s="35"/>
      <c r="HT29" s="35"/>
      <c r="HU29" s="35"/>
      <c r="HV29" s="35"/>
      <c r="HW29" s="35"/>
      <c r="HX29" s="155"/>
    </row>
    <row r="30" spans="1:232" ht="10.7" customHeight="1" x14ac:dyDescent="0.2">
      <c r="A30" s="12">
        <v>1</v>
      </c>
      <c r="B30" s="35" t="e">
        <f t="shared" ref="B30:AT30" si="12">ROUND(B11*0.85,)+25</f>
        <v>#REF!</v>
      </c>
      <c r="C30" s="35" t="e">
        <f t="shared" si="12"/>
        <v>#REF!</v>
      </c>
      <c r="D30" s="35" t="e">
        <f t="shared" si="12"/>
        <v>#REF!</v>
      </c>
      <c r="E30" s="35" t="e">
        <f t="shared" si="12"/>
        <v>#REF!</v>
      </c>
      <c r="F30" s="35" t="e">
        <f t="shared" si="12"/>
        <v>#REF!</v>
      </c>
      <c r="G30" s="35" t="e">
        <f t="shared" si="12"/>
        <v>#REF!</v>
      </c>
      <c r="H30" s="35" t="e">
        <f t="shared" si="12"/>
        <v>#REF!</v>
      </c>
      <c r="I30" s="35" t="e">
        <f t="shared" si="12"/>
        <v>#REF!</v>
      </c>
      <c r="J30" s="35" t="e">
        <f t="shared" si="12"/>
        <v>#REF!</v>
      </c>
      <c r="K30" s="35" t="e">
        <f t="shared" si="12"/>
        <v>#REF!</v>
      </c>
      <c r="L30" s="35" t="e">
        <f t="shared" si="12"/>
        <v>#REF!</v>
      </c>
      <c r="M30" s="35" t="e">
        <f t="shared" si="12"/>
        <v>#REF!</v>
      </c>
      <c r="N30" s="35" t="e">
        <f t="shared" si="12"/>
        <v>#REF!</v>
      </c>
      <c r="O30" s="35" t="e">
        <f t="shared" si="12"/>
        <v>#REF!</v>
      </c>
      <c r="P30" s="35" t="e">
        <f t="shared" si="12"/>
        <v>#REF!</v>
      </c>
      <c r="Q30" s="35" t="e">
        <f t="shared" si="12"/>
        <v>#REF!</v>
      </c>
      <c r="R30" s="35" t="e">
        <f t="shared" si="12"/>
        <v>#REF!</v>
      </c>
      <c r="S30" s="35" t="e">
        <f t="shared" si="12"/>
        <v>#REF!</v>
      </c>
      <c r="T30" s="35" t="e">
        <f t="shared" si="12"/>
        <v>#REF!</v>
      </c>
      <c r="U30" s="35" t="e">
        <f t="shared" si="12"/>
        <v>#REF!</v>
      </c>
      <c r="V30" s="35" t="e">
        <f t="shared" si="12"/>
        <v>#REF!</v>
      </c>
      <c r="W30" s="35" t="e">
        <f t="shared" si="12"/>
        <v>#REF!</v>
      </c>
      <c r="X30" s="35" t="e">
        <f t="shared" si="12"/>
        <v>#REF!</v>
      </c>
      <c r="Y30" s="35" t="e">
        <f t="shared" si="12"/>
        <v>#REF!</v>
      </c>
      <c r="Z30" s="35" t="e">
        <f t="shared" si="12"/>
        <v>#REF!</v>
      </c>
      <c r="AA30" s="35" t="e">
        <f t="shared" si="12"/>
        <v>#REF!</v>
      </c>
      <c r="AB30" s="35" t="e">
        <f t="shared" si="12"/>
        <v>#REF!</v>
      </c>
      <c r="AC30" s="35" t="e">
        <f t="shared" si="12"/>
        <v>#REF!</v>
      </c>
      <c r="AD30" s="35" t="e">
        <f t="shared" si="12"/>
        <v>#REF!</v>
      </c>
      <c r="AE30" s="35" t="e">
        <f t="shared" si="12"/>
        <v>#REF!</v>
      </c>
      <c r="AF30" s="35" t="e">
        <f t="shared" si="12"/>
        <v>#REF!</v>
      </c>
      <c r="AG30" s="35" t="e">
        <f t="shared" si="12"/>
        <v>#REF!</v>
      </c>
      <c r="AH30" s="35" t="e">
        <f t="shared" si="12"/>
        <v>#REF!</v>
      </c>
      <c r="AI30" s="35" t="e">
        <f t="shared" si="12"/>
        <v>#REF!</v>
      </c>
      <c r="AJ30" s="35" t="e">
        <f t="shared" si="12"/>
        <v>#REF!</v>
      </c>
      <c r="AK30" s="35" t="e">
        <f t="shared" si="12"/>
        <v>#REF!</v>
      </c>
      <c r="AL30" s="35" t="e">
        <f t="shared" si="12"/>
        <v>#REF!</v>
      </c>
      <c r="AM30" s="35" t="e">
        <f t="shared" si="12"/>
        <v>#REF!</v>
      </c>
      <c r="AN30" s="35" t="e">
        <f t="shared" si="12"/>
        <v>#REF!</v>
      </c>
      <c r="AO30" s="35" t="e">
        <f t="shared" si="12"/>
        <v>#REF!</v>
      </c>
      <c r="AP30" s="35" t="e">
        <f t="shared" si="12"/>
        <v>#REF!</v>
      </c>
      <c r="AQ30" s="35" t="e">
        <f t="shared" si="12"/>
        <v>#REF!</v>
      </c>
      <c r="AR30" s="35" t="e">
        <f t="shared" si="12"/>
        <v>#REF!</v>
      </c>
      <c r="AS30" s="35" t="e">
        <f t="shared" si="12"/>
        <v>#REF!</v>
      </c>
      <c r="AT30" s="35" t="e">
        <f t="shared" si="12"/>
        <v>#REF!</v>
      </c>
      <c r="AU30" s="35" t="e">
        <f t="shared" ref="AU30:DF30" si="13">ROUND(AU11*0.85,)+25</f>
        <v>#REF!</v>
      </c>
      <c r="AV30" s="35" t="e">
        <f t="shared" si="13"/>
        <v>#REF!</v>
      </c>
      <c r="AW30" s="35" t="e">
        <f t="shared" si="13"/>
        <v>#REF!</v>
      </c>
      <c r="AX30" s="35" t="e">
        <f t="shared" si="13"/>
        <v>#REF!</v>
      </c>
      <c r="AY30" s="35" t="e">
        <f t="shared" si="13"/>
        <v>#REF!</v>
      </c>
      <c r="AZ30" s="35" t="e">
        <f t="shared" si="13"/>
        <v>#REF!</v>
      </c>
      <c r="BA30" s="35" t="e">
        <f t="shared" si="13"/>
        <v>#REF!</v>
      </c>
      <c r="BB30" s="35" t="e">
        <f t="shared" si="13"/>
        <v>#REF!</v>
      </c>
      <c r="BC30" s="35" t="e">
        <f t="shared" si="13"/>
        <v>#REF!</v>
      </c>
      <c r="BD30" s="35" t="e">
        <f t="shared" si="13"/>
        <v>#REF!</v>
      </c>
      <c r="BE30" s="35" t="e">
        <f t="shared" si="13"/>
        <v>#REF!</v>
      </c>
      <c r="BF30" s="35" t="e">
        <f t="shared" si="13"/>
        <v>#REF!</v>
      </c>
      <c r="BG30" s="35" t="e">
        <f t="shared" si="13"/>
        <v>#REF!</v>
      </c>
      <c r="BH30" s="35" t="e">
        <f t="shared" si="13"/>
        <v>#REF!</v>
      </c>
      <c r="BI30" s="35" t="e">
        <f t="shared" si="13"/>
        <v>#REF!</v>
      </c>
      <c r="BJ30" s="35" t="e">
        <f t="shared" si="13"/>
        <v>#REF!</v>
      </c>
      <c r="BK30" s="35" t="e">
        <f t="shared" si="13"/>
        <v>#REF!</v>
      </c>
      <c r="BL30" s="35" t="e">
        <f t="shared" si="13"/>
        <v>#REF!</v>
      </c>
      <c r="BM30" s="35" t="e">
        <f t="shared" si="13"/>
        <v>#REF!</v>
      </c>
      <c r="BN30" s="35" t="e">
        <f t="shared" si="13"/>
        <v>#REF!</v>
      </c>
      <c r="BO30" s="35" t="e">
        <f t="shared" si="13"/>
        <v>#REF!</v>
      </c>
      <c r="BP30" s="35" t="e">
        <f t="shared" si="13"/>
        <v>#REF!</v>
      </c>
      <c r="BQ30" s="35" t="e">
        <f t="shared" si="13"/>
        <v>#REF!</v>
      </c>
      <c r="BR30" s="35" t="e">
        <f t="shared" si="13"/>
        <v>#REF!</v>
      </c>
      <c r="BS30" s="35" t="e">
        <f t="shared" si="13"/>
        <v>#REF!</v>
      </c>
      <c r="BT30" s="35" t="e">
        <f t="shared" si="13"/>
        <v>#REF!</v>
      </c>
      <c r="BU30" s="35" t="e">
        <f t="shared" si="13"/>
        <v>#REF!</v>
      </c>
      <c r="BV30" s="35" t="e">
        <f t="shared" si="13"/>
        <v>#REF!</v>
      </c>
      <c r="BW30" s="35" t="e">
        <f t="shared" si="13"/>
        <v>#REF!</v>
      </c>
      <c r="BX30" s="35" t="e">
        <f t="shared" si="13"/>
        <v>#REF!</v>
      </c>
      <c r="BY30" s="35" t="e">
        <f t="shared" si="13"/>
        <v>#REF!</v>
      </c>
      <c r="BZ30" s="35" t="e">
        <f t="shared" si="13"/>
        <v>#REF!</v>
      </c>
      <c r="CA30" s="35" t="e">
        <f t="shared" si="13"/>
        <v>#REF!</v>
      </c>
      <c r="CB30" s="35" t="e">
        <f t="shared" si="13"/>
        <v>#REF!</v>
      </c>
      <c r="CC30" s="35" t="e">
        <f t="shared" si="13"/>
        <v>#REF!</v>
      </c>
      <c r="CD30" s="35" t="e">
        <f t="shared" si="13"/>
        <v>#REF!</v>
      </c>
      <c r="CE30" s="35" t="e">
        <f t="shared" si="13"/>
        <v>#REF!</v>
      </c>
      <c r="CF30" s="35" t="e">
        <f t="shared" si="13"/>
        <v>#REF!</v>
      </c>
      <c r="CG30" s="35" t="e">
        <f t="shared" si="13"/>
        <v>#REF!</v>
      </c>
      <c r="CH30" s="35" t="e">
        <f t="shared" si="13"/>
        <v>#REF!</v>
      </c>
      <c r="CI30" s="35" t="e">
        <f t="shared" si="13"/>
        <v>#REF!</v>
      </c>
      <c r="CJ30" s="35" t="e">
        <f t="shared" si="13"/>
        <v>#REF!</v>
      </c>
      <c r="CK30" s="35" t="e">
        <f t="shared" si="13"/>
        <v>#REF!</v>
      </c>
      <c r="CL30" s="35" t="e">
        <f t="shared" si="13"/>
        <v>#REF!</v>
      </c>
      <c r="CM30" s="35" t="e">
        <f t="shared" si="13"/>
        <v>#REF!</v>
      </c>
      <c r="CN30" s="35" t="e">
        <f t="shared" si="13"/>
        <v>#REF!</v>
      </c>
      <c r="CO30" s="35" t="e">
        <f t="shared" si="13"/>
        <v>#REF!</v>
      </c>
      <c r="CP30" s="35" t="e">
        <f t="shared" si="13"/>
        <v>#REF!</v>
      </c>
      <c r="CQ30" s="35" t="e">
        <f t="shared" si="13"/>
        <v>#REF!</v>
      </c>
      <c r="CR30" s="35" t="e">
        <f t="shared" si="13"/>
        <v>#REF!</v>
      </c>
      <c r="CS30" s="35" t="e">
        <f t="shared" si="13"/>
        <v>#REF!</v>
      </c>
      <c r="CT30" s="35" t="e">
        <f t="shared" si="13"/>
        <v>#REF!</v>
      </c>
      <c r="CU30" s="35" t="e">
        <f t="shared" si="13"/>
        <v>#REF!</v>
      </c>
      <c r="CV30" s="35" t="e">
        <f t="shared" si="13"/>
        <v>#REF!</v>
      </c>
      <c r="CW30" s="35" t="e">
        <f t="shared" si="13"/>
        <v>#REF!</v>
      </c>
      <c r="CX30" s="35" t="e">
        <f t="shared" si="13"/>
        <v>#REF!</v>
      </c>
      <c r="CY30" s="35" t="e">
        <f t="shared" si="13"/>
        <v>#REF!</v>
      </c>
      <c r="CZ30" s="35" t="e">
        <f t="shared" si="13"/>
        <v>#REF!</v>
      </c>
      <c r="DA30" s="35" t="e">
        <f t="shared" si="13"/>
        <v>#REF!</v>
      </c>
      <c r="DB30" s="35" t="e">
        <f t="shared" si="13"/>
        <v>#REF!</v>
      </c>
      <c r="DC30" s="35" t="e">
        <f t="shared" si="13"/>
        <v>#REF!</v>
      </c>
      <c r="DD30" s="35" t="e">
        <f t="shared" si="13"/>
        <v>#REF!</v>
      </c>
      <c r="DE30" s="35" t="e">
        <f t="shared" si="13"/>
        <v>#REF!</v>
      </c>
      <c r="DF30" s="35" t="e">
        <f t="shared" si="13"/>
        <v>#REF!</v>
      </c>
      <c r="DG30" s="35" t="e">
        <f t="shared" ref="DG30:FR30" si="14">ROUND(DG11*0.85,)+25</f>
        <v>#REF!</v>
      </c>
      <c r="DH30" s="35" t="e">
        <f t="shared" si="14"/>
        <v>#REF!</v>
      </c>
      <c r="DI30" s="35" t="e">
        <f t="shared" si="14"/>
        <v>#REF!</v>
      </c>
      <c r="DJ30" s="35" t="e">
        <f t="shared" si="14"/>
        <v>#REF!</v>
      </c>
      <c r="DK30" s="35" t="e">
        <f t="shared" si="14"/>
        <v>#REF!</v>
      </c>
      <c r="DL30" s="35" t="e">
        <f t="shared" si="14"/>
        <v>#REF!</v>
      </c>
      <c r="DM30" s="155" t="e">
        <f t="shared" si="14"/>
        <v>#REF!</v>
      </c>
      <c r="DN30" s="155" t="e">
        <f t="shared" si="14"/>
        <v>#REF!</v>
      </c>
      <c r="DO30" s="155" t="e">
        <f t="shared" si="14"/>
        <v>#REF!</v>
      </c>
      <c r="DP30" s="155" t="e">
        <f t="shared" si="14"/>
        <v>#REF!</v>
      </c>
      <c r="DQ30" s="155" t="e">
        <f t="shared" si="14"/>
        <v>#REF!</v>
      </c>
      <c r="DR30" s="35" t="e">
        <f t="shared" si="14"/>
        <v>#REF!</v>
      </c>
      <c r="DS30" s="35" t="e">
        <f t="shared" si="14"/>
        <v>#REF!</v>
      </c>
      <c r="DT30" s="35" t="e">
        <f t="shared" si="14"/>
        <v>#REF!</v>
      </c>
      <c r="DU30" s="155" t="e">
        <f t="shared" si="14"/>
        <v>#REF!</v>
      </c>
      <c r="DV30" s="155" t="e">
        <f t="shared" si="14"/>
        <v>#REF!</v>
      </c>
      <c r="DW30" s="155" t="e">
        <f t="shared" si="14"/>
        <v>#REF!</v>
      </c>
      <c r="DX30" s="155" t="e">
        <f t="shared" si="14"/>
        <v>#REF!</v>
      </c>
      <c r="DY30" s="35" t="e">
        <f t="shared" si="14"/>
        <v>#REF!</v>
      </c>
      <c r="DZ30" s="35" t="e">
        <f t="shared" si="14"/>
        <v>#REF!</v>
      </c>
      <c r="EA30" s="35" t="e">
        <f t="shared" si="14"/>
        <v>#REF!</v>
      </c>
      <c r="EB30" s="35" t="e">
        <f t="shared" si="14"/>
        <v>#REF!</v>
      </c>
      <c r="EC30" s="35" t="e">
        <f t="shared" si="14"/>
        <v>#REF!</v>
      </c>
      <c r="ED30" s="35" t="e">
        <f t="shared" si="14"/>
        <v>#REF!</v>
      </c>
      <c r="EE30" s="35" t="e">
        <f t="shared" si="14"/>
        <v>#REF!</v>
      </c>
      <c r="EF30" s="35" t="e">
        <f t="shared" si="14"/>
        <v>#REF!</v>
      </c>
      <c r="EG30" s="35" t="e">
        <f t="shared" si="14"/>
        <v>#REF!</v>
      </c>
      <c r="EH30" s="35" t="e">
        <f t="shared" si="14"/>
        <v>#REF!</v>
      </c>
      <c r="EI30" s="35" t="e">
        <f t="shared" si="14"/>
        <v>#REF!</v>
      </c>
      <c r="EJ30" s="35" t="e">
        <f t="shared" si="14"/>
        <v>#REF!</v>
      </c>
      <c r="EK30" s="35" t="e">
        <f t="shared" si="14"/>
        <v>#REF!</v>
      </c>
      <c r="EL30" s="35" t="e">
        <f t="shared" si="14"/>
        <v>#REF!</v>
      </c>
      <c r="EM30" s="35" t="e">
        <f t="shared" si="14"/>
        <v>#REF!</v>
      </c>
      <c r="EN30" s="35" t="e">
        <f t="shared" si="14"/>
        <v>#REF!</v>
      </c>
      <c r="EO30" s="35" t="e">
        <f t="shared" si="14"/>
        <v>#REF!</v>
      </c>
      <c r="EP30" s="35" t="e">
        <f t="shared" si="14"/>
        <v>#REF!</v>
      </c>
      <c r="EQ30" s="35" t="e">
        <f t="shared" si="14"/>
        <v>#REF!</v>
      </c>
      <c r="ER30" s="35" t="e">
        <f t="shared" si="14"/>
        <v>#REF!</v>
      </c>
      <c r="ES30" s="35" t="e">
        <f t="shared" si="14"/>
        <v>#REF!</v>
      </c>
      <c r="ET30" s="35" t="e">
        <f t="shared" si="14"/>
        <v>#REF!</v>
      </c>
      <c r="EU30" s="35" t="e">
        <f t="shared" si="14"/>
        <v>#REF!</v>
      </c>
      <c r="EV30" s="35" t="e">
        <f t="shared" si="14"/>
        <v>#REF!</v>
      </c>
      <c r="EW30" s="35" t="e">
        <f t="shared" si="14"/>
        <v>#REF!</v>
      </c>
      <c r="EX30" s="35" t="e">
        <f t="shared" si="14"/>
        <v>#REF!</v>
      </c>
      <c r="EY30" s="35" t="e">
        <f t="shared" si="14"/>
        <v>#REF!</v>
      </c>
      <c r="EZ30" s="35" t="e">
        <f t="shared" si="14"/>
        <v>#REF!</v>
      </c>
      <c r="FA30" s="35" t="e">
        <f t="shared" si="14"/>
        <v>#REF!</v>
      </c>
      <c r="FB30" s="35" t="e">
        <f t="shared" si="14"/>
        <v>#REF!</v>
      </c>
      <c r="FC30" s="35" t="e">
        <f t="shared" si="14"/>
        <v>#REF!</v>
      </c>
      <c r="FD30" s="35" t="e">
        <f t="shared" si="14"/>
        <v>#REF!</v>
      </c>
      <c r="FE30" s="35" t="e">
        <f t="shared" si="14"/>
        <v>#REF!</v>
      </c>
      <c r="FF30" s="35" t="e">
        <f t="shared" si="14"/>
        <v>#REF!</v>
      </c>
      <c r="FG30" s="35" t="e">
        <f t="shared" si="14"/>
        <v>#REF!</v>
      </c>
      <c r="FH30" s="35" t="e">
        <f t="shared" si="14"/>
        <v>#REF!</v>
      </c>
      <c r="FI30" s="35" t="e">
        <f t="shared" si="14"/>
        <v>#REF!</v>
      </c>
      <c r="FJ30" s="35" t="e">
        <f t="shared" si="14"/>
        <v>#REF!</v>
      </c>
      <c r="FK30" s="35" t="e">
        <f t="shared" si="14"/>
        <v>#REF!</v>
      </c>
      <c r="FL30" s="35" t="e">
        <f t="shared" si="14"/>
        <v>#REF!</v>
      </c>
      <c r="FM30" s="35" t="e">
        <f t="shared" si="14"/>
        <v>#REF!</v>
      </c>
      <c r="FN30" s="35" t="e">
        <f t="shared" si="14"/>
        <v>#REF!</v>
      </c>
      <c r="FO30" s="35" t="e">
        <f t="shared" si="14"/>
        <v>#REF!</v>
      </c>
      <c r="FP30" s="35" t="e">
        <f t="shared" si="14"/>
        <v>#REF!</v>
      </c>
      <c r="FQ30" s="35" t="e">
        <f t="shared" si="14"/>
        <v>#REF!</v>
      </c>
      <c r="FR30" s="35" t="e">
        <f t="shared" si="14"/>
        <v>#REF!</v>
      </c>
      <c r="FS30" s="35" t="e">
        <f t="shared" ref="FS30:HX30" si="15">ROUND(FS11*0.85,)+25</f>
        <v>#REF!</v>
      </c>
      <c r="FT30" s="35" t="e">
        <f t="shared" si="15"/>
        <v>#REF!</v>
      </c>
      <c r="FU30" s="35" t="e">
        <f t="shared" si="15"/>
        <v>#REF!</v>
      </c>
      <c r="FV30" s="35" t="e">
        <f t="shared" si="15"/>
        <v>#REF!</v>
      </c>
      <c r="FW30" s="35" t="e">
        <f t="shared" si="15"/>
        <v>#REF!</v>
      </c>
      <c r="FX30" s="35" t="e">
        <f t="shared" si="15"/>
        <v>#REF!</v>
      </c>
      <c r="FY30" s="35" t="e">
        <f t="shared" si="15"/>
        <v>#REF!</v>
      </c>
      <c r="FZ30" s="35" t="e">
        <f t="shared" si="15"/>
        <v>#REF!</v>
      </c>
      <c r="GA30" s="35" t="e">
        <f t="shared" si="15"/>
        <v>#REF!</v>
      </c>
      <c r="GB30" s="35" t="e">
        <f t="shared" si="15"/>
        <v>#REF!</v>
      </c>
      <c r="GC30" s="35" t="e">
        <f t="shared" si="15"/>
        <v>#REF!</v>
      </c>
      <c r="GD30" s="35" t="e">
        <f t="shared" si="15"/>
        <v>#REF!</v>
      </c>
      <c r="GE30" s="35" t="e">
        <f t="shared" si="15"/>
        <v>#REF!</v>
      </c>
      <c r="GF30" s="35" t="e">
        <f t="shared" si="15"/>
        <v>#REF!</v>
      </c>
      <c r="GG30" s="35" t="e">
        <f t="shared" si="15"/>
        <v>#REF!</v>
      </c>
      <c r="GH30" s="35" t="e">
        <f t="shared" si="15"/>
        <v>#REF!</v>
      </c>
      <c r="GI30" s="35" t="e">
        <f t="shared" si="15"/>
        <v>#REF!</v>
      </c>
      <c r="GJ30" s="35" t="e">
        <f t="shared" si="15"/>
        <v>#REF!</v>
      </c>
      <c r="GK30" s="35" t="e">
        <f t="shared" si="15"/>
        <v>#REF!</v>
      </c>
      <c r="GL30" s="35" t="e">
        <f t="shared" si="15"/>
        <v>#REF!</v>
      </c>
      <c r="GM30" s="35" t="e">
        <f t="shared" si="15"/>
        <v>#REF!</v>
      </c>
      <c r="GN30" s="35" t="e">
        <f t="shared" si="15"/>
        <v>#REF!</v>
      </c>
      <c r="GO30" s="35" t="e">
        <f t="shared" si="15"/>
        <v>#REF!</v>
      </c>
      <c r="GP30" s="35" t="e">
        <f t="shared" si="15"/>
        <v>#REF!</v>
      </c>
      <c r="GQ30" s="35" t="e">
        <f t="shared" si="15"/>
        <v>#REF!</v>
      </c>
      <c r="GR30" s="35" t="e">
        <f t="shared" si="15"/>
        <v>#REF!</v>
      </c>
      <c r="GS30" s="35" t="e">
        <f t="shared" si="15"/>
        <v>#REF!</v>
      </c>
      <c r="GT30" s="35" t="e">
        <f t="shared" si="15"/>
        <v>#REF!</v>
      </c>
      <c r="GU30" s="35" t="e">
        <f t="shared" si="15"/>
        <v>#REF!</v>
      </c>
      <c r="GV30" s="35" t="e">
        <f t="shared" si="15"/>
        <v>#REF!</v>
      </c>
      <c r="GW30" s="35" t="e">
        <f t="shared" si="15"/>
        <v>#REF!</v>
      </c>
      <c r="GX30" s="35" t="e">
        <f t="shared" si="15"/>
        <v>#REF!</v>
      </c>
      <c r="GY30" s="35" t="e">
        <f t="shared" si="15"/>
        <v>#REF!</v>
      </c>
      <c r="GZ30" s="35" t="e">
        <f t="shared" si="15"/>
        <v>#REF!</v>
      </c>
      <c r="HA30" s="35" t="e">
        <f t="shared" si="15"/>
        <v>#REF!</v>
      </c>
      <c r="HB30" s="35" t="e">
        <f t="shared" si="15"/>
        <v>#REF!</v>
      </c>
      <c r="HC30" s="35" t="e">
        <f t="shared" si="15"/>
        <v>#REF!</v>
      </c>
      <c r="HD30" s="35" t="e">
        <f t="shared" si="15"/>
        <v>#REF!</v>
      </c>
      <c r="HE30" s="35" t="e">
        <f t="shared" si="15"/>
        <v>#REF!</v>
      </c>
      <c r="HF30" s="35" t="e">
        <f t="shared" si="15"/>
        <v>#REF!</v>
      </c>
      <c r="HG30" s="35" t="e">
        <f t="shared" si="15"/>
        <v>#REF!</v>
      </c>
      <c r="HH30" s="35" t="e">
        <f t="shared" si="15"/>
        <v>#REF!</v>
      </c>
      <c r="HI30" s="35" t="e">
        <f t="shared" si="15"/>
        <v>#REF!</v>
      </c>
      <c r="HJ30" s="35" t="e">
        <f t="shared" si="15"/>
        <v>#REF!</v>
      </c>
      <c r="HK30" s="35" t="e">
        <f t="shared" si="15"/>
        <v>#REF!</v>
      </c>
      <c r="HL30" s="35">
        <f t="shared" si="15"/>
        <v>7803</v>
      </c>
      <c r="HM30" s="35">
        <f t="shared" si="15"/>
        <v>7803</v>
      </c>
      <c r="HN30" s="35">
        <f t="shared" si="15"/>
        <v>6443</v>
      </c>
      <c r="HO30" s="35">
        <f t="shared" si="15"/>
        <v>6443</v>
      </c>
      <c r="HP30" s="35">
        <f t="shared" si="15"/>
        <v>6443</v>
      </c>
      <c r="HQ30" s="35">
        <f t="shared" si="15"/>
        <v>6443</v>
      </c>
      <c r="HR30" s="35">
        <f t="shared" si="15"/>
        <v>6443</v>
      </c>
      <c r="HS30" s="35">
        <f t="shared" si="15"/>
        <v>6698</v>
      </c>
      <c r="HT30" s="35">
        <f t="shared" si="15"/>
        <v>6698</v>
      </c>
      <c r="HU30" s="35">
        <f t="shared" si="15"/>
        <v>6443</v>
      </c>
      <c r="HV30" s="35">
        <f t="shared" si="15"/>
        <v>6443</v>
      </c>
      <c r="HW30" s="35">
        <f t="shared" si="15"/>
        <v>6443</v>
      </c>
      <c r="HX30" s="155">
        <f t="shared" si="15"/>
        <v>6443</v>
      </c>
    </row>
    <row r="31" spans="1:232" ht="10.7" customHeight="1" x14ac:dyDescent="0.2">
      <c r="A31" s="12">
        <v>2</v>
      </c>
      <c r="B31" s="35" t="e">
        <f t="shared" ref="B31:AT31" si="16">ROUND(B12*0.85,)+25</f>
        <v>#REF!</v>
      </c>
      <c r="C31" s="35" t="e">
        <f t="shared" si="16"/>
        <v>#REF!</v>
      </c>
      <c r="D31" s="35" t="e">
        <f t="shared" si="16"/>
        <v>#REF!</v>
      </c>
      <c r="E31" s="35" t="e">
        <f t="shared" si="16"/>
        <v>#REF!</v>
      </c>
      <c r="F31" s="35" t="e">
        <f t="shared" si="16"/>
        <v>#REF!</v>
      </c>
      <c r="G31" s="35" t="e">
        <f t="shared" si="16"/>
        <v>#REF!</v>
      </c>
      <c r="H31" s="35" t="e">
        <f t="shared" si="16"/>
        <v>#REF!</v>
      </c>
      <c r="I31" s="35" t="e">
        <f t="shared" si="16"/>
        <v>#REF!</v>
      </c>
      <c r="J31" s="35" t="e">
        <f t="shared" si="16"/>
        <v>#REF!</v>
      </c>
      <c r="K31" s="35" t="e">
        <f t="shared" si="16"/>
        <v>#REF!</v>
      </c>
      <c r="L31" s="35" t="e">
        <f t="shared" si="16"/>
        <v>#REF!</v>
      </c>
      <c r="M31" s="35" t="e">
        <f t="shared" si="16"/>
        <v>#REF!</v>
      </c>
      <c r="N31" s="35" t="e">
        <f t="shared" si="16"/>
        <v>#REF!</v>
      </c>
      <c r="O31" s="35" t="e">
        <f t="shared" si="16"/>
        <v>#REF!</v>
      </c>
      <c r="P31" s="35" t="e">
        <f t="shared" si="16"/>
        <v>#REF!</v>
      </c>
      <c r="Q31" s="35" t="e">
        <f t="shared" si="16"/>
        <v>#REF!</v>
      </c>
      <c r="R31" s="35" t="e">
        <f t="shared" si="16"/>
        <v>#REF!</v>
      </c>
      <c r="S31" s="35" t="e">
        <f t="shared" si="16"/>
        <v>#REF!</v>
      </c>
      <c r="T31" s="35" t="e">
        <f t="shared" si="16"/>
        <v>#REF!</v>
      </c>
      <c r="U31" s="35" t="e">
        <f t="shared" si="16"/>
        <v>#REF!</v>
      </c>
      <c r="V31" s="35" t="e">
        <f t="shared" si="16"/>
        <v>#REF!</v>
      </c>
      <c r="W31" s="35" t="e">
        <f t="shared" si="16"/>
        <v>#REF!</v>
      </c>
      <c r="X31" s="35" t="e">
        <f t="shared" si="16"/>
        <v>#REF!</v>
      </c>
      <c r="Y31" s="35" t="e">
        <f t="shared" si="16"/>
        <v>#REF!</v>
      </c>
      <c r="Z31" s="35" t="e">
        <f t="shared" si="16"/>
        <v>#REF!</v>
      </c>
      <c r="AA31" s="35" t="e">
        <f t="shared" si="16"/>
        <v>#REF!</v>
      </c>
      <c r="AB31" s="35" t="e">
        <f t="shared" si="16"/>
        <v>#REF!</v>
      </c>
      <c r="AC31" s="35" t="e">
        <f t="shared" si="16"/>
        <v>#REF!</v>
      </c>
      <c r="AD31" s="35" t="e">
        <f t="shared" si="16"/>
        <v>#REF!</v>
      </c>
      <c r="AE31" s="35" t="e">
        <f t="shared" si="16"/>
        <v>#REF!</v>
      </c>
      <c r="AF31" s="35" t="e">
        <f t="shared" si="16"/>
        <v>#REF!</v>
      </c>
      <c r="AG31" s="35" t="e">
        <f t="shared" si="16"/>
        <v>#REF!</v>
      </c>
      <c r="AH31" s="35" t="e">
        <f t="shared" si="16"/>
        <v>#REF!</v>
      </c>
      <c r="AI31" s="35" t="e">
        <f t="shared" si="16"/>
        <v>#REF!</v>
      </c>
      <c r="AJ31" s="35" t="e">
        <f t="shared" si="16"/>
        <v>#REF!</v>
      </c>
      <c r="AK31" s="35" t="e">
        <f t="shared" si="16"/>
        <v>#REF!</v>
      </c>
      <c r="AL31" s="35" t="e">
        <f t="shared" si="16"/>
        <v>#REF!</v>
      </c>
      <c r="AM31" s="35" t="e">
        <f t="shared" si="16"/>
        <v>#REF!</v>
      </c>
      <c r="AN31" s="35" t="e">
        <f t="shared" si="16"/>
        <v>#REF!</v>
      </c>
      <c r="AO31" s="35" t="e">
        <f t="shared" si="16"/>
        <v>#REF!</v>
      </c>
      <c r="AP31" s="35" t="e">
        <f t="shared" si="16"/>
        <v>#REF!</v>
      </c>
      <c r="AQ31" s="35" t="e">
        <f t="shared" si="16"/>
        <v>#REF!</v>
      </c>
      <c r="AR31" s="35" t="e">
        <f t="shared" si="16"/>
        <v>#REF!</v>
      </c>
      <c r="AS31" s="35" t="e">
        <f t="shared" si="16"/>
        <v>#REF!</v>
      </c>
      <c r="AT31" s="35" t="e">
        <f t="shared" si="16"/>
        <v>#REF!</v>
      </c>
      <c r="AU31" s="35" t="e">
        <f t="shared" ref="AU31:DF31" si="17">ROUND(AU12*0.85,)+25</f>
        <v>#REF!</v>
      </c>
      <c r="AV31" s="35" t="e">
        <f t="shared" si="17"/>
        <v>#REF!</v>
      </c>
      <c r="AW31" s="35" t="e">
        <f t="shared" si="17"/>
        <v>#REF!</v>
      </c>
      <c r="AX31" s="35" t="e">
        <f t="shared" si="17"/>
        <v>#REF!</v>
      </c>
      <c r="AY31" s="35" t="e">
        <f t="shared" si="17"/>
        <v>#REF!</v>
      </c>
      <c r="AZ31" s="35" t="e">
        <f t="shared" si="17"/>
        <v>#REF!</v>
      </c>
      <c r="BA31" s="35" t="e">
        <f t="shared" si="17"/>
        <v>#REF!</v>
      </c>
      <c r="BB31" s="35" t="e">
        <f t="shared" si="17"/>
        <v>#REF!</v>
      </c>
      <c r="BC31" s="35" t="e">
        <f t="shared" si="17"/>
        <v>#REF!</v>
      </c>
      <c r="BD31" s="35" t="e">
        <f t="shared" si="17"/>
        <v>#REF!</v>
      </c>
      <c r="BE31" s="35" t="e">
        <f t="shared" si="17"/>
        <v>#REF!</v>
      </c>
      <c r="BF31" s="35" t="e">
        <f t="shared" si="17"/>
        <v>#REF!</v>
      </c>
      <c r="BG31" s="35" t="e">
        <f t="shared" si="17"/>
        <v>#REF!</v>
      </c>
      <c r="BH31" s="35" t="e">
        <f t="shared" si="17"/>
        <v>#REF!</v>
      </c>
      <c r="BI31" s="35" t="e">
        <f t="shared" si="17"/>
        <v>#REF!</v>
      </c>
      <c r="BJ31" s="35" t="e">
        <f t="shared" si="17"/>
        <v>#REF!</v>
      </c>
      <c r="BK31" s="35" t="e">
        <f t="shared" si="17"/>
        <v>#REF!</v>
      </c>
      <c r="BL31" s="35" t="e">
        <f t="shared" si="17"/>
        <v>#REF!</v>
      </c>
      <c r="BM31" s="35" t="e">
        <f t="shared" si="17"/>
        <v>#REF!</v>
      </c>
      <c r="BN31" s="35" t="e">
        <f t="shared" si="17"/>
        <v>#REF!</v>
      </c>
      <c r="BO31" s="35" t="e">
        <f t="shared" si="17"/>
        <v>#REF!</v>
      </c>
      <c r="BP31" s="35" t="e">
        <f t="shared" si="17"/>
        <v>#REF!</v>
      </c>
      <c r="BQ31" s="35" t="e">
        <f t="shared" si="17"/>
        <v>#REF!</v>
      </c>
      <c r="BR31" s="35" t="e">
        <f t="shared" si="17"/>
        <v>#REF!</v>
      </c>
      <c r="BS31" s="35" t="e">
        <f t="shared" si="17"/>
        <v>#REF!</v>
      </c>
      <c r="BT31" s="35" t="e">
        <f t="shared" si="17"/>
        <v>#REF!</v>
      </c>
      <c r="BU31" s="35" t="e">
        <f t="shared" si="17"/>
        <v>#REF!</v>
      </c>
      <c r="BV31" s="35" t="e">
        <f t="shared" si="17"/>
        <v>#REF!</v>
      </c>
      <c r="BW31" s="35" t="e">
        <f t="shared" si="17"/>
        <v>#REF!</v>
      </c>
      <c r="BX31" s="35" t="e">
        <f t="shared" si="17"/>
        <v>#REF!</v>
      </c>
      <c r="BY31" s="35" t="e">
        <f t="shared" si="17"/>
        <v>#REF!</v>
      </c>
      <c r="BZ31" s="35" t="e">
        <f t="shared" si="17"/>
        <v>#REF!</v>
      </c>
      <c r="CA31" s="35" t="e">
        <f t="shared" si="17"/>
        <v>#REF!</v>
      </c>
      <c r="CB31" s="35" t="e">
        <f t="shared" si="17"/>
        <v>#REF!</v>
      </c>
      <c r="CC31" s="35" t="e">
        <f t="shared" si="17"/>
        <v>#REF!</v>
      </c>
      <c r="CD31" s="35" t="e">
        <f t="shared" si="17"/>
        <v>#REF!</v>
      </c>
      <c r="CE31" s="35" t="e">
        <f t="shared" si="17"/>
        <v>#REF!</v>
      </c>
      <c r="CF31" s="35" t="e">
        <f t="shared" si="17"/>
        <v>#REF!</v>
      </c>
      <c r="CG31" s="35" t="e">
        <f t="shared" si="17"/>
        <v>#REF!</v>
      </c>
      <c r="CH31" s="35" t="e">
        <f t="shared" si="17"/>
        <v>#REF!</v>
      </c>
      <c r="CI31" s="35" t="e">
        <f t="shared" si="17"/>
        <v>#REF!</v>
      </c>
      <c r="CJ31" s="35" t="e">
        <f t="shared" si="17"/>
        <v>#REF!</v>
      </c>
      <c r="CK31" s="35" t="e">
        <f t="shared" si="17"/>
        <v>#REF!</v>
      </c>
      <c r="CL31" s="35" t="e">
        <f t="shared" si="17"/>
        <v>#REF!</v>
      </c>
      <c r="CM31" s="35" t="e">
        <f t="shared" si="17"/>
        <v>#REF!</v>
      </c>
      <c r="CN31" s="35" t="e">
        <f t="shared" si="17"/>
        <v>#REF!</v>
      </c>
      <c r="CO31" s="35" t="e">
        <f t="shared" si="17"/>
        <v>#REF!</v>
      </c>
      <c r="CP31" s="35" t="e">
        <f t="shared" si="17"/>
        <v>#REF!</v>
      </c>
      <c r="CQ31" s="35" t="e">
        <f t="shared" si="17"/>
        <v>#REF!</v>
      </c>
      <c r="CR31" s="35" t="e">
        <f t="shared" si="17"/>
        <v>#REF!</v>
      </c>
      <c r="CS31" s="35" t="e">
        <f t="shared" si="17"/>
        <v>#REF!</v>
      </c>
      <c r="CT31" s="35" t="e">
        <f t="shared" si="17"/>
        <v>#REF!</v>
      </c>
      <c r="CU31" s="35" t="e">
        <f t="shared" si="17"/>
        <v>#REF!</v>
      </c>
      <c r="CV31" s="35" t="e">
        <f t="shared" si="17"/>
        <v>#REF!</v>
      </c>
      <c r="CW31" s="35" t="e">
        <f t="shared" si="17"/>
        <v>#REF!</v>
      </c>
      <c r="CX31" s="35" t="e">
        <f t="shared" si="17"/>
        <v>#REF!</v>
      </c>
      <c r="CY31" s="35" t="e">
        <f t="shared" si="17"/>
        <v>#REF!</v>
      </c>
      <c r="CZ31" s="35" t="e">
        <f t="shared" si="17"/>
        <v>#REF!</v>
      </c>
      <c r="DA31" s="35" t="e">
        <f t="shared" si="17"/>
        <v>#REF!</v>
      </c>
      <c r="DB31" s="35" t="e">
        <f t="shared" si="17"/>
        <v>#REF!</v>
      </c>
      <c r="DC31" s="35" t="e">
        <f t="shared" si="17"/>
        <v>#REF!</v>
      </c>
      <c r="DD31" s="35" t="e">
        <f t="shared" si="17"/>
        <v>#REF!</v>
      </c>
      <c r="DE31" s="35" t="e">
        <f t="shared" si="17"/>
        <v>#REF!</v>
      </c>
      <c r="DF31" s="35" t="e">
        <f t="shared" si="17"/>
        <v>#REF!</v>
      </c>
      <c r="DG31" s="35" t="e">
        <f t="shared" ref="DG31:FR31" si="18">ROUND(DG12*0.85,)+25</f>
        <v>#REF!</v>
      </c>
      <c r="DH31" s="35" t="e">
        <f t="shared" si="18"/>
        <v>#REF!</v>
      </c>
      <c r="DI31" s="35" t="e">
        <f t="shared" si="18"/>
        <v>#REF!</v>
      </c>
      <c r="DJ31" s="35" t="e">
        <f t="shared" si="18"/>
        <v>#REF!</v>
      </c>
      <c r="DK31" s="35" t="e">
        <f t="shared" si="18"/>
        <v>#REF!</v>
      </c>
      <c r="DL31" s="35" t="e">
        <f t="shared" si="18"/>
        <v>#REF!</v>
      </c>
      <c r="DM31" s="155" t="e">
        <f t="shared" si="18"/>
        <v>#REF!</v>
      </c>
      <c r="DN31" s="155" t="e">
        <f t="shared" si="18"/>
        <v>#REF!</v>
      </c>
      <c r="DO31" s="155" t="e">
        <f t="shared" si="18"/>
        <v>#REF!</v>
      </c>
      <c r="DP31" s="155" t="e">
        <f t="shared" si="18"/>
        <v>#REF!</v>
      </c>
      <c r="DQ31" s="155" t="e">
        <f t="shared" si="18"/>
        <v>#REF!</v>
      </c>
      <c r="DR31" s="35" t="e">
        <f t="shared" si="18"/>
        <v>#REF!</v>
      </c>
      <c r="DS31" s="35" t="e">
        <f t="shared" si="18"/>
        <v>#REF!</v>
      </c>
      <c r="DT31" s="35" t="e">
        <f t="shared" si="18"/>
        <v>#REF!</v>
      </c>
      <c r="DU31" s="155" t="e">
        <f t="shared" si="18"/>
        <v>#REF!</v>
      </c>
      <c r="DV31" s="155" t="e">
        <f t="shared" si="18"/>
        <v>#REF!</v>
      </c>
      <c r="DW31" s="155" t="e">
        <f t="shared" si="18"/>
        <v>#REF!</v>
      </c>
      <c r="DX31" s="155" t="e">
        <f t="shared" si="18"/>
        <v>#REF!</v>
      </c>
      <c r="DY31" s="35" t="e">
        <f t="shared" si="18"/>
        <v>#REF!</v>
      </c>
      <c r="DZ31" s="35" t="e">
        <f t="shared" si="18"/>
        <v>#REF!</v>
      </c>
      <c r="EA31" s="35" t="e">
        <f t="shared" si="18"/>
        <v>#REF!</v>
      </c>
      <c r="EB31" s="35" t="e">
        <f t="shared" si="18"/>
        <v>#REF!</v>
      </c>
      <c r="EC31" s="35" t="e">
        <f t="shared" si="18"/>
        <v>#REF!</v>
      </c>
      <c r="ED31" s="35" t="e">
        <f t="shared" si="18"/>
        <v>#REF!</v>
      </c>
      <c r="EE31" s="35" t="e">
        <f t="shared" si="18"/>
        <v>#REF!</v>
      </c>
      <c r="EF31" s="35" t="e">
        <f t="shared" si="18"/>
        <v>#REF!</v>
      </c>
      <c r="EG31" s="35" t="e">
        <f t="shared" si="18"/>
        <v>#REF!</v>
      </c>
      <c r="EH31" s="35" t="e">
        <f t="shared" si="18"/>
        <v>#REF!</v>
      </c>
      <c r="EI31" s="35" t="e">
        <f t="shared" si="18"/>
        <v>#REF!</v>
      </c>
      <c r="EJ31" s="35" t="e">
        <f t="shared" si="18"/>
        <v>#REF!</v>
      </c>
      <c r="EK31" s="35" t="e">
        <f t="shared" si="18"/>
        <v>#REF!</v>
      </c>
      <c r="EL31" s="35" t="e">
        <f t="shared" si="18"/>
        <v>#REF!</v>
      </c>
      <c r="EM31" s="35" t="e">
        <f t="shared" si="18"/>
        <v>#REF!</v>
      </c>
      <c r="EN31" s="35" t="e">
        <f t="shared" si="18"/>
        <v>#REF!</v>
      </c>
      <c r="EO31" s="35" t="e">
        <f t="shared" si="18"/>
        <v>#REF!</v>
      </c>
      <c r="EP31" s="35" t="e">
        <f t="shared" si="18"/>
        <v>#REF!</v>
      </c>
      <c r="EQ31" s="35" t="e">
        <f t="shared" si="18"/>
        <v>#REF!</v>
      </c>
      <c r="ER31" s="35" t="e">
        <f t="shared" si="18"/>
        <v>#REF!</v>
      </c>
      <c r="ES31" s="35" t="e">
        <f t="shared" si="18"/>
        <v>#REF!</v>
      </c>
      <c r="ET31" s="35" t="e">
        <f t="shared" si="18"/>
        <v>#REF!</v>
      </c>
      <c r="EU31" s="35" t="e">
        <f t="shared" si="18"/>
        <v>#REF!</v>
      </c>
      <c r="EV31" s="35" t="e">
        <f t="shared" si="18"/>
        <v>#REF!</v>
      </c>
      <c r="EW31" s="35" t="e">
        <f t="shared" si="18"/>
        <v>#REF!</v>
      </c>
      <c r="EX31" s="35" t="e">
        <f t="shared" si="18"/>
        <v>#REF!</v>
      </c>
      <c r="EY31" s="35" t="e">
        <f t="shared" si="18"/>
        <v>#REF!</v>
      </c>
      <c r="EZ31" s="35" t="e">
        <f t="shared" si="18"/>
        <v>#REF!</v>
      </c>
      <c r="FA31" s="35" t="e">
        <f t="shared" si="18"/>
        <v>#REF!</v>
      </c>
      <c r="FB31" s="35" t="e">
        <f t="shared" si="18"/>
        <v>#REF!</v>
      </c>
      <c r="FC31" s="35" t="e">
        <f t="shared" si="18"/>
        <v>#REF!</v>
      </c>
      <c r="FD31" s="35" t="e">
        <f t="shared" si="18"/>
        <v>#REF!</v>
      </c>
      <c r="FE31" s="35" t="e">
        <f t="shared" si="18"/>
        <v>#REF!</v>
      </c>
      <c r="FF31" s="35" t="e">
        <f t="shared" si="18"/>
        <v>#REF!</v>
      </c>
      <c r="FG31" s="35" t="e">
        <f t="shared" si="18"/>
        <v>#REF!</v>
      </c>
      <c r="FH31" s="35" t="e">
        <f t="shared" si="18"/>
        <v>#REF!</v>
      </c>
      <c r="FI31" s="35" t="e">
        <f t="shared" si="18"/>
        <v>#REF!</v>
      </c>
      <c r="FJ31" s="35" t="e">
        <f t="shared" si="18"/>
        <v>#REF!</v>
      </c>
      <c r="FK31" s="35" t="e">
        <f t="shared" si="18"/>
        <v>#REF!</v>
      </c>
      <c r="FL31" s="35" t="e">
        <f t="shared" si="18"/>
        <v>#REF!</v>
      </c>
      <c r="FM31" s="35" t="e">
        <f t="shared" si="18"/>
        <v>#REF!</v>
      </c>
      <c r="FN31" s="35" t="e">
        <f t="shared" si="18"/>
        <v>#REF!</v>
      </c>
      <c r="FO31" s="35" t="e">
        <f t="shared" si="18"/>
        <v>#REF!</v>
      </c>
      <c r="FP31" s="35" t="e">
        <f t="shared" si="18"/>
        <v>#REF!</v>
      </c>
      <c r="FQ31" s="35" t="e">
        <f t="shared" si="18"/>
        <v>#REF!</v>
      </c>
      <c r="FR31" s="35" t="e">
        <f t="shared" si="18"/>
        <v>#REF!</v>
      </c>
      <c r="FS31" s="35" t="e">
        <f t="shared" ref="FS31:HX31" si="19">ROUND(FS12*0.85,)+25</f>
        <v>#REF!</v>
      </c>
      <c r="FT31" s="35" t="e">
        <f t="shared" si="19"/>
        <v>#REF!</v>
      </c>
      <c r="FU31" s="35" t="e">
        <f t="shared" si="19"/>
        <v>#REF!</v>
      </c>
      <c r="FV31" s="35" t="e">
        <f t="shared" si="19"/>
        <v>#REF!</v>
      </c>
      <c r="FW31" s="35" t="e">
        <f t="shared" si="19"/>
        <v>#REF!</v>
      </c>
      <c r="FX31" s="35" t="e">
        <f t="shared" si="19"/>
        <v>#REF!</v>
      </c>
      <c r="FY31" s="35" t="e">
        <f t="shared" si="19"/>
        <v>#REF!</v>
      </c>
      <c r="FZ31" s="35" t="e">
        <f t="shared" si="19"/>
        <v>#REF!</v>
      </c>
      <c r="GA31" s="35" t="e">
        <f t="shared" si="19"/>
        <v>#REF!</v>
      </c>
      <c r="GB31" s="35" t="e">
        <f t="shared" si="19"/>
        <v>#REF!</v>
      </c>
      <c r="GC31" s="35" t="e">
        <f t="shared" si="19"/>
        <v>#REF!</v>
      </c>
      <c r="GD31" s="35" t="e">
        <f t="shared" si="19"/>
        <v>#REF!</v>
      </c>
      <c r="GE31" s="35" t="e">
        <f t="shared" si="19"/>
        <v>#REF!</v>
      </c>
      <c r="GF31" s="35" t="e">
        <f t="shared" si="19"/>
        <v>#REF!</v>
      </c>
      <c r="GG31" s="35" t="e">
        <f t="shared" si="19"/>
        <v>#REF!</v>
      </c>
      <c r="GH31" s="35" t="e">
        <f t="shared" si="19"/>
        <v>#REF!</v>
      </c>
      <c r="GI31" s="35" t="e">
        <f t="shared" si="19"/>
        <v>#REF!</v>
      </c>
      <c r="GJ31" s="35" t="e">
        <f t="shared" si="19"/>
        <v>#REF!</v>
      </c>
      <c r="GK31" s="35" t="e">
        <f t="shared" si="19"/>
        <v>#REF!</v>
      </c>
      <c r="GL31" s="35" t="e">
        <f t="shared" si="19"/>
        <v>#REF!</v>
      </c>
      <c r="GM31" s="35" t="e">
        <f t="shared" si="19"/>
        <v>#REF!</v>
      </c>
      <c r="GN31" s="35" t="e">
        <f t="shared" si="19"/>
        <v>#REF!</v>
      </c>
      <c r="GO31" s="35" t="e">
        <f t="shared" si="19"/>
        <v>#REF!</v>
      </c>
      <c r="GP31" s="35" t="e">
        <f t="shared" si="19"/>
        <v>#REF!</v>
      </c>
      <c r="GQ31" s="35" t="e">
        <f t="shared" si="19"/>
        <v>#REF!</v>
      </c>
      <c r="GR31" s="35" t="e">
        <f t="shared" si="19"/>
        <v>#REF!</v>
      </c>
      <c r="GS31" s="35" t="e">
        <f t="shared" si="19"/>
        <v>#REF!</v>
      </c>
      <c r="GT31" s="35" t="e">
        <f t="shared" si="19"/>
        <v>#REF!</v>
      </c>
      <c r="GU31" s="35" t="e">
        <f t="shared" si="19"/>
        <v>#REF!</v>
      </c>
      <c r="GV31" s="35" t="e">
        <f t="shared" si="19"/>
        <v>#REF!</v>
      </c>
      <c r="GW31" s="35" t="e">
        <f t="shared" si="19"/>
        <v>#REF!</v>
      </c>
      <c r="GX31" s="35" t="e">
        <f t="shared" si="19"/>
        <v>#REF!</v>
      </c>
      <c r="GY31" s="35" t="e">
        <f t="shared" si="19"/>
        <v>#REF!</v>
      </c>
      <c r="GZ31" s="35" t="e">
        <f t="shared" si="19"/>
        <v>#REF!</v>
      </c>
      <c r="HA31" s="35" t="e">
        <f t="shared" si="19"/>
        <v>#REF!</v>
      </c>
      <c r="HB31" s="35" t="e">
        <f t="shared" si="19"/>
        <v>#REF!</v>
      </c>
      <c r="HC31" s="35" t="e">
        <f t="shared" si="19"/>
        <v>#REF!</v>
      </c>
      <c r="HD31" s="35" t="e">
        <f t="shared" si="19"/>
        <v>#REF!</v>
      </c>
      <c r="HE31" s="35" t="e">
        <f t="shared" si="19"/>
        <v>#REF!</v>
      </c>
      <c r="HF31" s="35" t="e">
        <f t="shared" si="19"/>
        <v>#REF!</v>
      </c>
      <c r="HG31" s="35" t="e">
        <f t="shared" si="19"/>
        <v>#REF!</v>
      </c>
      <c r="HH31" s="35" t="e">
        <f t="shared" si="19"/>
        <v>#REF!</v>
      </c>
      <c r="HI31" s="35" t="e">
        <f t="shared" si="19"/>
        <v>#REF!</v>
      </c>
      <c r="HJ31" s="35" t="e">
        <f t="shared" si="19"/>
        <v>#REF!</v>
      </c>
      <c r="HK31" s="35" t="e">
        <f t="shared" si="19"/>
        <v>#REF!</v>
      </c>
      <c r="HL31" s="35">
        <f t="shared" si="19"/>
        <v>9205</v>
      </c>
      <c r="HM31" s="35">
        <f t="shared" si="19"/>
        <v>9205</v>
      </c>
      <c r="HN31" s="35">
        <f t="shared" si="19"/>
        <v>7845</v>
      </c>
      <c r="HO31" s="35">
        <f t="shared" si="19"/>
        <v>7845</v>
      </c>
      <c r="HP31" s="35">
        <f t="shared" si="19"/>
        <v>7845</v>
      </c>
      <c r="HQ31" s="35">
        <f t="shared" si="19"/>
        <v>7845</v>
      </c>
      <c r="HR31" s="35">
        <f t="shared" si="19"/>
        <v>7845</v>
      </c>
      <c r="HS31" s="35">
        <f t="shared" si="19"/>
        <v>8100</v>
      </c>
      <c r="HT31" s="35">
        <f t="shared" si="19"/>
        <v>8100</v>
      </c>
      <c r="HU31" s="35">
        <f t="shared" si="19"/>
        <v>7845</v>
      </c>
      <c r="HV31" s="35">
        <f t="shared" si="19"/>
        <v>7845</v>
      </c>
      <c r="HW31" s="35">
        <f t="shared" si="19"/>
        <v>7845</v>
      </c>
      <c r="HX31" s="155">
        <f t="shared" si="19"/>
        <v>7845</v>
      </c>
    </row>
    <row r="32" spans="1:232" ht="10.7" customHeight="1" x14ac:dyDescent="0.2">
      <c r="A32" s="15" t="s">
        <v>55</v>
      </c>
      <c r="B32" s="35"/>
      <c r="C32" s="35"/>
      <c r="D32" s="35"/>
      <c r="E32" s="35"/>
      <c r="F32" s="35"/>
      <c r="G32" s="35"/>
      <c r="H32" s="35"/>
      <c r="I32" s="35"/>
      <c r="J32" s="35"/>
      <c r="K32" s="35"/>
      <c r="L32" s="35"/>
      <c r="M32" s="35"/>
      <c r="N32" s="35"/>
      <c r="O32" s="35"/>
      <c r="P32" s="35"/>
      <c r="Q32" s="35"/>
      <c r="R32" s="35"/>
      <c r="S32" s="35"/>
      <c r="T32" s="35"/>
      <c r="U32" s="35"/>
      <c r="V32" s="35"/>
      <c r="W32" s="35"/>
      <c r="X32" s="35"/>
      <c r="Y32" s="35"/>
      <c r="Z32" s="35"/>
      <c r="AA32" s="35"/>
      <c r="AB32" s="35"/>
      <c r="AC32" s="35"/>
      <c r="AD32" s="35"/>
      <c r="AE32" s="35"/>
      <c r="AF32" s="35"/>
      <c r="AG32" s="35"/>
      <c r="AH32" s="35"/>
      <c r="AI32" s="35"/>
      <c r="AJ32" s="35"/>
      <c r="AK32" s="35"/>
      <c r="AL32" s="35"/>
      <c r="AM32" s="35"/>
      <c r="AN32" s="35"/>
      <c r="AO32" s="35"/>
      <c r="AP32" s="35"/>
      <c r="AQ32" s="35"/>
      <c r="AR32" s="35"/>
      <c r="AS32" s="35"/>
      <c r="AT32" s="35"/>
      <c r="AU32" s="35"/>
      <c r="AV32" s="35"/>
      <c r="AW32" s="35"/>
      <c r="AX32" s="35"/>
      <c r="AY32" s="35"/>
      <c r="AZ32" s="35"/>
      <c r="BA32" s="35"/>
      <c r="BB32" s="35"/>
      <c r="BC32" s="35"/>
      <c r="BD32" s="35"/>
      <c r="BE32" s="35"/>
      <c r="BF32" s="35"/>
      <c r="BG32" s="35"/>
      <c r="BH32" s="35"/>
      <c r="BI32" s="35"/>
      <c r="BJ32" s="35"/>
      <c r="BK32" s="35"/>
      <c r="BL32" s="35"/>
      <c r="BM32" s="35"/>
      <c r="BN32" s="35"/>
      <c r="BO32" s="35"/>
      <c r="BP32" s="35"/>
      <c r="BQ32" s="35"/>
      <c r="BR32" s="35"/>
      <c r="BS32" s="35"/>
      <c r="BT32" s="35"/>
      <c r="BU32" s="35"/>
      <c r="BV32" s="35"/>
      <c r="BW32" s="35"/>
      <c r="BX32" s="35"/>
      <c r="BY32" s="35"/>
      <c r="BZ32" s="35"/>
      <c r="CA32" s="35"/>
      <c r="CB32" s="35"/>
      <c r="CC32" s="35"/>
      <c r="CD32" s="35"/>
      <c r="CE32" s="35"/>
      <c r="CF32" s="35"/>
      <c r="CG32" s="35"/>
      <c r="CH32" s="35"/>
      <c r="CI32" s="35"/>
      <c r="CJ32" s="35"/>
      <c r="CK32" s="35"/>
      <c r="CL32" s="35"/>
      <c r="CM32" s="35"/>
      <c r="CN32" s="35"/>
      <c r="CO32" s="35"/>
      <c r="CP32" s="35"/>
      <c r="CQ32" s="35"/>
      <c r="CR32" s="35"/>
      <c r="CS32" s="35"/>
      <c r="CT32" s="35"/>
      <c r="CU32" s="35"/>
      <c r="CV32" s="35"/>
      <c r="CW32" s="35"/>
      <c r="CX32" s="35"/>
      <c r="CY32" s="35"/>
      <c r="CZ32" s="35"/>
      <c r="DA32" s="35"/>
      <c r="DB32" s="35"/>
      <c r="DC32" s="35"/>
      <c r="DD32" s="35"/>
      <c r="DE32" s="35"/>
      <c r="DF32" s="35"/>
      <c r="DG32" s="35"/>
      <c r="DH32" s="35"/>
      <c r="DI32" s="35"/>
      <c r="DJ32" s="35"/>
      <c r="DK32" s="35"/>
      <c r="DL32" s="35"/>
      <c r="DM32" s="155"/>
      <c r="DN32" s="155"/>
      <c r="DO32" s="155"/>
      <c r="DP32" s="155"/>
      <c r="DQ32" s="155"/>
      <c r="DR32" s="35"/>
      <c r="DS32" s="35"/>
      <c r="DT32" s="35"/>
      <c r="DU32" s="155"/>
      <c r="DV32" s="155"/>
      <c r="DW32" s="155"/>
      <c r="DX32" s="155"/>
      <c r="DY32" s="35"/>
      <c r="DZ32" s="35"/>
      <c r="EA32" s="35"/>
      <c r="EB32" s="35"/>
      <c r="EC32" s="35"/>
      <c r="ED32" s="35"/>
      <c r="EE32" s="35"/>
      <c r="EF32" s="35"/>
      <c r="EG32" s="35"/>
      <c r="EH32" s="35"/>
      <c r="EI32" s="35"/>
      <c r="EJ32" s="35"/>
      <c r="EK32" s="35"/>
      <c r="EL32" s="35"/>
      <c r="EM32" s="35"/>
      <c r="EN32" s="35"/>
      <c r="EO32" s="35"/>
      <c r="EP32" s="35"/>
      <c r="EQ32" s="35"/>
      <c r="ER32" s="35"/>
      <c r="ES32" s="35"/>
      <c r="ET32" s="35"/>
      <c r="EU32" s="35"/>
      <c r="EV32" s="35"/>
      <c r="EW32" s="35"/>
      <c r="EX32" s="35"/>
      <c r="EY32" s="35"/>
      <c r="EZ32" s="35"/>
      <c r="FA32" s="35"/>
      <c r="FB32" s="35"/>
      <c r="FC32" s="35"/>
      <c r="FD32" s="35"/>
      <c r="FE32" s="35"/>
      <c r="FF32" s="35"/>
      <c r="FG32" s="35"/>
      <c r="FH32" s="35"/>
      <c r="FI32" s="35"/>
      <c r="FJ32" s="35"/>
      <c r="FK32" s="35"/>
      <c r="FL32" s="35"/>
      <c r="FM32" s="35"/>
      <c r="FN32" s="35"/>
      <c r="FO32" s="35"/>
      <c r="FP32" s="35"/>
      <c r="FQ32" s="35"/>
      <c r="FR32" s="35"/>
      <c r="FS32" s="35"/>
      <c r="FT32" s="35"/>
      <c r="FU32" s="35"/>
      <c r="FV32" s="35"/>
      <c r="FW32" s="35"/>
      <c r="FX32" s="35"/>
      <c r="FY32" s="35"/>
      <c r="FZ32" s="35"/>
      <c r="GA32" s="35"/>
      <c r="GB32" s="35"/>
      <c r="GC32" s="35"/>
      <c r="GD32" s="35"/>
      <c r="GE32" s="35"/>
      <c r="GF32" s="35"/>
      <c r="GG32" s="35"/>
      <c r="GH32" s="35"/>
      <c r="GI32" s="35"/>
      <c r="GJ32" s="35"/>
      <c r="GK32" s="35"/>
      <c r="GL32" s="35"/>
      <c r="GM32" s="35"/>
      <c r="GN32" s="35"/>
      <c r="GO32" s="35"/>
      <c r="GP32" s="35"/>
      <c r="GQ32" s="35"/>
      <c r="GR32" s="35"/>
      <c r="GS32" s="35"/>
      <c r="GT32" s="35"/>
      <c r="GU32" s="35"/>
      <c r="GV32" s="35"/>
      <c r="GW32" s="35"/>
      <c r="GX32" s="35"/>
      <c r="GY32" s="35"/>
      <c r="GZ32" s="35"/>
      <c r="HA32" s="35"/>
      <c r="HB32" s="35"/>
      <c r="HC32" s="35"/>
      <c r="HD32" s="35"/>
      <c r="HE32" s="35"/>
      <c r="HF32" s="35"/>
      <c r="HG32" s="35"/>
      <c r="HH32" s="35"/>
      <c r="HI32" s="35"/>
      <c r="HJ32" s="35"/>
      <c r="HK32" s="35"/>
      <c r="HL32" s="35"/>
      <c r="HM32" s="35"/>
      <c r="HN32" s="35"/>
      <c r="HO32" s="35"/>
      <c r="HP32" s="35"/>
      <c r="HQ32" s="35"/>
      <c r="HR32" s="35"/>
      <c r="HS32" s="35"/>
      <c r="HT32" s="35"/>
      <c r="HU32" s="35"/>
      <c r="HV32" s="35"/>
      <c r="HW32" s="35"/>
      <c r="HX32" s="155"/>
    </row>
    <row r="33" spans="1:232" ht="10.7" customHeight="1" x14ac:dyDescent="0.2">
      <c r="A33" s="12">
        <v>1</v>
      </c>
      <c r="B33" s="35" t="e">
        <f t="shared" ref="B33:AT33" si="20">ROUND(B14*0.85,)+25</f>
        <v>#REF!</v>
      </c>
      <c r="C33" s="35" t="e">
        <f t="shared" si="20"/>
        <v>#REF!</v>
      </c>
      <c r="D33" s="35" t="e">
        <f t="shared" si="20"/>
        <v>#REF!</v>
      </c>
      <c r="E33" s="35" t="e">
        <f t="shared" si="20"/>
        <v>#REF!</v>
      </c>
      <c r="F33" s="35" t="e">
        <f t="shared" si="20"/>
        <v>#REF!</v>
      </c>
      <c r="G33" s="35" t="e">
        <f t="shared" si="20"/>
        <v>#REF!</v>
      </c>
      <c r="H33" s="35" t="e">
        <f t="shared" si="20"/>
        <v>#REF!</v>
      </c>
      <c r="I33" s="35" t="e">
        <f t="shared" si="20"/>
        <v>#REF!</v>
      </c>
      <c r="J33" s="35" t="e">
        <f t="shared" si="20"/>
        <v>#REF!</v>
      </c>
      <c r="K33" s="35" t="e">
        <f t="shared" si="20"/>
        <v>#REF!</v>
      </c>
      <c r="L33" s="35" t="e">
        <f t="shared" si="20"/>
        <v>#REF!</v>
      </c>
      <c r="M33" s="35" t="e">
        <f t="shared" si="20"/>
        <v>#REF!</v>
      </c>
      <c r="N33" s="35" t="e">
        <f t="shared" si="20"/>
        <v>#REF!</v>
      </c>
      <c r="O33" s="35" t="e">
        <f t="shared" si="20"/>
        <v>#REF!</v>
      </c>
      <c r="P33" s="35" t="e">
        <f t="shared" si="20"/>
        <v>#REF!</v>
      </c>
      <c r="Q33" s="35" t="e">
        <f t="shared" si="20"/>
        <v>#REF!</v>
      </c>
      <c r="R33" s="35" t="e">
        <f t="shared" si="20"/>
        <v>#REF!</v>
      </c>
      <c r="S33" s="35" t="e">
        <f t="shared" si="20"/>
        <v>#REF!</v>
      </c>
      <c r="T33" s="35" t="e">
        <f t="shared" si="20"/>
        <v>#REF!</v>
      </c>
      <c r="U33" s="35" t="e">
        <f t="shared" si="20"/>
        <v>#REF!</v>
      </c>
      <c r="V33" s="35" t="e">
        <f t="shared" si="20"/>
        <v>#REF!</v>
      </c>
      <c r="W33" s="35" t="e">
        <f t="shared" si="20"/>
        <v>#REF!</v>
      </c>
      <c r="X33" s="35" t="e">
        <f t="shared" si="20"/>
        <v>#REF!</v>
      </c>
      <c r="Y33" s="35" t="e">
        <f t="shared" si="20"/>
        <v>#REF!</v>
      </c>
      <c r="Z33" s="35" t="e">
        <f t="shared" si="20"/>
        <v>#REF!</v>
      </c>
      <c r="AA33" s="35" t="e">
        <f t="shared" si="20"/>
        <v>#REF!</v>
      </c>
      <c r="AB33" s="35" t="e">
        <f t="shared" si="20"/>
        <v>#REF!</v>
      </c>
      <c r="AC33" s="35" t="e">
        <f t="shared" si="20"/>
        <v>#REF!</v>
      </c>
      <c r="AD33" s="35" t="e">
        <f t="shared" si="20"/>
        <v>#REF!</v>
      </c>
      <c r="AE33" s="35" t="e">
        <f t="shared" si="20"/>
        <v>#REF!</v>
      </c>
      <c r="AF33" s="35" t="e">
        <f t="shared" si="20"/>
        <v>#REF!</v>
      </c>
      <c r="AG33" s="35" t="e">
        <f t="shared" si="20"/>
        <v>#REF!</v>
      </c>
      <c r="AH33" s="35" t="e">
        <f t="shared" si="20"/>
        <v>#REF!</v>
      </c>
      <c r="AI33" s="35" t="e">
        <f t="shared" si="20"/>
        <v>#REF!</v>
      </c>
      <c r="AJ33" s="35" t="e">
        <f t="shared" si="20"/>
        <v>#REF!</v>
      </c>
      <c r="AK33" s="35" t="e">
        <f t="shared" si="20"/>
        <v>#REF!</v>
      </c>
      <c r="AL33" s="35" t="e">
        <f t="shared" si="20"/>
        <v>#REF!</v>
      </c>
      <c r="AM33" s="35" t="e">
        <f t="shared" si="20"/>
        <v>#REF!</v>
      </c>
      <c r="AN33" s="35" t="e">
        <f t="shared" si="20"/>
        <v>#REF!</v>
      </c>
      <c r="AO33" s="35" t="e">
        <f t="shared" si="20"/>
        <v>#REF!</v>
      </c>
      <c r="AP33" s="35" t="e">
        <f t="shared" si="20"/>
        <v>#REF!</v>
      </c>
      <c r="AQ33" s="35" t="e">
        <f t="shared" si="20"/>
        <v>#REF!</v>
      </c>
      <c r="AR33" s="35" t="e">
        <f t="shared" si="20"/>
        <v>#REF!</v>
      </c>
      <c r="AS33" s="35" t="e">
        <f t="shared" si="20"/>
        <v>#REF!</v>
      </c>
      <c r="AT33" s="35" t="e">
        <f t="shared" si="20"/>
        <v>#REF!</v>
      </c>
      <c r="AU33" s="35" t="e">
        <f t="shared" ref="AU33:DF33" si="21">ROUND(AU14*0.85,)+25</f>
        <v>#REF!</v>
      </c>
      <c r="AV33" s="35" t="e">
        <f t="shared" si="21"/>
        <v>#REF!</v>
      </c>
      <c r="AW33" s="35" t="e">
        <f t="shared" si="21"/>
        <v>#REF!</v>
      </c>
      <c r="AX33" s="35" t="e">
        <f t="shared" si="21"/>
        <v>#REF!</v>
      </c>
      <c r="AY33" s="35" t="e">
        <f t="shared" si="21"/>
        <v>#REF!</v>
      </c>
      <c r="AZ33" s="35" t="e">
        <f t="shared" si="21"/>
        <v>#REF!</v>
      </c>
      <c r="BA33" s="35" t="e">
        <f t="shared" si="21"/>
        <v>#REF!</v>
      </c>
      <c r="BB33" s="35" t="e">
        <f t="shared" si="21"/>
        <v>#REF!</v>
      </c>
      <c r="BC33" s="35" t="e">
        <f t="shared" si="21"/>
        <v>#REF!</v>
      </c>
      <c r="BD33" s="35" t="e">
        <f t="shared" si="21"/>
        <v>#REF!</v>
      </c>
      <c r="BE33" s="35" t="e">
        <f t="shared" si="21"/>
        <v>#REF!</v>
      </c>
      <c r="BF33" s="35" t="e">
        <f t="shared" si="21"/>
        <v>#REF!</v>
      </c>
      <c r="BG33" s="35" t="e">
        <f t="shared" si="21"/>
        <v>#REF!</v>
      </c>
      <c r="BH33" s="35" t="e">
        <f t="shared" si="21"/>
        <v>#REF!</v>
      </c>
      <c r="BI33" s="35" t="e">
        <f t="shared" si="21"/>
        <v>#REF!</v>
      </c>
      <c r="BJ33" s="35" t="e">
        <f t="shared" si="21"/>
        <v>#REF!</v>
      </c>
      <c r="BK33" s="35" t="e">
        <f t="shared" si="21"/>
        <v>#REF!</v>
      </c>
      <c r="BL33" s="35" t="e">
        <f t="shared" si="21"/>
        <v>#REF!</v>
      </c>
      <c r="BM33" s="35" t="e">
        <f t="shared" si="21"/>
        <v>#REF!</v>
      </c>
      <c r="BN33" s="35" t="e">
        <f t="shared" si="21"/>
        <v>#REF!</v>
      </c>
      <c r="BO33" s="35" t="e">
        <f t="shared" si="21"/>
        <v>#REF!</v>
      </c>
      <c r="BP33" s="35" t="e">
        <f t="shared" si="21"/>
        <v>#REF!</v>
      </c>
      <c r="BQ33" s="35" t="e">
        <f t="shared" si="21"/>
        <v>#REF!</v>
      </c>
      <c r="BR33" s="35" t="e">
        <f t="shared" si="21"/>
        <v>#REF!</v>
      </c>
      <c r="BS33" s="35" t="e">
        <f t="shared" si="21"/>
        <v>#REF!</v>
      </c>
      <c r="BT33" s="35" t="e">
        <f t="shared" si="21"/>
        <v>#REF!</v>
      </c>
      <c r="BU33" s="35" t="e">
        <f t="shared" si="21"/>
        <v>#REF!</v>
      </c>
      <c r="BV33" s="35" t="e">
        <f t="shared" si="21"/>
        <v>#REF!</v>
      </c>
      <c r="BW33" s="35" t="e">
        <f t="shared" si="21"/>
        <v>#REF!</v>
      </c>
      <c r="BX33" s="35" t="e">
        <f t="shared" si="21"/>
        <v>#REF!</v>
      </c>
      <c r="BY33" s="35" t="e">
        <f t="shared" si="21"/>
        <v>#REF!</v>
      </c>
      <c r="BZ33" s="35" t="e">
        <f t="shared" si="21"/>
        <v>#REF!</v>
      </c>
      <c r="CA33" s="35" t="e">
        <f t="shared" si="21"/>
        <v>#REF!</v>
      </c>
      <c r="CB33" s="35" t="e">
        <f t="shared" si="21"/>
        <v>#REF!</v>
      </c>
      <c r="CC33" s="35" t="e">
        <f t="shared" si="21"/>
        <v>#REF!</v>
      </c>
      <c r="CD33" s="35" t="e">
        <f t="shared" si="21"/>
        <v>#REF!</v>
      </c>
      <c r="CE33" s="35" t="e">
        <f t="shared" si="21"/>
        <v>#REF!</v>
      </c>
      <c r="CF33" s="35" t="e">
        <f t="shared" si="21"/>
        <v>#REF!</v>
      </c>
      <c r="CG33" s="35" t="e">
        <f t="shared" si="21"/>
        <v>#REF!</v>
      </c>
      <c r="CH33" s="35" t="e">
        <f t="shared" si="21"/>
        <v>#REF!</v>
      </c>
      <c r="CI33" s="35" t="e">
        <f t="shared" si="21"/>
        <v>#REF!</v>
      </c>
      <c r="CJ33" s="35" t="e">
        <f t="shared" si="21"/>
        <v>#REF!</v>
      </c>
      <c r="CK33" s="35" t="e">
        <f t="shared" si="21"/>
        <v>#REF!</v>
      </c>
      <c r="CL33" s="35" t="e">
        <f t="shared" si="21"/>
        <v>#REF!</v>
      </c>
      <c r="CM33" s="35" t="e">
        <f t="shared" si="21"/>
        <v>#REF!</v>
      </c>
      <c r="CN33" s="35" t="e">
        <f t="shared" si="21"/>
        <v>#REF!</v>
      </c>
      <c r="CO33" s="35" t="e">
        <f t="shared" si="21"/>
        <v>#REF!</v>
      </c>
      <c r="CP33" s="35" t="e">
        <f t="shared" si="21"/>
        <v>#REF!</v>
      </c>
      <c r="CQ33" s="35" t="e">
        <f t="shared" si="21"/>
        <v>#REF!</v>
      </c>
      <c r="CR33" s="35" t="e">
        <f t="shared" si="21"/>
        <v>#REF!</v>
      </c>
      <c r="CS33" s="35" t="e">
        <f t="shared" si="21"/>
        <v>#REF!</v>
      </c>
      <c r="CT33" s="35" t="e">
        <f t="shared" si="21"/>
        <v>#REF!</v>
      </c>
      <c r="CU33" s="35" t="e">
        <f t="shared" si="21"/>
        <v>#REF!</v>
      </c>
      <c r="CV33" s="35" t="e">
        <f t="shared" si="21"/>
        <v>#REF!</v>
      </c>
      <c r="CW33" s="35" t="e">
        <f t="shared" si="21"/>
        <v>#REF!</v>
      </c>
      <c r="CX33" s="35" t="e">
        <f t="shared" si="21"/>
        <v>#REF!</v>
      </c>
      <c r="CY33" s="35" t="e">
        <f t="shared" si="21"/>
        <v>#REF!</v>
      </c>
      <c r="CZ33" s="35" t="e">
        <f t="shared" si="21"/>
        <v>#REF!</v>
      </c>
      <c r="DA33" s="35" t="e">
        <f t="shared" si="21"/>
        <v>#REF!</v>
      </c>
      <c r="DB33" s="35" t="e">
        <f t="shared" si="21"/>
        <v>#REF!</v>
      </c>
      <c r="DC33" s="35" t="e">
        <f t="shared" si="21"/>
        <v>#REF!</v>
      </c>
      <c r="DD33" s="35" t="e">
        <f t="shared" si="21"/>
        <v>#REF!</v>
      </c>
      <c r="DE33" s="35" t="e">
        <f t="shared" si="21"/>
        <v>#REF!</v>
      </c>
      <c r="DF33" s="35" t="e">
        <f t="shared" si="21"/>
        <v>#REF!</v>
      </c>
      <c r="DG33" s="35" t="e">
        <f t="shared" ref="DG33:FR33" si="22">ROUND(DG14*0.85,)+25</f>
        <v>#REF!</v>
      </c>
      <c r="DH33" s="35" t="e">
        <f t="shared" si="22"/>
        <v>#REF!</v>
      </c>
      <c r="DI33" s="35" t="e">
        <f t="shared" si="22"/>
        <v>#REF!</v>
      </c>
      <c r="DJ33" s="35" t="e">
        <f t="shared" si="22"/>
        <v>#REF!</v>
      </c>
      <c r="DK33" s="35" t="e">
        <f t="shared" si="22"/>
        <v>#REF!</v>
      </c>
      <c r="DL33" s="35" t="e">
        <f t="shared" si="22"/>
        <v>#REF!</v>
      </c>
      <c r="DM33" s="155" t="e">
        <f t="shared" si="22"/>
        <v>#REF!</v>
      </c>
      <c r="DN33" s="155" t="e">
        <f t="shared" si="22"/>
        <v>#REF!</v>
      </c>
      <c r="DO33" s="155" t="e">
        <f t="shared" si="22"/>
        <v>#REF!</v>
      </c>
      <c r="DP33" s="155" t="e">
        <f t="shared" si="22"/>
        <v>#REF!</v>
      </c>
      <c r="DQ33" s="155" t="e">
        <f t="shared" si="22"/>
        <v>#REF!</v>
      </c>
      <c r="DR33" s="35" t="e">
        <f t="shared" si="22"/>
        <v>#REF!</v>
      </c>
      <c r="DS33" s="35" t="e">
        <f t="shared" si="22"/>
        <v>#REF!</v>
      </c>
      <c r="DT33" s="35" t="e">
        <f t="shared" si="22"/>
        <v>#REF!</v>
      </c>
      <c r="DU33" s="155" t="e">
        <f t="shared" si="22"/>
        <v>#REF!</v>
      </c>
      <c r="DV33" s="155" t="e">
        <f t="shared" si="22"/>
        <v>#REF!</v>
      </c>
      <c r="DW33" s="155" t="e">
        <f t="shared" si="22"/>
        <v>#REF!</v>
      </c>
      <c r="DX33" s="155" t="e">
        <f t="shared" si="22"/>
        <v>#REF!</v>
      </c>
      <c r="DY33" s="35" t="e">
        <f t="shared" si="22"/>
        <v>#REF!</v>
      </c>
      <c r="DZ33" s="35" t="e">
        <f t="shared" si="22"/>
        <v>#REF!</v>
      </c>
      <c r="EA33" s="35" t="e">
        <f t="shared" si="22"/>
        <v>#REF!</v>
      </c>
      <c r="EB33" s="35" t="e">
        <f t="shared" si="22"/>
        <v>#REF!</v>
      </c>
      <c r="EC33" s="35" t="e">
        <f t="shared" si="22"/>
        <v>#REF!</v>
      </c>
      <c r="ED33" s="35" t="e">
        <f t="shared" si="22"/>
        <v>#REF!</v>
      </c>
      <c r="EE33" s="35" t="e">
        <f t="shared" si="22"/>
        <v>#REF!</v>
      </c>
      <c r="EF33" s="35" t="e">
        <f t="shared" si="22"/>
        <v>#REF!</v>
      </c>
      <c r="EG33" s="35" t="e">
        <f t="shared" si="22"/>
        <v>#REF!</v>
      </c>
      <c r="EH33" s="35" t="e">
        <f t="shared" si="22"/>
        <v>#REF!</v>
      </c>
      <c r="EI33" s="35" t="e">
        <f t="shared" si="22"/>
        <v>#REF!</v>
      </c>
      <c r="EJ33" s="35" t="e">
        <f t="shared" si="22"/>
        <v>#REF!</v>
      </c>
      <c r="EK33" s="35" t="e">
        <f t="shared" si="22"/>
        <v>#REF!</v>
      </c>
      <c r="EL33" s="35" t="e">
        <f t="shared" si="22"/>
        <v>#REF!</v>
      </c>
      <c r="EM33" s="35" t="e">
        <f t="shared" si="22"/>
        <v>#REF!</v>
      </c>
      <c r="EN33" s="35" t="e">
        <f t="shared" si="22"/>
        <v>#REF!</v>
      </c>
      <c r="EO33" s="35" t="e">
        <f t="shared" si="22"/>
        <v>#REF!</v>
      </c>
      <c r="EP33" s="35" t="e">
        <f t="shared" si="22"/>
        <v>#REF!</v>
      </c>
      <c r="EQ33" s="35" t="e">
        <f t="shared" si="22"/>
        <v>#REF!</v>
      </c>
      <c r="ER33" s="35" t="e">
        <f t="shared" si="22"/>
        <v>#REF!</v>
      </c>
      <c r="ES33" s="35" t="e">
        <f t="shared" si="22"/>
        <v>#REF!</v>
      </c>
      <c r="ET33" s="35" t="e">
        <f t="shared" si="22"/>
        <v>#REF!</v>
      </c>
      <c r="EU33" s="35" t="e">
        <f t="shared" si="22"/>
        <v>#REF!</v>
      </c>
      <c r="EV33" s="35" t="e">
        <f t="shared" si="22"/>
        <v>#REF!</v>
      </c>
      <c r="EW33" s="35" t="e">
        <f t="shared" si="22"/>
        <v>#REF!</v>
      </c>
      <c r="EX33" s="35" t="e">
        <f t="shared" si="22"/>
        <v>#REF!</v>
      </c>
      <c r="EY33" s="35" t="e">
        <f t="shared" si="22"/>
        <v>#REF!</v>
      </c>
      <c r="EZ33" s="35" t="e">
        <f t="shared" si="22"/>
        <v>#REF!</v>
      </c>
      <c r="FA33" s="35" t="e">
        <f t="shared" si="22"/>
        <v>#REF!</v>
      </c>
      <c r="FB33" s="35" t="e">
        <f t="shared" si="22"/>
        <v>#REF!</v>
      </c>
      <c r="FC33" s="35" t="e">
        <f t="shared" si="22"/>
        <v>#REF!</v>
      </c>
      <c r="FD33" s="35" t="e">
        <f t="shared" si="22"/>
        <v>#REF!</v>
      </c>
      <c r="FE33" s="35" t="e">
        <f t="shared" si="22"/>
        <v>#REF!</v>
      </c>
      <c r="FF33" s="35" t="e">
        <f t="shared" si="22"/>
        <v>#REF!</v>
      </c>
      <c r="FG33" s="35" t="e">
        <f t="shared" si="22"/>
        <v>#REF!</v>
      </c>
      <c r="FH33" s="35" t="e">
        <f t="shared" si="22"/>
        <v>#REF!</v>
      </c>
      <c r="FI33" s="35" t="e">
        <f t="shared" si="22"/>
        <v>#REF!</v>
      </c>
      <c r="FJ33" s="35" t="e">
        <f t="shared" si="22"/>
        <v>#REF!</v>
      </c>
      <c r="FK33" s="35" t="e">
        <f t="shared" si="22"/>
        <v>#REF!</v>
      </c>
      <c r="FL33" s="35" t="e">
        <f t="shared" si="22"/>
        <v>#REF!</v>
      </c>
      <c r="FM33" s="35" t="e">
        <f t="shared" si="22"/>
        <v>#REF!</v>
      </c>
      <c r="FN33" s="35" t="e">
        <f t="shared" si="22"/>
        <v>#REF!</v>
      </c>
      <c r="FO33" s="35" t="e">
        <f t="shared" si="22"/>
        <v>#REF!</v>
      </c>
      <c r="FP33" s="35" t="e">
        <f t="shared" si="22"/>
        <v>#REF!</v>
      </c>
      <c r="FQ33" s="35" t="e">
        <f t="shared" si="22"/>
        <v>#REF!</v>
      </c>
      <c r="FR33" s="35" t="e">
        <f t="shared" si="22"/>
        <v>#REF!</v>
      </c>
      <c r="FS33" s="35" t="e">
        <f t="shared" ref="FS33:HX33" si="23">ROUND(FS14*0.85,)+25</f>
        <v>#REF!</v>
      </c>
      <c r="FT33" s="35" t="e">
        <f t="shared" si="23"/>
        <v>#REF!</v>
      </c>
      <c r="FU33" s="35" t="e">
        <f t="shared" si="23"/>
        <v>#REF!</v>
      </c>
      <c r="FV33" s="35" t="e">
        <f t="shared" si="23"/>
        <v>#REF!</v>
      </c>
      <c r="FW33" s="35" t="e">
        <f t="shared" si="23"/>
        <v>#REF!</v>
      </c>
      <c r="FX33" s="35" t="e">
        <f t="shared" si="23"/>
        <v>#REF!</v>
      </c>
      <c r="FY33" s="35" t="e">
        <f t="shared" si="23"/>
        <v>#REF!</v>
      </c>
      <c r="FZ33" s="35" t="e">
        <f t="shared" si="23"/>
        <v>#REF!</v>
      </c>
      <c r="GA33" s="35" t="e">
        <f t="shared" si="23"/>
        <v>#REF!</v>
      </c>
      <c r="GB33" s="35" t="e">
        <f t="shared" si="23"/>
        <v>#REF!</v>
      </c>
      <c r="GC33" s="35" t="e">
        <f t="shared" si="23"/>
        <v>#REF!</v>
      </c>
      <c r="GD33" s="35" t="e">
        <f t="shared" si="23"/>
        <v>#REF!</v>
      </c>
      <c r="GE33" s="35" t="e">
        <f t="shared" si="23"/>
        <v>#REF!</v>
      </c>
      <c r="GF33" s="35" t="e">
        <f t="shared" si="23"/>
        <v>#REF!</v>
      </c>
      <c r="GG33" s="35" t="e">
        <f t="shared" si="23"/>
        <v>#REF!</v>
      </c>
      <c r="GH33" s="35" t="e">
        <f t="shared" si="23"/>
        <v>#REF!</v>
      </c>
      <c r="GI33" s="35" t="e">
        <f t="shared" si="23"/>
        <v>#REF!</v>
      </c>
      <c r="GJ33" s="35" t="e">
        <f t="shared" si="23"/>
        <v>#REF!</v>
      </c>
      <c r="GK33" s="35" t="e">
        <f t="shared" si="23"/>
        <v>#REF!</v>
      </c>
      <c r="GL33" s="35" t="e">
        <f t="shared" si="23"/>
        <v>#REF!</v>
      </c>
      <c r="GM33" s="35" t="e">
        <f t="shared" si="23"/>
        <v>#REF!</v>
      </c>
      <c r="GN33" s="35" t="e">
        <f t="shared" si="23"/>
        <v>#REF!</v>
      </c>
      <c r="GO33" s="35" t="e">
        <f t="shared" si="23"/>
        <v>#REF!</v>
      </c>
      <c r="GP33" s="35" t="e">
        <f t="shared" si="23"/>
        <v>#REF!</v>
      </c>
      <c r="GQ33" s="35" t="e">
        <f t="shared" si="23"/>
        <v>#REF!</v>
      </c>
      <c r="GR33" s="35" t="e">
        <f t="shared" si="23"/>
        <v>#REF!</v>
      </c>
      <c r="GS33" s="35" t="e">
        <f t="shared" si="23"/>
        <v>#REF!</v>
      </c>
      <c r="GT33" s="35" t="e">
        <f t="shared" si="23"/>
        <v>#REF!</v>
      </c>
      <c r="GU33" s="35" t="e">
        <f t="shared" si="23"/>
        <v>#REF!</v>
      </c>
      <c r="GV33" s="35" t="e">
        <f t="shared" si="23"/>
        <v>#REF!</v>
      </c>
      <c r="GW33" s="35" t="e">
        <f t="shared" si="23"/>
        <v>#REF!</v>
      </c>
      <c r="GX33" s="35" t="e">
        <f t="shared" si="23"/>
        <v>#REF!</v>
      </c>
      <c r="GY33" s="35" t="e">
        <f t="shared" si="23"/>
        <v>#REF!</v>
      </c>
      <c r="GZ33" s="35" t="e">
        <f t="shared" si="23"/>
        <v>#REF!</v>
      </c>
      <c r="HA33" s="35" t="e">
        <f t="shared" si="23"/>
        <v>#REF!</v>
      </c>
      <c r="HB33" s="35" t="e">
        <f t="shared" si="23"/>
        <v>#REF!</v>
      </c>
      <c r="HC33" s="35" t="e">
        <f t="shared" si="23"/>
        <v>#REF!</v>
      </c>
      <c r="HD33" s="35" t="e">
        <f t="shared" si="23"/>
        <v>#REF!</v>
      </c>
      <c r="HE33" s="35" t="e">
        <f t="shared" si="23"/>
        <v>#REF!</v>
      </c>
      <c r="HF33" s="35" t="e">
        <f t="shared" si="23"/>
        <v>#REF!</v>
      </c>
      <c r="HG33" s="35" t="e">
        <f t="shared" si="23"/>
        <v>#REF!</v>
      </c>
      <c r="HH33" s="35" t="e">
        <f t="shared" si="23"/>
        <v>#REF!</v>
      </c>
      <c r="HI33" s="35" t="e">
        <f t="shared" si="23"/>
        <v>#REF!</v>
      </c>
      <c r="HJ33" s="35" t="e">
        <f t="shared" si="23"/>
        <v>#REF!</v>
      </c>
      <c r="HK33" s="35" t="e">
        <f t="shared" si="23"/>
        <v>#REF!</v>
      </c>
      <c r="HL33" s="35">
        <f t="shared" si="23"/>
        <v>9928</v>
      </c>
      <c r="HM33" s="35">
        <f t="shared" si="23"/>
        <v>9928</v>
      </c>
      <c r="HN33" s="35">
        <f t="shared" si="23"/>
        <v>8568</v>
      </c>
      <c r="HO33" s="35">
        <f t="shared" si="23"/>
        <v>8568</v>
      </c>
      <c r="HP33" s="35">
        <f t="shared" si="23"/>
        <v>8568</v>
      </c>
      <c r="HQ33" s="35">
        <f t="shared" si="23"/>
        <v>8568</v>
      </c>
      <c r="HR33" s="35">
        <f t="shared" si="23"/>
        <v>8568</v>
      </c>
      <c r="HS33" s="35">
        <f t="shared" si="23"/>
        <v>8823</v>
      </c>
      <c r="HT33" s="35">
        <f t="shared" si="23"/>
        <v>8823</v>
      </c>
      <c r="HU33" s="35">
        <f t="shared" si="23"/>
        <v>8568</v>
      </c>
      <c r="HV33" s="35">
        <f t="shared" si="23"/>
        <v>8568</v>
      </c>
      <c r="HW33" s="35">
        <f t="shared" si="23"/>
        <v>8568</v>
      </c>
      <c r="HX33" s="155">
        <f t="shared" si="23"/>
        <v>8568</v>
      </c>
    </row>
    <row r="34" spans="1:232" ht="10.7" customHeight="1" x14ac:dyDescent="0.2">
      <c r="A34" s="12">
        <v>2</v>
      </c>
      <c r="B34" s="35" t="e">
        <f t="shared" ref="B34:AT34" si="24">ROUND(B15*0.85,)+25</f>
        <v>#REF!</v>
      </c>
      <c r="C34" s="35" t="e">
        <f t="shared" si="24"/>
        <v>#REF!</v>
      </c>
      <c r="D34" s="35" t="e">
        <f t="shared" si="24"/>
        <v>#REF!</v>
      </c>
      <c r="E34" s="35" t="e">
        <f t="shared" si="24"/>
        <v>#REF!</v>
      </c>
      <c r="F34" s="35" t="e">
        <f t="shared" si="24"/>
        <v>#REF!</v>
      </c>
      <c r="G34" s="35" t="e">
        <f t="shared" si="24"/>
        <v>#REF!</v>
      </c>
      <c r="H34" s="35" t="e">
        <f t="shared" si="24"/>
        <v>#REF!</v>
      </c>
      <c r="I34" s="35" t="e">
        <f t="shared" si="24"/>
        <v>#REF!</v>
      </c>
      <c r="J34" s="35" t="e">
        <f t="shared" si="24"/>
        <v>#REF!</v>
      </c>
      <c r="K34" s="35" t="e">
        <f t="shared" si="24"/>
        <v>#REF!</v>
      </c>
      <c r="L34" s="35" t="e">
        <f t="shared" si="24"/>
        <v>#REF!</v>
      </c>
      <c r="M34" s="35" t="e">
        <f t="shared" si="24"/>
        <v>#REF!</v>
      </c>
      <c r="N34" s="35" t="e">
        <f t="shared" si="24"/>
        <v>#REF!</v>
      </c>
      <c r="O34" s="35" t="e">
        <f t="shared" si="24"/>
        <v>#REF!</v>
      </c>
      <c r="P34" s="35" t="e">
        <f t="shared" si="24"/>
        <v>#REF!</v>
      </c>
      <c r="Q34" s="35" t="e">
        <f t="shared" si="24"/>
        <v>#REF!</v>
      </c>
      <c r="R34" s="35" t="e">
        <f t="shared" si="24"/>
        <v>#REF!</v>
      </c>
      <c r="S34" s="35" t="e">
        <f t="shared" si="24"/>
        <v>#REF!</v>
      </c>
      <c r="T34" s="35" t="e">
        <f t="shared" si="24"/>
        <v>#REF!</v>
      </c>
      <c r="U34" s="35" t="e">
        <f t="shared" si="24"/>
        <v>#REF!</v>
      </c>
      <c r="V34" s="35" t="e">
        <f t="shared" si="24"/>
        <v>#REF!</v>
      </c>
      <c r="W34" s="35" t="e">
        <f t="shared" si="24"/>
        <v>#REF!</v>
      </c>
      <c r="X34" s="35" t="e">
        <f t="shared" si="24"/>
        <v>#REF!</v>
      </c>
      <c r="Y34" s="35" t="e">
        <f t="shared" si="24"/>
        <v>#REF!</v>
      </c>
      <c r="Z34" s="35" t="e">
        <f t="shared" si="24"/>
        <v>#REF!</v>
      </c>
      <c r="AA34" s="35" t="e">
        <f t="shared" si="24"/>
        <v>#REF!</v>
      </c>
      <c r="AB34" s="35" t="e">
        <f t="shared" si="24"/>
        <v>#REF!</v>
      </c>
      <c r="AC34" s="35" t="e">
        <f t="shared" si="24"/>
        <v>#REF!</v>
      </c>
      <c r="AD34" s="35" t="e">
        <f t="shared" si="24"/>
        <v>#REF!</v>
      </c>
      <c r="AE34" s="35" t="e">
        <f t="shared" si="24"/>
        <v>#REF!</v>
      </c>
      <c r="AF34" s="35" t="e">
        <f t="shared" si="24"/>
        <v>#REF!</v>
      </c>
      <c r="AG34" s="35" t="e">
        <f t="shared" si="24"/>
        <v>#REF!</v>
      </c>
      <c r="AH34" s="35" t="e">
        <f t="shared" si="24"/>
        <v>#REF!</v>
      </c>
      <c r="AI34" s="35" t="e">
        <f t="shared" si="24"/>
        <v>#REF!</v>
      </c>
      <c r="AJ34" s="35" t="e">
        <f t="shared" si="24"/>
        <v>#REF!</v>
      </c>
      <c r="AK34" s="35" t="e">
        <f t="shared" si="24"/>
        <v>#REF!</v>
      </c>
      <c r="AL34" s="35" t="e">
        <f t="shared" si="24"/>
        <v>#REF!</v>
      </c>
      <c r="AM34" s="35" t="e">
        <f t="shared" si="24"/>
        <v>#REF!</v>
      </c>
      <c r="AN34" s="35" t="e">
        <f t="shared" si="24"/>
        <v>#REF!</v>
      </c>
      <c r="AO34" s="35" t="e">
        <f t="shared" si="24"/>
        <v>#REF!</v>
      </c>
      <c r="AP34" s="35" t="e">
        <f t="shared" si="24"/>
        <v>#REF!</v>
      </c>
      <c r="AQ34" s="35" t="e">
        <f t="shared" si="24"/>
        <v>#REF!</v>
      </c>
      <c r="AR34" s="35" t="e">
        <f t="shared" si="24"/>
        <v>#REF!</v>
      </c>
      <c r="AS34" s="35" t="e">
        <f t="shared" si="24"/>
        <v>#REF!</v>
      </c>
      <c r="AT34" s="35" t="e">
        <f t="shared" si="24"/>
        <v>#REF!</v>
      </c>
      <c r="AU34" s="35" t="e">
        <f t="shared" ref="AU34:DF34" si="25">ROUND(AU15*0.85,)+25</f>
        <v>#REF!</v>
      </c>
      <c r="AV34" s="35" t="e">
        <f t="shared" si="25"/>
        <v>#REF!</v>
      </c>
      <c r="AW34" s="35" t="e">
        <f t="shared" si="25"/>
        <v>#REF!</v>
      </c>
      <c r="AX34" s="35" t="e">
        <f t="shared" si="25"/>
        <v>#REF!</v>
      </c>
      <c r="AY34" s="35" t="e">
        <f t="shared" si="25"/>
        <v>#REF!</v>
      </c>
      <c r="AZ34" s="35" t="e">
        <f t="shared" si="25"/>
        <v>#REF!</v>
      </c>
      <c r="BA34" s="35" t="e">
        <f t="shared" si="25"/>
        <v>#REF!</v>
      </c>
      <c r="BB34" s="35" t="e">
        <f t="shared" si="25"/>
        <v>#REF!</v>
      </c>
      <c r="BC34" s="35" t="e">
        <f t="shared" si="25"/>
        <v>#REF!</v>
      </c>
      <c r="BD34" s="35" t="e">
        <f t="shared" si="25"/>
        <v>#REF!</v>
      </c>
      <c r="BE34" s="35" t="e">
        <f t="shared" si="25"/>
        <v>#REF!</v>
      </c>
      <c r="BF34" s="35" t="e">
        <f t="shared" si="25"/>
        <v>#REF!</v>
      </c>
      <c r="BG34" s="35" t="e">
        <f t="shared" si="25"/>
        <v>#REF!</v>
      </c>
      <c r="BH34" s="35" t="e">
        <f t="shared" si="25"/>
        <v>#REF!</v>
      </c>
      <c r="BI34" s="35" t="e">
        <f t="shared" si="25"/>
        <v>#REF!</v>
      </c>
      <c r="BJ34" s="35" t="e">
        <f t="shared" si="25"/>
        <v>#REF!</v>
      </c>
      <c r="BK34" s="35" t="e">
        <f t="shared" si="25"/>
        <v>#REF!</v>
      </c>
      <c r="BL34" s="35" t="e">
        <f t="shared" si="25"/>
        <v>#REF!</v>
      </c>
      <c r="BM34" s="35" t="e">
        <f t="shared" si="25"/>
        <v>#REF!</v>
      </c>
      <c r="BN34" s="35" t="e">
        <f t="shared" si="25"/>
        <v>#REF!</v>
      </c>
      <c r="BO34" s="35" t="e">
        <f t="shared" si="25"/>
        <v>#REF!</v>
      </c>
      <c r="BP34" s="35" t="e">
        <f t="shared" si="25"/>
        <v>#REF!</v>
      </c>
      <c r="BQ34" s="35" t="e">
        <f t="shared" si="25"/>
        <v>#REF!</v>
      </c>
      <c r="BR34" s="35" t="e">
        <f t="shared" si="25"/>
        <v>#REF!</v>
      </c>
      <c r="BS34" s="35" t="e">
        <f t="shared" si="25"/>
        <v>#REF!</v>
      </c>
      <c r="BT34" s="35" t="e">
        <f t="shared" si="25"/>
        <v>#REF!</v>
      </c>
      <c r="BU34" s="35" t="e">
        <f t="shared" si="25"/>
        <v>#REF!</v>
      </c>
      <c r="BV34" s="35" t="e">
        <f t="shared" si="25"/>
        <v>#REF!</v>
      </c>
      <c r="BW34" s="35" t="e">
        <f t="shared" si="25"/>
        <v>#REF!</v>
      </c>
      <c r="BX34" s="35" t="e">
        <f t="shared" si="25"/>
        <v>#REF!</v>
      </c>
      <c r="BY34" s="35" t="e">
        <f t="shared" si="25"/>
        <v>#REF!</v>
      </c>
      <c r="BZ34" s="35" t="e">
        <f t="shared" si="25"/>
        <v>#REF!</v>
      </c>
      <c r="CA34" s="35" t="e">
        <f t="shared" si="25"/>
        <v>#REF!</v>
      </c>
      <c r="CB34" s="35" t="e">
        <f t="shared" si="25"/>
        <v>#REF!</v>
      </c>
      <c r="CC34" s="35" t="e">
        <f t="shared" si="25"/>
        <v>#REF!</v>
      </c>
      <c r="CD34" s="35" t="e">
        <f t="shared" si="25"/>
        <v>#REF!</v>
      </c>
      <c r="CE34" s="35" t="e">
        <f t="shared" si="25"/>
        <v>#REF!</v>
      </c>
      <c r="CF34" s="35" t="e">
        <f t="shared" si="25"/>
        <v>#REF!</v>
      </c>
      <c r="CG34" s="35" t="e">
        <f t="shared" si="25"/>
        <v>#REF!</v>
      </c>
      <c r="CH34" s="35" t="e">
        <f t="shared" si="25"/>
        <v>#REF!</v>
      </c>
      <c r="CI34" s="35" t="e">
        <f t="shared" si="25"/>
        <v>#REF!</v>
      </c>
      <c r="CJ34" s="35" t="e">
        <f t="shared" si="25"/>
        <v>#REF!</v>
      </c>
      <c r="CK34" s="35" t="e">
        <f t="shared" si="25"/>
        <v>#REF!</v>
      </c>
      <c r="CL34" s="35" t="e">
        <f t="shared" si="25"/>
        <v>#REF!</v>
      </c>
      <c r="CM34" s="35" t="e">
        <f t="shared" si="25"/>
        <v>#REF!</v>
      </c>
      <c r="CN34" s="35" t="e">
        <f t="shared" si="25"/>
        <v>#REF!</v>
      </c>
      <c r="CO34" s="35" t="e">
        <f t="shared" si="25"/>
        <v>#REF!</v>
      </c>
      <c r="CP34" s="35" t="e">
        <f t="shared" si="25"/>
        <v>#REF!</v>
      </c>
      <c r="CQ34" s="35" t="e">
        <f t="shared" si="25"/>
        <v>#REF!</v>
      </c>
      <c r="CR34" s="35" t="e">
        <f t="shared" si="25"/>
        <v>#REF!</v>
      </c>
      <c r="CS34" s="35" t="e">
        <f t="shared" si="25"/>
        <v>#REF!</v>
      </c>
      <c r="CT34" s="35" t="e">
        <f t="shared" si="25"/>
        <v>#REF!</v>
      </c>
      <c r="CU34" s="35" t="e">
        <f t="shared" si="25"/>
        <v>#REF!</v>
      </c>
      <c r="CV34" s="35" t="e">
        <f t="shared" si="25"/>
        <v>#REF!</v>
      </c>
      <c r="CW34" s="35" t="e">
        <f t="shared" si="25"/>
        <v>#REF!</v>
      </c>
      <c r="CX34" s="35" t="e">
        <f t="shared" si="25"/>
        <v>#REF!</v>
      </c>
      <c r="CY34" s="35" t="e">
        <f t="shared" si="25"/>
        <v>#REF!</v>
      </c>
      <c r="CZ34" s="35" t="e">
        <f t="shared" si="25"/>
        <v>#REF!</v>
      </c>
      <c r="DA34" s="35" t="e">
        <f t="shared" si="25"/>
        <v>#REF!</v>
      </c>
      <c r="DB34" s="35" t="e">
        <f t="shared" si="25"/>
        <v>#REF!</v>
      </c>
      <c r="DC34" s="35" t="e">
        <f t="shared" si="25"/>
        <v>#REF!</v>
      </c>
      <c r="DD34" s="35" t="e">
        <f t="shared" si="25"/>
        <v>#REF!</v>
      </c>
      <c r="DE34" s="35" t="e">
        <f t="shared" si="25"/>
        <v>#REF!</v>
      </c>
      <c r="DF34" s="35" t="e">
        <f t="shared" si="25"/>
        <v>#REF!</v>
      </c>
      <c r="DG34" s="35" t="e">
        <f t="shared" ref="DG34:FR34" si="26">ROUND(DG15*0.85,)+25</f>
        <v>#REF!</v>
      </c>
      <c r="DH34" s="35" t="e">
        <f t="shared" si="26"/>
        <v>#REF!</v>
      </c>
      <c r="DI34" s="35" t="e">
        <f t="shared" si="26"/>
        <v>#REF!</v>
      </c>
      <c r="DJ34" s="35" t="e">
        <f t="shared" si="26"/>
        <v>#REF!</v>
      </c>
      <c r="DK34" s="35" t="e">
        <f t="shared" si="26"/>
        <v>#REF!</v>
      </c>
      <c r="DL34" s="35" t="e">
        <f t="shared" si="26"/>
        <v>#REF!</v>
      </c>
      <c r="DM34" s="155" t="e">
        <f t="shared" si="26"/>
        <v>#REF!</v>
      </c>
      <c r="DN34" s="155" t="e">
        <f t="shared" si="26"/>
        <v>#REF!</v>
      </c>
      <c r="DO34" s="155" t="e">
        <f t="shared" si="26"/>
        <v>#REF!</v>
      </c>
      <c r="DP34" s="155" t="e">
        <f t="shared" si="26"/>
        <v>#REF!</v>
      </c>
      <c r="DQ34" s="155" t="e">
        <f t="shared" si="26"/>
        <v>#REF!</v>
      </c>
      <c r="DR34" s="35" t="e">
        <f t="shared" si="26"/>
        <v>#REF!</v>
      </c>
      <c r="DS34" s="35" t="e">
        <f t="shared" si="26"/>
        <v>#REF!</v>
      </c>
      <c r="DT34" s="35" t="e">
        <f t="shared" si="26"/>
        <v>#REF!</v>
      </c>
      <c r="DU34" s="155" t="e">
        <f t="shared" si="26"/>
        <v>#REF!</v>
      </c>
      <c r="DV34" s="155" t="e">
        <f t="shared" si="26"/>
        <v>#REF!</v>
      </c>
      <c r="DW34" s="155" t="e">
        <f t="shared" si="26"/>
        <v>#REF!</v>
      </c>
      <c r="DX34" s="155" t="e">
        <f t="shared" si="26"/>
        <v>#REF!</v>
      </c>
      <c r="DY34" s="35" t="e">
        <f t="shared" si="26"/>
        <v>#REF!</v>
      </c>
      <c r="DZ34" s="35" t="e">
        <f t="shared" si="26"/>
        <v>#REF!</v>
      </c>
      <c r="EA34" s="35" t="e">
        <f t="shared" si="26"/>
        <v>#REF!</v>
      </c>
      <c r="EB34" s="35" t="e">
        <f t="shared" si="26"/>
        <v>#REF!</v>
      </c>
      <c r="EC34" s="35" t="e">
        <f t="shared" si="26"/>
        <v>#REF!</v>
      </c>
      <c r="ED34" s="35" t="e">
        <f t="shared" si="26"/>
        <v>#REF!</v>
      </c>
      <c r="EE34" s="35" t="e">
        <f t="shared" si="26"/>
        <v>#REF!</v>
      </c>
      <c r="EF34" s="35" t="e">
        <f t="shared" si="26"/>
        <v>#REF!</v>
      </c>
      <c r="EG34" s="35" t="e">
        <f t="shared" si="26"/>
        <v>#REF!</v>
      </c>
      <c r="EH34" s="35" t="e">
        <f t="shared" si="26"/>
        <v>#REF!</v>
      </c>
      <c r="EI34" s="35" t="e">
        <f t="shared" si="26"/>
        <v>#REF!</v>
      </c>
      <c r="EJ34" s="35" t="e">
        <f t="shared" si="26"/>
        <v>#REF!</v>
      </c>
      <c r="EK34" s="35" t="e">
        <f t="shared" si="26"/>
        <v>#REF!</v>
      </c>
      <c r="EL34" s="35" t="e">
        <f t="shared" si="26"/>
        <v>#REF!</v>
      </c>
      <c r="EM34" s="35" t="e">
        <f t="shared" si="26"/>
        <v>#REF!</v>
      </c>
      <c r="EN34" s="35" t="e">
        <f t="shared" si="26"/>
        <v>#REF!</v>
      </c>
      <c r="EO34" s="35" t="e">
        <f t="shared" si="26"/>
        <v>#REF!</v>
      </c>
      <c r="EP34" s="35" t="e">
        <f t="shared" si="26"/>
        <v>#REF!</v>
      </c>
      <c r="EQ34" s="35" t="e">
        <f t="shared" si="26"/>
        <v>#REF!</v>
      </c>
      <c r="ER34" s="35" t="e">
        <f t="shared" si="26"/>
        <v>#REF!</v>
      </c>
      <c r="ES34" s="35" t="e">
        <f t="shared" si="26"/>
        <v>#REF!</v>
      </c>
      <c r="ET34" s="35" t="e">
        <f t="shared" si="26"/>
        <v>#REF!</v>
      </c>
      <c r="EU34" s="35" t="e">
        <f t="shared" si="26"/>
        <v>#REF!</v>
      </c>
      <c r="EV34" s="35" t="e">
        <f t="shared" si="26"/>
        <v>#REF!</v>
      </c>
      <c r="EW34" s="35" t="e">
        <f t="shared" si="26"/>
        <v>#REF!</v>
      </c>
      <c r="EX34" s="35" t="e">
        <f t="shared" si="26"/>
        <v>#REF!</v>
      </c>
      <c r="EY34" s="35" t="e">
        <f t="shared" si="26"/>
        <v>#REF!</v>
      </c>
      <c r="EZ34" s="35" t="e">
        <f t="shared" si="26"/>
        <v>#REF!</v>
      </c>
      <c r="FA34" s="35" t="e">
        <f t="shared" si="26"/>
        <v>#REF!</v>
      </c>
      <c r="FB34" s="35" t="e">
        <f t="shared" si="26"/>
        <v>#REF!</v>
      </c>
      <c r="FC34" s="35" t="e">
        <f t="shared" si="26"/>
        <v>#REF!</v>
      </c>
      <c r="FD34" s="35" t="e">
        <f t="shared" si="26"/>
        <v>#REF!</v>
      </c>
      <c r="FE34" s="35" t="e">
        <f t="shared" si="26"/>
        <v>#REF!</v>
      </c>
      <c r="FF34" s="35" t="e">
        <f t="shared" si="26"/>
        <v>#REF!</v>
      </c>
      <c r="FG34" s="35" t="e">
        <f t="shared" si="26"/>
        <v>#REF!</v>
      </c>
      <c r="FH34" s="35" t="e">
        <f t="shared" si="26"/>
        <v>#REF!</v>
      </c>
      <c r="FI34" s="35" t="e">
        <f t="shared" si="26"/>
        <v>#REF!</v>
      </c>
      <c r="FJ34" s="35" t="e">
        <f t="shared" si="26"/>
        <v>#REF!</v>
      </c>
      <c r="FK34" s="35" t="e">
        <f t="shared" si="26"/>
        <v>#REF!</v>
      </c>
      <c r="FL34" s="35" t="e">
        <f t="shared" si="26"/>
        <v>#REF!</v>
      </c>
      <c r="FM34" s="35" t="e">
        <f t="shared" si="26"/>
        <v>#REF!</v>
      </c>
      <c r="FN34" s="35" t="e">
        <f t="shared" si="26"/>
        <v>#REF!</v>
      </c>
      <c r="FO34" s="35" t="e">
        <f t="shared" si="26"/>
        <v>#REF!</v>
      </c>
      <c r="FP34" s="35" t="e">
        <f t="shared" si="26"/>
        <v>#REF!</v>
      </c>
      <c r="FQ34" s="35" t="e">
        <f t="shared" si="26"/>
        <v>#REF!</v>
      </c>
      <c r="FR34" s="35" t="e">
        <f t="shared" si="26"/>
        <v>#REF!</v>
      </c>
      <c r="FS34" s="35" t="e">
        <f t="shared" ref="FS34:HX34" si="27">ROUND(FS15*0.85,)+25</f>
        <v>#REF!</v>
      </c>
      <c r="FT34" s="35" t="e">
        <f t="shared" si="27"/>
        <v>#REF!</v>
      </c>
      <c r="FU34" s="35" t="e">
        <f t="shared" si="27"/>
        <v>#REF!</v>
      </c>
      <c r="FV34" s="35" t="e">
        <f t="shared" si="27"/>
        <v>#REF!</v>
      </c>
      <c r="FW34" s="35" t="e">
        <f t="shared" si="27"/>
        <v>#REF!</v>
      </c>
      <c r="FX34" s="35" t="e">
        <f t="shared" si="27"/>
        <v>#REF!</v>
      </c>
      <c r="FY34" s="35" t="e">
        <f t="shared" si="27"/>
        <v>#REF!</v>
      </c>
      <c r="FZ34" s="35" t="e">
        <f t="shared" si="27"/>
        <v>#REF!</v>
      </c>
      <c r="GA34" s="35" t="e">
        <f t="shared" si="27"/>
        <v>#REF!</v>
      </c>
      <c r="GB34" s="35" t="e">
        <f t="shared" si="27"/>
        <v>#REF!</v>
      </c>
      <c r="GC34" s="35" t="e">
        <f t="shared" si="27"/>
        <v>#REF!</v>
      </c>
      <c r="GD34" s="35" t="e">
        <f t="shared" si="27"/>
        <v>#REF!</v>
      </c>
      <c r="GE34" s="35" t="e">
        <f t="shared" si="27"/>
        <v>#REF!</v>
      </c>
      <c r="GF34" s="35" t="e">
        <f t="shared" si="27"/>
        <v>#REF!</v>
      </c>
      <c r="GG34" s="35" t="e">
        <f t="shared" si="27"/>
        <v>#REF!</v>
      </c>
      <c r="GH34" s="35" t="e">
        <f t="shared" si="27"/>
        <v>#REF!</v>
      </c>
      <c r="GI34" s="35" t="e">
        <f t="shared" si="27"/>
        <v>#REF!</v>
      </c>
      <c r="GJ34" s="35" t="e">
        <f t="shared" si="27"/>
        <v>#REF!</v>
      </c>
      <c r="GK34" s="35" t="e">
        <f t="shared" si="27"/>
        <v>#REF!</v>
      </c>
      <c r="GL34" s="35" t="e">
        <f t="shared" si="27"/>
        <v>#REF!</v>
      </c>
      <c r="GM34" s="35" t="e">
        <f t="shared" si="27"/>
        <v>#REF!</v>
      </c>
      <c r="GN34" s="35" t="e">
        <f t="shared" si="27"/>
        <v>#REF!</v>
      </c>
      <c r="GO34" s="35" t="e">
        <f t="shared" si="27"/>
        <v>#REF!</v>
      </c>
      <c r="GP34" s="35" t="e">
        <f t="shared" si="27"/>
        <v>#REF!</v>
      </c>
      <c r="GQ34" s="35" t="e">
        <f t="shared" si="27"/>
        <v>#REF!</v>
      </c>
      <c r="GR34" s="35" t="e">
        <f t="shared" si="27"/>
        <v>#REF!</v>
      </c>
      <c r="GS34" s="35" t="e">
        <f t="shared" si="27"/>
        <v>#REF!</v>
      </c>
      <c r="GT34" s="35" t="e">
        <f t="shared" si="27"/>
        <v>#REF!</v>
      </c>
      <c r="GU34" s="35" t="e">
        <f t="shared" si="27"/>
        <v>#REF!</v>
      </c>
      <c r="GV34" s="35" t="e">
        <f t="shared" si="27"/>
        <v>#REF!</v>
      </c>
      <c r="GW34" s="35" t="e">
        <f t="shared" si="27"/>
        <v>#REF!</v>
      </c>
      <c r="GX34" s="35" t="e">
        <f t="shared" si="27"/>
        <v>#REF!</v>
      </c>
      <c r="GY34" s="35" t="e">
        <f t="shared" si="27"/>
        <v>#REF!</v>
      </c>
      <c r="GZ34" s="35" t="e">
        <f t="shared" si="27"/>
        <v>#REF!</v>
      </c>
      <c r="HA34" s="35" t="e">
        <f t="shared" si="27"/>
        <v>#REF!</v>
      </c>
      <c r="HB34" s="35" t="e">
        <f t="shared" si="27"/>
        <v>#REF!</v>
      </c>
      <c r="HC34" s="35" t="e">
        <f t="shared" si="27"/>
        <v>#REF!</v>
      </c>
      <c r="HD34" s="35" t="e">
        <f t="shared" si="27"/>
        <v>#REF!</v>
      </c>
      <c r="HE34" s="35" t="e">
        <f t="shared" si="27"/>
        <v>#REF!</v>
      </c>
      <c r="HF34" s="35" t="e">
        <f t="shared" si="27"/>
        <v>#REF!</v>
      </c>
      <c r="HG34" s="35" t="e">
        <f t="shared" si="27"/>
        <v>#REF!</v>
      </c>
      <c r="HH34" s="35" t="e">
        <f t="shared" si="27"/>
        <v>#REF!</v>
      </c>
      <c r="HI34" s="35" t="e">
        <f t="shared" si="27"/>
        <v>#REF!</v>
      </c>
      <c r="HJ34" s="35" t="e">
        <f t="shared" si="27"/>
        <v>#REF!</v>
      </c>
      <c r="HK34" s="35" t="e">
        <f t="shared" si="27"/>
        <v>#REF!</v>
      </c>
      <c r="HL34" s="35">
        <f t="shared" si="27"/>
        <v>11330</v>
      </c>
      <c r="HM34" s="35">
        <f t="shared" si="27"/>
        <v>11330</v>
      </c>
      <c r="HN34" s="35">
        <f t="shared" si="27"/>
        <v>9970</v>
      </c>
      <c r="HO34" s="35">
        <f t="shared" si="27"/>
        <v>9970</v>
      </c>
      <c r="HP34" s="35">
        <f t="shared" si="27"/>
        <v>9970</v>
      </c>
      <c r="HQ34" s="35">
        <f t="shared" si="27"/>
        <v>9970</v>
      </c>
      <c r="HR34" s="35">
        <f t="shared" si="27"/>
        <v>9970</v>
      </c>
      <c r="HS34" s="35">
        <f t="shared" si="27"/>
        <v>10225</v>
      </c>
      <c r="HT34" s="35">
        <f t="shared" si="27"/>
        <v>10225</v>
      </c>
      <c r="HU34" s="35">
        <f t="shared" si="27"/>
        <v>9970</v>
      </c>
      <c r="HV34" s="35">
        <f t="shared" si="27"/>
        <v>9970</v>
      </c>
      <c r="HW34" s="35">
        <f t="shared" si="27"/>
        <v>9970</v>
      </c>
      <c r="HX34" s="155">
        <f t="shared" si="27"/>
        <v>9970</v>
      </c>
    </row>
    <row r="35" spans="1:232" ht="10.7" customHeight="1" x14ac:dyDescent="0.2">
      <c r="A35" s="16" t="s">
        <v>56</v>
      </c>
      <c r="B35" s="35"/>
      <c r="C35" s="35"/>
      <c r="D35" s="35"/>
      <c r="E35" s="35"/>
      <c r="F35" s="35"/>
      <c r="G35" s="35"/>
      <c r="H35" s="35"/>
      <c r="I35" s="35"/>
      <c r="J35" s="35"/>
      <c r="K35" s="35"/>
      <c r="L35" s="35"/>
      <c r="M35" s="35"/>
      <c r="N35" s="35"/>
      <c r="O35" s="35"/>
      <c r="P35" s="35"/>
      <c r="Q35" s="35"/>
      <c r="R35" s="35"/>
      <c r="S35" s="35"/>
      <c r="T35" s="35"/>
      <c r="U35" s="35"/>
      <c r="V35" s="35"/>
      <c r="W35" s="35"/>
      <c r="X35" s="35"/>
      <c r="Y35" s="35"/>
      <c r="Z35" s="35"/>
      <c r="AA35" s="35"/>
      <c r="AB35" s="35"/>
      <c r="AC35" s="35"/>
      <c r="AD35" s="35"/>
      <c r="AE35" s="35"/>
      <c r="AF35" s="35"/>
      <c r="AG35" s="35"/>
      <c r="AH35" s="35"/>
      <c r="AI35" s="35"/>
      <c r="AJ35" s="35"/>
      <c r="AK35" s="35"/>
      <c r="AL35" s="35"/>
      <c r="AM35" s="35"/>
      <c r="AN35" s="35"/>
      <c r="AO35" s="35"/>
      <c r="AP35" s="35"/>
      <c r="AQ35" s="35"/>
      <c r="AR35" s="35"/>
      <c r="AS35" s="35"/>
      <c r="AT35" s="35"/>
      <c r="AU35" s="35"/>
      <c r="AV35" s="35"/>
      <c r="AW35" s="35"/>
      <c r="AX35" s="35"/>
      <c r="AY35" s="35"/>
      <c r="AZ35" s="35"/>
      <c r="BA35" s="35"/>
      <c r="BB35" s="35"/>
      <c r="BC35" s="35"/>
      <c r="BD35" s="35"/>
      <c r="BE35" s="35"/>
      <c r="BF35" s="35"/>
      <c r="BG35" s="35"/>
      <c r="BH35" s="35"/>
      <c r="BI35" s="35"/>
      <c r="BJ35" s="35"/>
      <c r="BK35" s="35"/>
      <c r="BL35" s="35"/>
      <c r="BM35" s="35"/>
      <c r="BN35" s="35"/>
      <c r="BO35" s="35"/>
      <c r="BP35" s="35"/>
      <c r="BQ35" s="35"/>
      <c r="BR35" s="35"/>
      <c r="BS35" s="35"/>
      <c r="BT35" s="35"/>
      <c r="BU35" s="35"/>
      <c r="BV35" s="35"/>
      <c r="BW35" s="35"/>
      <c r="BX35" s="35"/>
      <c r="BY35" s="35"/>
      <c r="BZ35" s="35"/>
      <c r="CA35" s="35"/>
      <c r="CB35" s="35"/>
      <c r="CC35" s="35"/>
      <c r="CD35" s="35"/>
      <c r="CE35" s="35"/>
      <c r="CF35" s="35"/>
      <c r="CG35" s="35"/>
      <c r="CH35" s="35"/>
      <c r="CI35" s="35"/>
      <c r="CJ35" s="35"/>
      <c r="CK35" s="35"/>
      <c r="CL35" s="35"/>
      <c r="CM35" s="35"/>
      <c r="CN35" s="35"/>
      <c r="CO35" s="35"/>
      <c r="CP35" s="35"/>
      <c r="CQ35" s="35"/>
      <c r="CR35" s="35"/>
      <c r="CS35" s="35"/>
      <c r="CT35" s="35"/>
      <c r="CU35" s="35"/>
      <c r="CV35" s="35"/>
      <c r="CW35" s="35"/>
      <c r="CX35" s="35"/>
      <c r="CY35" s="35"/>
      <c r="CZ35" s="35"/>
      <c r="DA35" s="35"/>
      <c r="DB35" s="35"/>
      <c r="DC35" s="35"/>
      <c r="DD35" s="35"/>
      <c r="DE35" s="35"/>
      <c r="DF35" s="35"/>
      <c r="DG35" s="35"/>
      <c r="DH35" s="35"/>
      <c r="DI35" s="35"/>
      <c r="DJ35" s="35"/>
      <c r="DK35" s="35"/>
      <c r="DL35" s="35"/>
      <c r="DM35" s="155"/>
      <c r="DN35" s="155"/>
      <c r="DO35" s="155"/>
      <c r="DP35" s="155"/>
      <c r="DQ35" s="155"/>
      <c r="DR35" s="35"/>
      <c r="DS35" s="35"/>
      <c r="DT35" s="35"/>
      <c r="DU35" s="155"/>
      <c r="DV35" s="155"/>
      <c r="DW35" s="155"/>
      <c r="DX35" s="155"/>
      <c r="DY35" s="35"/>
      <c r="DZ35" s="35"/>
      <c r="EA35" s="35"/>
      <c r="EB35" s="35"/>
      <c r="EC35" s="35"/>
      <c r="ED35" s="35"/>
      <c r="EE35" s="35"/>
      <c r="EF35" s="35"/>
      <c r="EG35" s="35"/>
      <c r="EH35" s="35"/>
      <c r="EI35" s="35"/>
      <c r="EJ35" s="35"/>
      <c r="EK35" s="35"/>
      <c r="EL35" s="35"/>
      <c r="EM35" s="35"/>
      <c r="EN35" s="35"/>
      <c r="EO35" s="35"/>
      <c r="EP35" s="35"/>
      <c r="EQ35" s="35"/>
      <c r="ER35" s="35"/>
      <c r="ES35" s="35"/>
      <c r="ET35" s="35"/>
      <c r="EU35" s="35"/>
      <c r="EV35" s="35"/>
      <c r="EW35" s="35"/>
      <c r="EX35" s="35"/>
      <c r="EY35" s="35"/>
      <c r="EZ35" s="35"/>
      <c r="FA35" s="35"/>
      <c r="FB35" s="35"/>
      <c r="FC35" s="35"/>
      <c r="FD35" s="35"/>
      <c r="FE35" s="35"/>
      <c r="FF35" s="35"/>
      <c r="FG35" s="35"/>
      <c r="FH35" s="35"/>
      <c r="FI35" s="35"/>
      <c r="FJ35" s="35"/>
      <c r="FK35" s="35"/>
      <c r="FL35" s="35"/>
      <c r="FM35" s="35"/>
      <c r="FN35" s="35"/>
      <c r="FO35" s="35"/>
      <c r="FP35" s="35"/>
      <c r="FQ35" s="35"/>
      <c r="FR35" s="35"/>
      <c r="FS35" s="35"/>
      <c r="FT35" s="35"/>
      <c r="FU35" s="35"/>
      <c r="FV35" s="35"/>
      <c r="FW35" s="35"/>
      <c r="FX35" s="35"/>
      <c r="FY35" s="35"/>
      <c r="FZ35" s="35"/>
      <c r="GA35" s="35"/>
      <c r="GB35" s="35"/>
      <c r="GC35" s="35"/>
      <c r="GD35" s="35"/>
      <c r="GE35" s="35"/>
      <c r="GF35" s="35"/>
      <c r="GG35" s="35"/>
      <c r="GH35" s="35"/>
      <c r="GI35" s="35"/>
      <c r="GJ35" s="35"/>
      <c r="GK35" s="35"/>
      <c r="GL35" s="35"/>
      <c r="GM35" s="35"/>
      <c r="GN35" s="35"/>
      <c r="GO35" s="35"/>
      <c r="GP35" s="35"/>
      <c r="GQ35" s="35"/>
      <c r="GR35" s="35"/>
      <c r="GS35" s="35"/>
      <c r="GT35" s="35"/>
      <c r="GU35" s="35"/>
      <c r="GV35" s="35"/>
      <c r="GW35" s="35"/>
      <c r="GX35" s="35"/>
      <c r="GY35" s="35"/>
      <c r="GZ35" s="35"/>
      <c r="HA35" s="35"/>
      <c r="HB35" s="35"/>
      <c r="HC35" s="35"/>
      <c r="HD35" s="35"/>
      <c r="HE35" s="35"/>
      <c r="HF35" s="35"/>
      <c r="HG35" s="35"/>
      <c r="HH35" s="35"/>
      <c r="HI35" s="35"/>
      <c r="HJ35" s="35"/>
      <c r="HK35" s="35"/>
      <c r="HL35" s="35"/>
      <c r="HM35" s="35"/>
      <c r="HN35" s="35"/>
      <c r="HO35" s="35"/>
      <c r="HP35" s="35"/>
      <c r="HQ35" s="35"/>
      <c r="HR35" s="35"/>
      <c r="HS35" s="35"/>
      <c r="HT35" s="35"/>
      <c r="HU35" s="35"/>
      <c r="HV35" s="35"/>
      <c r="HW35" s="35"/>
      <c r="HX35" s="155"/>
    </row>
    <row r="36" spans="1:232" ht="10.7" customHeight="1" x14ac:dyDescent="0.2">
      <c r="A36" s="12">
        <v>1</v>
      </c>
      <c r="B36" s="35" t="e">
        <f t="shared" ref="B36:AT36" si="28">ROUND(B17*0.85,)+25</f>
        <v>#REF!</v>
      </c>
      <c r="C36" s="35" t="e">
        <f t="shared" si="28"/>
        <v>#REF!</v>
      </c>
      <c r="D36" s="35" t="e">
        <f t="shared" si="28"/>
        <v>#REF!</v>
      </c>
      <c r="E36" s="35" t="e">
        <f t="shared" si="28"/>
        <v>#REF!</v>
      </c>
      <c r="F36" s="35" t="e">
        <f t="shared" si="28"/>
        <v>#REF!</v>
      </c>
      <c r="G36" s="35" t="e">
        <f t="shared" si="28"/>
        <v>#REF!</v>
      </c>
      <c r="H36" s="35" t="e">
        <f t="shared" si="28"/>
        <v>#REF!</v>
      </c>
      <c r="I36" s="35" t="e">
        <f t="shared" si="28"/>
        <v>#REF!</v>
      </c>
      <c r="J36" s="35" t="e">
        <f t="shared" si="28"/>
        <v>#REF!</v>
      </c>
      <c r="K36" s="35" t="e">
        <f t="shared" si="28"/>
        <v>#REF!</v>
      </c>
      <c r="L36" s="35" t="e">
        <f t="shared" si="28"/>
        <v>#REF!</v>
      </c>
      <c r="M36" s="35" t="e">
        <f t="shared" si="28"/>
        <v>#REF!</v>
      </c>
      <c r="N36" s="35" t="e">
        <f t="shared" si="28"/>
        <v>#REF!</v>
      </c>
      <c r="O36" s="35" t="e">
        <f t="shared" si="28"/>
        <v>#REF!</v>
      </c>
      <c r="P36" s="35" t="e">
        <f t="shared" si="28"/>
        <v>#REF!</v>
      </c>
      <c r="Q36" s="35" t="e">
        <f t="shared" si="28"/>
        <v>#REF!</v>
      </c>
      <c r="R36" s="35" t="e">
        <f t="shared" si="28"/>
        <v>#REF!</v>
      </c>
      <c r="S36" s="35" t="e">
        <f t="shared" si="28"/>
        <v>#REF!</v>
      </c>
      <c r="T36" s="35" t="e">
        <f t="shared" si="28"/>
        <v>#REF!</v>
      </c>
      <c r="U36" s="35" t="e">
        <f t="shared" si="28"/>
        <v>#REF!</v>
      </c>
      <c r="V36" s="35" t="e">
        <f t="shared" si="28"/>
        <v>#REF!</v>
      </c>
      <c r="W36" s="35" t="e">
        <f t="shared" si="28"/>
        <v>#REF!</v>
      </c>
      <c r="X36" s="35" t="e">
        <f t="shared" si="28"/>
        <v>#REF!</v>
      </c>
      <c r="Y36" s="35" t="e">
        <f t="shared" si="28"/>
        <v>#REF!</v>
      </c>
      <c r="Z36" s="35" t="e">
        <f t="shared" si="28"/>
        <v>#REF!</v>
      </c>
      <c r="AA36" s="35" t="e">
        <f t="shared" si="28"/>
        <v>#REF!</v>
      </c>
      <c r="AB36" s="35" t="e">
        <f t="shared" si="28"/>
        <v>#REF!</v>
      </c>
      <c r="AC36" s="35" t="e">
        <f t="shared" si="28"/>
        <v>#REF!</v>
      </c>
      <c r="AD36" s="35" t="e">
        <f t="shared" si="28"/>
        <v>#REF!</v>
      </c>
      <c r="AE36" s="35" t="e">
        <f t="shared" si="28"/>
        <v>#REF!</v>
      </c>
      <c r="AF36" s="35" t="e">
        <f t="shared" si="28"/>
        <v>#REF!</v>
      </c>
      <c r="AG36" s="35" t="e">
        <f t="shared" si="28"/>
        <v>#REF!</v>
      </c>
      <c r="AH36" s="35" t="e">
        <f t="shared" si="28"/>
        <v>#REF!</v>
      </c>
      <c r="AI36" s="35" t="e">
        <f t="shared" si="28"/>
        <v>#REF!</v>
      </c>
      <c r="AJ36" s="35" t="e">
        <f t="shared" si="28"/>
        <v>#REF!</v>
      </c>
      <c r="AK36" s="35" t="e">
        <f t="shared" si="28"/>
        <v>#REF!</v>
      </c>
      <c r="AL36" s="35" t="e">
        <f t="shared" si="28"/>
        <v>#REF!</v>
      </c>
      <c r="AM36" s="35" t="e">
        <f t="shared" si="28"/>
        <v>#REF!</v>
      </c>
      <c r="AN36" s="35" t="e">
        <f t="shared" si="28"/>
        <v>#REF!</v>
      </c>
      <c r="AO36" s="35" t="e">
        <f t="shared" si="28"/>
        <v>#REF!</v>
      </c>
      <c r="AP36" s="35" t="e">
        <f t="shared" si="28"/>
        <v>#REF!</v>
      </c>
      <c r="AQ36" s="35" t="e">
        <f t="shared" si="28"/>
        <v>#REF!</v>
      </c>
      <c r="AR36" s="35" t="e">
        <f t="shared" si="28"/>
        <v>#REF!</v>
      </c>
      <c r="AS36" s="35" t="e">
        <f t="shared" si="28"/>
        <v>#REF!</v>
      </c>
      <c r="AT36" s="35" t="e">
        <f t="shared" si="28"/>
        <v>#REF!</v>
      </c>
      <c r="AU36" s="35" t="e">
        <f t="shared" ref="AU36:DF36" si="29">ROUND(AU17*0.85,)+25</f>
        <v>#REF!</v>
      </c>
      <c r="AV36" s="35" t="e">
        <f t="shared" si="29"/>
        <v>#REF!</v>
      </c>
      <c r="AW36" s="35" t="e">
        <f t="shared" si="29"/>
        <v>#REF!</v>
      </c>
      <c r="AX36" s="35" t="e">
        <f t="shared" si="29"/>
        <v>#REF!</v>
      </c>
      <c r="AY36" s="35" t="e">
        <f t="shared" si="29"/>
        <v>#REF!</v>
      </c>
      <c r="AZ36" s="35" t="e">
        <f t="shared" si="29"/>
        <v>#REF!</v>
      </c>
      <c r="BA36" s="35" t="e">
        <f t="shared" si="29"/>
        <v>#REF!</v>
      </c>
      <c r="BB36" s="35" t="e">
        <f t="shared" si="29"/>
        <v>#REF!</v>
      </c>
      <c r="BC36" s="35" t="e">
        <f t="shared" si="29"/>
        <v>#REF!</v>
      </c>
      <c r="BD36" s="35" t="e">
        <f t="shared" si="29"/>
        <v>#REF!</v>
      </c>
      <c r="BE36" s="35" t="e">
        <f t="shared" si="29"/>
        <v>#REF!</v>
      </c>
      <c r="BF36" s="35" t="e">
        <f t="shared" si="29"/>
        <v>#REF!</v>
      </c>
      <c r="BG36" s="35" t="e">
        <f t="shared" si="29"/>
        <v>#REF!</v>
      </c>
      <c r="BH36" s="35" t="e">
        <f t="shared" si="29"/>
        <v>#REF!</v>
      </c>
      <c r="BI36" s="35" t="e">
        <f t="shared" si="29"/>
        <v>#REF!</v>
      </c>
      <c r="BJ36" s="35" t="e">
        <f t="shared" si="29"/>
        <v>#REF!</v>
      </c>
      <c r="BK36" s="35" t="e">
        <f t="shared" si="29"/>
        <v>#REF!</v>
      </c>
      <c r="BL36" s="35" t="e">
        <f t="shared" si="29"/>
        <v>#REF!</v>
      </c>
      <c r="BM36" s="35" t="e">
        <f t="shared" si="29"/>
        <v>#REF!</v>
      </c>
      <c r="BN36" s="35" t="e">
        <f t="shared" si="29"/>
        <v>#REF!</v>
      </c>
      <c r="BO36" s="35" t="e">
        <f t="shared" si="29"/>
        <v>#REF!</v>
      </c>
      <c r="BP36" s="35" t="e">
        <f t="shared" si="29"/>
        <v>#REF!</v>
      </c>
      <c r="BQ36" s="35" t="e">
        <f t="shared" si="29"/>
        <v>#REF!</v>
      </c>
      <c r="BR36" s="35" t="e">
        <f t="shared" si="29"/>
        <v>#REF!</v>
      </c>
      <c r="BS36" s="35" t="e">
        <f t="shared" si="29"/>
        <v>#REF!</v>
      </c>
      <c r="BT36" s="35" t="e">
        <f t="shared" si="29"/>
        <v>#REF!</v>
      </c>
      <c r="BU36" s="35" t="e">
        <f t="shared" si="29"/>
        <v>#REF!</v>
      </c>
      <c r="BV36" s="35" t="e">
        <f t="shared" si="29"/>
        <v>#REF!</v>
      </c>
      <c r="BW36" s="35" t="e">
        <f t="shared" si="29"/>
        <v>#REF!</v>
      </c>
      <c r="BX36" s="35" t="e">
        <f t="shared" si="29"/>
        <v>#REF!</v>
      </c>
      <c r="BY36" s="35" t="e">
        <f t="shared" si="29"/>
        <v>#REF!</v>
      </c>
      <c r="BZ36" s="35" t="e">
        <f t="shared" si="29"/>
        <v>#REF!</v>
      </c>
      <c r="CA36" s="35" t="e">
        <f t="shared" si="29"/>
        <v>#REF!</v>
      </c>
      <c r="CB36" s="35" t="e">
        <f t="shared" si="29"/>
        <v>#REF!</v>
      </c>
      <c r="CC36" s="35" t="e">
        <f t="shared" si="29"/>
        <v>#REF!</v>
      </c>
      <c r="CD36" s="35" t="e">
        <f t="shared" si="29"/>
        <v>#REF!</v>
      </c>
      <c r="CE36" s="35" t="e">
        <f t="shared" si="29"/>
        <v>#REF!</v>
      </c>
      <c r="CF36" s="35" t="e">
        <f t="shared" si="29"/>
        <v>#REF!</v>
      </c>
      <c r="CG36" s="35" t="e">
        <f t="shared" si="29"/>
        <v>#REF!</v>
      </c>
      <c r="CH36" s="35" t="e">
        <f t="shared" si="29"/>
        <v>#REF!</v>
      </c>
      <c r="CI36" s="35" t="e">
        <f t="shared" si="29"/>
        <v>#REF!</v>
      </c>
      <c r="CJ36" s="35" t="e">
        <f t="shared" si="29"/>
        <v>#REF!</v>
      </c>
      <c r="CK36" s="35" t="e">
        <f t="shared" si="29"/>
        <v>#REF!</v>
      </c>
      <c r="CL36" s="35" t="e">
        <f t="shared" si="29"/>
        <v>#REF!</v>
      </c>
      <c r="CM36" s="35" t="e">
        <f t="shared" si="29"/>
        <v>#REF!</v>
      </c>
      <c r="CN36" s="35" t="e">
        <f t="shared" si="29"/>
        <v>#REF!</v>
      </c>
      <c r="CO36" s="35" t="e">
        <f t="shared" si="29"/>
        <v>#REF!</v>
      </c>
      <c r="CP36" s="35" t="e">
        <f t="shared" si="29"/>
        <v>#REF!</v>
      </c>
      <c r="CQ36" s="35" t="e">
        <f t="shared" si="29"/>
        <v>#REF!</v>
      </c>
      <c r="CR36" s="35" t="e">
        <f t="shared" si="29"/>
        <v>#REF!</v>
      </c>
      <c r="CS36" s="35" t="e">
        <f t="shared" si="29"/>
        <v>#REF!</v>
      </c>
      <c r="CT36" s="35" t="e">
        <f t="shared" si="29"/>
        <v>#REF!</v>
      </c>
      <c r="CU36" s="35" t="e">
        <f t="shared" si="29"/>
        <v>#REF!</v>
      </c>
      <c r="CV36" s="35" t="e">
        <f t="shared" si="29"/>
        <v>#REF!</v>
      </c>
      <c r="CW36" s="35" t="e">
        <f t="shared" si="29"/>
        <v>#REF!</v>
      </c>
      <c r="CX36" s="35" t="e">
        <f t="shared" si="29"/>
        <v>#REF!</v>
      </c>
      <c r="CY36" s="35" t="e">
        <f t="shared" si="29"/>
        <v>#REF!</v>
      </c>
      <c r="CZ36" s="35" t="e">
        <f t="shared" si="29"/>
        <v>#REF!</v>
      </c>
      <c r="DA36" s="35" t="e">
        <f t="shared" si="29"/>
        <v>#REF!</v>
      </c>
      <c r="DB36" s="35" t="e">
        <f t="shared" si="29"/>
        <v>#REF!</v>
      </c>
      <c r="DC36" s="35" t="e">
        <f t="shared" si="29"/>
        <v>#REF!</v>
      </c>
      <c r="DD36" s="35" t="e">
        <f t="shared" si="29"/>
        <v>#REF!</v>
      </c>
      <c r="DE36" s="35" t="e">
        <f t="shared" si="29"/>
        <v>#REF!</v>
      </c>
      <c r="DF36" s="35" t="e">
        <f t="shared" si="29"/>
        <v>#REF!</v>
      </c>
      <c r="DG36" s="35" t="e">
        <f t="shared" ref="DG36:FR36" si="30">ROUND(DG17*0.85,)+25</f>
        <v>#REF!</v>
      </c>
      <c r="DH36" s="35" t="e">
        <f t="shared" si="30"/>
        <v>#REF!</v>
      </c>
      <c r="DI36" s="35" t="e">
        <f t="shared" si="30"/>
        <v>#REF!</v>
      </c>
      <c r="DJ36" s="35" t="e">
        <f t="shared" si="30"/>
        <v>#REF!</v>
      </c>
      <c r="DK36" s="35" t="e">
        <f t="shared" si="30"/>
        <v>#REF!</v>
      </c>
      <c r="DL36" s="35" t="e">
        <f t="shared" si="30"/>
        <v>#REF!</v>
      </c>
      <c r="DM36" s="155" t="e">
        <f t="shared" si="30"/>
        <v>#REF!</v>
      </c>
      <c r="DN36" s="155" t="e">
        <f t="shared" si="30"/>
        <v>#REF!</v>
      </c>
      <c r="DO36" s="155" t="e">
        <f t="shared" si="30"/>
        <v>#REF!</v>
      </c>
      <c r="DP36" s="155" t="e">
        <f t="shared" si="30"/>
        <v>#REF!</v>
      </c>
      <c r="DQ36" s="155" t="e">
        <f t="shared" si="30"/>
        <v>#REF!</v>
      </c>
      <c r="DR36" s="35" t="e">
        <f t="shared" si="30"/>
        <v>#REF!</v>
      </c>
      <c r="DS36" s="35" t="e">
        <f t="shared" si="30"/>
        <v>#REF!</v>
      </c>
      <c r="DT36" s="35" t="e">
        <f t="shared" si="30"/>
        <v>#REF!</v>
      </c>
      <c r="DU36" s="155" t="e">
        <f t="shared" si="30"/>
        <v>#REF!</v>
      </c>
      <c r="DV36" s="155" t="e">
        <f t="shared" si="30"/>
        <v>#REF!</v>
      </c>
      <c r="DW36" s="155" t="e">
        <f t="shared" si="30"/>
        <v>#REF!</v>
      </c>
      <c r="DX36" s="155" t="e">
        <f t="shared" si="30"/>
        <v>#REF!</v>
      </c>
      <c r="DY36" s="35" t="e">
        <f t="shared" si="30"/>
        <v>#REF!</v>
      </c>
      <c r="DZ36" s="35" t="e">
        <f t="shared" si="30"/>
        <v>#REF!</v>
      </c>
      <c r="EA36" s="35" t="e">
        <f t="shared" si="30"/>
        <v>#REF!</v>
      </c>
      <c r="EB36" s="35" t="e">
        <f t="shared" si="30"/>
        <v>#REF!</v>
      </c>
      <c r="EC36" s="35" t="e">
        <f t="shared" si="30"/>
        <v>#REF!</v>
      </c>
      <c r="ED36" s="35" t="e">
        <f t="shared" si="30"/>
        <v>#REF!</v>
      </c>
      <c r="EE36" s="35" t="e">
        <f t="shared" si="30"/>
        <v>#REF!</v>
      </c>
      <c r="EF36" s="35" t="e">
        <f t="shared" si="30"/>
        <v>#REF!</v>
      </c>
      <c r="EG36" s="35" t="e">
        <f t="shared" si="30"/>
        <v>#REF!</v>
      </c>
      <c r="EH36" s="35" t="e">
        <f t="shared" si="30"/>
        <v>#REF!</v>
      </c>
      <c r="EI36" s="35" t="e">
        <f t="shared" si="30"/>
        <v>#REF!</v>
      </c>
      <c r="EJ36" s="35" t="e">
        <f t="shared" si="30"/>
        <v>#REF!</v>
      </c>
      <c r="EK36" s="35" t="e">
        <f t="shared" si="30"/>
        <v>#REF!</v>
      </c>
      <c r="EL36" s="35" t="e">
        <f t="shared" si="30"/>
        <v>#REF!</v>
      </c>
      <c r="EM36" s="35" t="e">
        <f t="shared" si="30"/>
        <v>#REF!</v>
      </c>
      <c r="EN36" s="35" t="e">
        <f t="shared" si="30"/>
        <v>#REF!</v>
      </c>
      <c r="EO36" s="35" t="e">
        <f t="shared" si="30"/>
        <v>#REF!</v>
      </c>
      <c r="EP36" s="35" t="e">
        <f t="shared" si="30"/>
        <v>#REF!</v>
      </c>
      <c r="EQ36" s="35" t="e">
        <f t="shared" si="30"/>
        <v>#REF!</v>
      </c>
      <c r="ER36" s="35" t="e">
        <f t="shared" si="30"/>
        <v>#REF!</v>
      </c>
      <c r="ES36" s="35" t="e">
        <f t="shared" si="30"/>
        <v>#REF!</v>
      </c>
      <c r="ET36" s="35" t="e">
        <f t="shared" si="30"/>
        <v>#REF!</v>
      </c>
      <c r="EU36" s="35" t="e">
        <f t="shared" si="30"/>
        <v>#REF!</v>
      </c>
      <c r="EV36" s="35" t="e">
        <f t="shared" si="30"/>
        <v>#REF!</v>
      </c>
      <c r="EW36" s="35" t="e">
        <f t="shared" si="30"/>
        <v>#REF!</v>
      </c>
      <c r="EX36" s="35" t="e">
        <f t="shared" si="30"/>
        <v>#REF!</v>
      </c>
      <c r="EY36" s="35" t="e">
        <f t="shared" si="30"/>
        <v>#REF!</v>
      </c>
      <c r="EZ36" s="35" t="e">
        <f t="shared" si="30"/>
        <v>#REF!</v>
      </c>
      <c r="FA36" s="35" t="e">
        <f t="shared" si="30"/>
        <v>#REF!</v>
      </c>
      <c r="FB36" s="35" t="e">
        <f t="shared" si="30"/>
        <v>#REF!</v>
      </c>
      <c r="FC36" s="35" t="e">
        <f t="shared" si="30"/>
        <v>#REF!</v>
      </c>
      <c r="FD36" s="35" t="e">
        <f t="shared" si="30"/>
        <v>#REF!</v>
      </c>
      <c r="FE36" s="35" t="e">
        <f t="shared" si="30"/>
        <v>#REF!</v>
      </c>
      <c r="FF36" s="35" t="e">
        <f t="shared" si="30"/>
        <v>#REF!</v>
      </c>
      <c r="FG36" s="35" t="e">
        <f t="shared" si="30"/>
        <v>#REF!</v>
      </c>
      <c r="FH36" s="35" t="e">
        <f t="shared" si="30"/>
        <v>#REF!</v>
      </c>
      <c r="FI36" s="35" t="e">
        <f t="shared" si="30"/>
        <v>#REF!</v>
      </c>
      <c r="FJ36" s="35" t="e">
        <f t="shared" si="30"/>
        <v>#REF!</v>
      </c>
      <c r="FK36" s="35" t="e">
        <f t="shared" si="30"/>
        <v>#REF!</v>
      </c>
      <c r="FL36" s="35" t="e">
        <f t="shared" si="30"/>
        <v>#REF!</v>
      </c>
      <c r="FM36" s="35" t="e">
        <f t="shared" si="30"/>
        <v>#REF!</v>
      </c>
      <c r="FN36" s="35" t="e">
        <f t="shared" si="30"/>
        <v>#REF!</v>
      </c>
      <c r="FO36" s="35" t="e">
        <f t="shared" si="30"/>
        <v>#REF!</v>
      </c>
      <c r="FP36" s="35" t="e">
        <f t="shared" si="30"/>
        <v>#REF!</v>
      </c>
      <c r="FQ36" s="35" t="e">
        <f t="shared" si="30"/>
        <v>#REF!</v>
      </c>
      <c r="FR36" s="35" t="e">
        <f t="shared" si="30"/>
        <v>#REF!</v>
      </c>
      <c r="FS36" s="35" t="e">
        <f t="shared" ref="FS36:HX36" si="31">ROUND(FS17*0.85,)+25</f>
        <v>#REF!</v>
      </c>
      <c r="FT36" s="35" t="e">
        <f t="shared" si="31"/>
        <v>#REF!</v>
      </c>
      <c r="FU36" s="35" t="e">
        <f t="shared" si="31"/>
        <v>#REF!</v>
      </c>
      <c r="FV36" s="35" t="e">
        <f t="shared" si="31"/>
        <v>#REF!</v>
      </c>
      <c r="FW36" s="35" t="e">
        <f t="shared" si="31"/>
        <v>#REF!</v>
      </c>
      <c r="FX36" s="35" t="e">
        <f t="shared" si="31"/>
        <v>#REF!</v>
      </c>
      <c r="FY36" s="35" t="e">
        <f t="shared" si="31"/>
        <v>#REF!</v>
      </c>
      <c r="FZ36" s="35" t="e">
        <f t="shared" si="31"/>
        <v>#REF!</v>
      </c>
      <c r="GA36" s="35" t="e">
        <f t="shared" si="31"/>
        <v>#REF!</v>
      </c>
      <c r="GB36" s="35" t="e">
        <f t="shared" si="31"/>
        <v>#REF!</v>
      </c>
      <c r="GC36" s="35" t="e">
        <f t="shared" si="31"/>
        <v>#REF!</v>
      </c>
      <c r="GD36" s="35" t="e">
        <f t="shared" si="31"/>
        <v>#REF!</v>
      </c>
      <c r="GE36" s="35" t="e">
        <f t="shared" si="31"/>
        <v>#REF!</v>
      </c>
      <c r="GF36" s="35" t="e">
        <f t="shared" si="31"/>
        <v>#REF!</v>
      </c>
      <c r="GG36" s="35" t="e">
        <f t="shared" si="31"/>
        <v>#REF!</v>
      </c>
      <c r="GH36" s="35" t="e">
        <f t="shared" si="31"/>
        <v>#REF!</v>
      </c>
      <c r="GI36" s="35" t="e">
        <f t="shared" si="31"/>
        <v>#REF!</v>
      </c>
      <c r="GJ36" s="35" t="e">
        <f t="shared" si="31"/>
        <v>#REF!</v>
      </c>
      <c r="GK36" s="35" t="e">
        <f t="shared" si="31"/>
        <v>#REF!</v>
      </c>
      <c r="GL36" s="35" t="e">
        <f t="shared" si="31"/>
        <v>#REF!</v>
      </c>
      <c r="GM36" s="35" t="e">
        <f t="shared" si="31"/>
        <v>#REF!</v>
      </c>
      <c r="GN36" s="35" t="e">
        <f t="shared" si="31"/>
        <v>#REF!</v>
      </c>
      <c r="GO36" s="35" t="e">
        <f t="shared" si="31"/>
        <v>#REF!</v>
      </c>
      <c r="GP36" s="35" t="e">
        <f t="shared" si="31"/>
        <v>#REF!</v>
      </c>
      <c r="GQ36" s="35" t="e">
        <f t="shared" si="31"/>
        <v>#REF!</v>
      </c>
      <c r="GR36" s="35" t="e">
        <f t="shared" si="31"/>
        <v>#REF!</v>
      </c>
      <c r="GS36" s="35" t="e">
        <f t="shared" si="31"/>
        <v>#REF!</v>
      </c>
      <c r="GT36" s="35" t="e">
        <f t="shared" si="31"/>
        <v>#REF!</v>
      </c>
      <c r="GU36" s="35" t="e">
        <f t="shared" si="31"/>
        <v>#REF!</v>
      </c>
      <c r="GV36" s="35" t="e">
        <f t="shared" si="31"/>
        <v>#REF!</v>
      </c>
      <c r="GW36" s="35" t="e">
        <f t="shared" si="31"/>
        <v>#REF!</v>
      </c>
      <c r="GX36" s="35" t="e">
        <f t="shared" si="31"/>
        <v>#REF!</v>
      </c>
      <c r="GY36" s="35" t="e">
        <f t="shared" si="31"/>
        <v>#REF!</v>
      </c>
      <c r="GZ36" s="35" t="e">
        <f t="shared" si="31"/>
        <v>#REF!</v>
      </c>
      <c r="HA36" s="35" t="e">
        <f t="shared" si="31"/>
        <v>#REF!</v>
      </c>
      <c r="HB36" s="35" t="e">
        <f t="shared" si="31"/>
        <v>#REF!</v>
      </c>
      <c r="HC36" s="35" t="e">
        <f t="shared" si="31"/>
        <v>#REF!</v>
      </c>
      <c r="HD36" s="35" t="e">
        <f t="shared" si="31"/>
        <v>#REF!</v>
      </c>
      <c r="HE36" s="35" t="e">
        <f t="shared" si="31"/>
        <v>#REF!</v>
      </c>
      <c r="HF36" s="35" t="e">
        <f t="shared" si="31"/>
        <v>#REF!</v>
      </c>
      <c r="HG36" s="35" t="e">
        <f t="shared" si="31"/>
        <v>#REF!</v>
      </c>
      <c r="HH36" s="35" t="e">
        <f t="shared" si="31"/>
        <v>#REF!</v>
      </c>
      <c r="HI36" s="35" t="e">
        <f t="shared" si="31"/>
        <v>#REF!</v>
      </c>
      <c r="HJ36" s="35" t="e">
        <f t="shared" si="31"/>
        <v>#REF!</v>
      </c>
      <c r="HK36" s="35" t="e">
        <f t="shared" si="31"/>
        <v>#REF!</v>
      </c>
      <c r="HL36" s="35">
        <f t="shared" si="31"/>
        <v>10778</v>
      </c>
      <c r="HM36" s="35">
        <f t="shared" si="31"/>
        <v>10778</v>
      </c>
      <c r="HN36" s="35">
        <f t="shared" si="31"/>
        <v>9418</v>
      </c>
      <c r="HO36" s="35">
        <f t="shared" si="31"/>
        <v>9418</v>
      </c>
      <c r="HP36" s="35">
        <f t="shared" si="31"/>
        <v>9418</v>
      </c>
      <c r="HQ36" s="35">
        <f t="shared" si="31"/>
        <v>9418</v>
      </c>
      <c r="HR36" s="35">
        <f t="shared" si="31"/>
        <v>9418</v>
      </c>
      <c r="HS36" s="35">
        <f t="shared" si="31"/>
        <v>9673</v>
      </c>
      <c r="HT36" s="35">
        <f t="shared" si="31"/>
        <v>9673</v>
      </c>
      <c r="HU36" s="35">
        <f t="shared" si="31"/>
        <v>9418</v>
      </c>
      <c r="HV36" s="35">
        <f t="shared" si="31"/>
        <v>9418</v>
      </c>
      <c r="HW36" s="35">
        <f t="shared" si="31"/>
        <v>9418</v>
      </c>
      <c r="HX36" s="155">
        <f t="shared" si="31"/>
        <v>9418</v>
      </c>
    </row>
    <row r="37" spans="1:232" ht="10.7" customHeight="1" x14ac:dyDescent="0.2">
      <c r="A37" s="12">
        <v>2</v>
      </c>
      <c r="B37" s="35" t="e">
        <f t="shared" ref="B37:AT37" si="32">ROUND(B18*0.85,)+25</f>
        <v>#REF!</v>
      </c>
      <c r="C37" s="35" t="e">
        <f t="shared" si="32"/>
        <v>#REF!</v>
      </c>
      <c r="D37" s="35" t="e">
        <f t="shared" si="32"/>
        <v>#REF!</v>
      </c>
      <c r="E37" s="35" t="e">
        <f t="shared" si="32"/>
        <v>#REF!</v>
      </c>
      <c r="F37" s="35" t="e">
        <f t="shared" si="32"/>
        <v>#REF!</v>
      </c>
      <c r="G37" s="35" t="e">
        <f t="shared" si="32"/>
        <v>#REF!</v>
      </c>
      <c r="H37" s="35" t="e">
        <f t="shared" si="32"/>
        <v>#REF!</v>
      </c>
      <c r="I37" s="35" t="e">
        <f t="shared" si="32"/>
        <v>#REF!</v>
      </c>
      <c r="J37" s="35" t="e">
        <f t="shared" si="32"/>
        <v>#REF!</v>
      </c>
      <c r="K37" s="35" t="e">
        <f t="shared" si="32"/>
        <v>#REF!</v>
      </c>
      <c r="L37" s="35" t="e">
        <f t="shared" si="32"/>
        <v>#REF!</v>
      </c>
      <c r="M37" s="35" t="e">
        <f t="shared" si="32"/>
        <v>#REF!</v>
      </c>
      <c r="N37" s="35" t="e">
        <f t="shared" si="32"/>
        <v>#REF!</v>
      </c>
      <c r="O37" s="35" t="e">
        <f t="shared" si="32"/>
        <v>#REF!</v>
      </c>
      <c r="P37" s="35" t="e">
        <f t="shared" si="32"/>
        <v>#REF!</v>
      </c>
      <c r="Q37" s="35" t="e">
        <f t="shared" si="32"/>
        <v>#REF!</v>
      </c>
      <c r="R37" s="35" t="e">
        <f t="shared" si="32"/>
        <v>#REF!</v>
      </c>
      <c r="S37" s="35" t="e">
        <f t="shared" si="32"/>
        <v>#REF!</v>
      </c>
      <c r="T37" s="35" t="e">
        <f t="shared" si="32"/>
        <v>#REF!</v>
      </c>
      <c r="U37" s="35" t="e">
        <f t="shared" si="32"/>
        <v>#REF!</v>
      </c>
      <c r="V37" s="35" t="e">
        <f t="shared" si="32"/>
        <v>#REF!</v>
      </c>
      <c r="W37" s="35" t="e">
        <f t="shared" si="32"/>
        <v>#REF!</v>
      </c>
      <c r="X37" s="35" t="e">
        <f t="shared" si="32"/>
        <v>#REF!</v>
      </c>
      <c r="Y37" s="35" t="e">
        <f t="shared" si="32"/>
        <v>#REF!</v>
      </c>
      <c r="Z37" s="35" t="e">
        <f t="shared" si="32"/>
        <v>#REF!</v>
      </c>
      <c r="AA37" s="35" t="e">
        <f t="shared" si="32"/>
        <v>#REF!</v>
      </c>
      <c r="AB37" s="35" t="e">
        <f t="shared" si="32"/>
        <v>#REF!</v>
      </c>
      <c r="AC37" s="35" t="e">
        <f t="shared" si="32"/>
        <v>#REF!</v>
      </c>
      <c r="AD37" s="35" t="e">
        <f t="shared" si="32"/>
        <v>#REF!</v>
      </c>
      <c r="AE37" s="35" t="e">
        <f t="shared" si="32"/>
        <v>#REF!</v>
      </c>
      <c r="AF37" s="35" t="e">
        <f t="shared" si="32"/>
        <v>#REF!</v>
      </c>
      <c r="AG37" s="35" t="e">
        <f t="shared" si="32"/>
        <v>#REF!</v>
      </c>
      <c r="AH37" s="35" t="e">
        <f t="shared" si="32"/>
        <v>#REF!</v>
      </c>
      <c r="AI37" s="35" t="e">
        <f t="shared" si="32"/>
        <v>#REF!</v>
      </c>
      <c r="AJ37" s="35" t="e">
        <f t="shared" si="32"/>
        <v>#REF!</v>
      </c>
      <c r="AK37" s="35" t="e">
        <f t="shared" si="32"/>
        <v>#REF!</v>
      </c>
      <c r="AL37" s="35" t="e">
        <f t="shared" si="32"/>
        <v>#REF!</v>
      </c>
      <c r="AM37" s="35" t="e">
        <f t="shared" si="32"/>
        <v>#REF!</v>
      </c>
      <c r="AN37" s="35" t="e">
        <f t="shared" si="32"/>
        <v>#REF!</v>
      </c>
      <c r="AO37" s="35" t="e">
        <f t="shared" si="32"/>
        <v>#REF!</v>
      </c>
      <c r="AP37" s="35" t="e">
        <f t="shared" si="32"/>
        <v>#REF!</v>
      </c>
      <c r="AQ37" s="35" t="e">
        <f t="shared" si="32"/>
        <v>#REF!</v>
      </c>
      <c r="AR37" s="35" t="e">
        <f t="shared" si="32"/>
        <v>#REF!</v>
      </c>
      <c r="AS37" s="35" t="e">
        <f t="shared" si="32"/>
        <v>#REF!</v>
      </c>
      <c r="AT37" s="35" t="e">
        <f t="shared" si="32"/>
        <v>#REF!</v>
      </c>
      <c r="AU37" s="35" t="e">
        <f t="shared" ref="AU37:DF37" si="33">ROUND(AU18*0.85,)+25</f>
        <v>#REF!</v>
      </c>
      <c r="AV37" s="35" t="e">
        <f t="shared" si="33"/>
        <v>#REF!</v>
      </c>
      <c r="AW37" s="35" t="e">
        <f t="shared" si="33"/>
        <v>#REF!</v>
      </c>
      <c r="AX37" s="35" t="e">
        <f t="shared" si="33"/>
        <v>#REF!</v>
      </c>
      <c r="AY37" s="35" t="e">
        <f t="shared" si="33"/>
        <v>#REF!</v>
      </c>
      <c r="AZ37" s="35" t="e">
        <f t="shared" si="33"/>
        <v>#REF!</v>
      </c>
      <c r="BA37" s="35" t="e">
        <f t="shared" si="33"/>
        <v>#REF!</v>
      </c>
      <c r="BB37" s="35" t="e">
        <f t="shared" si="33"/>
        <v>#REF!</v>
      </c>
      <c r="BC37" s="35" t="e">
        <f t="shared" si="33"/>
        <v>#REF!</v>
      </c>
      <c r="BD37" s="35" t="e">
        <f t="shared" si="33"/>
        <v>#REF!</v>
      </c>
      <c r="BE37" s="35" t="e">
        <f t="shared" si="33"/>
        <v>#REF!</v>
      </c>
      <c r="BF37" s="35" t="e">
        <f t="shared" si="33"/>
        <v>#REF!</v>
      </c>
      <c r="BG37" s="35" t="e">
        <f t="shared" si="33"/>
        <v>#REF!</v>
      </c>
      <c r="BH37" s="35" t="e">
        <f t="shared" si="33"/>
        <v>#REF!</v>
      </c>
      <c r="BI37" s="35" t="e">
        <f t="shared" si="33"/>
        <v>#REF!</v>
      </c>
      <c r="BJ37" s="35" t="e">
        <f t="shared" si="33"/>
        <v>#REF!</v>
      </c>
      <c r="BK37" s="35" t="e">
        <f t="shared" si="33"/>
        <v>#REF!</v>
      </c>
      <c r="BL37" s="35" t="e">
        <f t="shared" si="33"/>
        <v>#REF!</v>
      </c>
      <c r="BM37" s="35" t="e">
        <f t="shared" si="33"/>
        <v>#REF!</v>
      </c>
      <c r="BN37" s="35" t="e">
        <f t="shared" si="33"/>
        <v>#REF!</v>
      </c>
      <c r="BO37" s="35" t="e">
        <f t="shared" si="33"/>
        <v>#REF!</v>
      </c>
      <c r="BP37" s="35" t="e">
        <f t="shared" si="33"/>
        <v>#REF!</v>
      </c>
      <c r="BQ37" s="35" t="e">
        <f t="shared" si="33"/>
        <v>#REF!</v>
      </c>
      <c r="BR37" s="35" t="e">
        <f t="shared" si="33"/>
        <v>#REF!</v>
      </c>
      <c r="BS37" s="35" t="e">
        <f t="shared" si="33"/>
        <v>#REF!</v>
      </c>
      <c r="BT37" s="35" t="e">
        <f t="shared" si="33"/>
        <v>#REF!</v>
      </c>
      <c r="BU37" s="35" t="e">
        <f t="shared" si="33"/>
        <v>#REF!</v>
      </c>
      <c r="BV37" s="35" t="e">
        <f t="shared" si="33"/>
        <v>#REF!</v>
      </c>
      <c r="BW37" s="35" t="e">
        <f t="shared" si="33"/>
        <v>#REF!</v>
      </c>
      <c r="BX37" s="35" t="e">
        <f t="shared" si="33"/>
        <v>#REF!</v>
      </c>
      <c r="BY37" s="35" t="e">
        <f t="shared" si="33"/>
        <v>#REF!</v>
      </c>
      <c r="BZ37" s="35" t="e">
        <f t="shared" si="33"/>
        <v>#REF!</v>
      </c>
      <c r="CA37" s="35" t="e">
        <f t="shared" si="33"/>
        <v>#REF!</v>
      </c>
      <c r="CB37" s="35" t="e">
        <f t="shared" si="33"/>
        <v>#REF!</v>
      </c>
      <c r="CC37" s="35" t="e">
        <f t="shared" si="33"/>
        <v>#REF!</v>
      </c>
      <c r="CD37" s="35" t="e">
        <f t="shared" si="33"/>
        <v>#REF!</v>
      </c>
      <c r="CE37" s="35" t="e">
        <f t="shared" si="33"/>
        <v>#REF!</v>
      </c>
      <c r="CF37" s="35" t="e">
        <f t="shared" si="33"/>
        <v>#REF!</v>
      </c>
      <c r="CG37" s="35" t="e">
        <f t="shared" si="33"/>
        <v>#REF!</v>
      </c>
      <c r="CH37" s="35" t="e">
        <f t="shared" si="33"/>
        <v>#REF!</v>
      </c>
      <c r="CI37" s="35" t="e">
        <f t="shared" si="33"/>
        <v>#REF!</v>
      </c>
      <c r="CJ37" s="35" t="e">
        <f t="shared" si="33"/>
        <v>#REF!</v>
      </c>
      <c r="CK37" s="35" t="e">
        <f t="shared" si="33"/>
        <v>#REF!</v>
      </c>
      <c r="CL37" s="35" t="e">
        <f t="shared" si="33"/>
        <v>#REF!</v>
      </c>
      <c r="CM37" s="35" t="e">
        <f t="shared" si="33"/>
        <v>#REF!</v>
      </c>
      <c r="CN37" s="35" t="e">
        <f t="shared" si="33"/>
        <v>#REF!</v>
      </c>
      <c r="CO37" s="35" t="e">
        <f t="shared" si="33"/>
        <v>#REF!</v>
      </c>
      <c r="CP37" s="35" t="e">
        <f t="shared" si="33"/>
        <v>#REF!</v>
      </c>
      <c r="CQ37" s="35" t="e">
        <f t="shared" si="33"/>
        <v>#REF!</v>
      </c>
      <c r="CR37" s="35" t="e">
        <f t="shared" si="33"/>
        <v>#REF!</v>
      </c>
      <c r="CS37" s="35" t="e">
        <f t="shared" si="33"/>
        <v>#REF!</v>
      </c>
      <c r="CT37" s="35" t="e">
        <f t="shared" si="33"/>
        <v>#REF!</v>
      </c>
      <c r="CU37" s="35" t="e">
        <f t="shared" si="33"/>
        <v>#REF!</v>
      </c>
      <c r="CV37" s="35" t="e">
        <f t="shared" si="33"/>
        <v>#REF!</v>
      </c>
      <c r="CW37" s="35" t="e">
        <f t="shared" si="33"/>
        <v>#REF!</v>
      </c>
      <c r="CX37" s="35" t="e">
        <f t="shared" si="33"/>
        <v>#REF!</v>
      </c>
      <c r="CY37" s="35" t="e">
        <f t="shared" si="33"/>
        <v>#REF!</v>
      </c>
      <c r="CZ37" s="35" t="e">
        <f t="shared" si="33"/>
        <v>#REF!</v>
      </c>
      <c r="DA37" s="35" t="e">
        <f t="shared" si="33"/>
        <v>#REF!</v>
      </c>
      <c r="DB37" s="35" t="e">
        <f t="shared" si="33"/>
        <v>#REF!</v>
      </c>
      <c r="DC37" s="35" t="e">
        <f t="shared" si="33"/>
        <v>#REF!</v>
      </c>
      <c r="DD37" s="35" t="e">
        <f t="shared" si="33"/>
        <v>#REF!</v>
      </c>
      <c r="DE37" s="35" t="e">
        <f t="shared" si="33"/>
        <v>#REF!</v>
      </c>
      <c r="DF37" s="35" t="e">
        <f t="shared" si="33"/>
        <v>#REF!</v>
      </c>
      <c r="DG37" s="35" t="e">
        <f t="shared" ref="DG37:FR37" si="34">ROUND(DG18*0.85,)+25</f>
        <v>#REF!</v>
      </c>
      <c r="DH37" s="35" t="e">
        <f t="shared" si="34"/>
        <v>#REF!</v>
      </c>
      <c r="DI37" s="35" t="e">
        <f t="shared" si="34"/>
        <v>#REF!</v>
      </c>
      <c r="DJ37" s="35" t="e">
        <f t="shared" si="34"/>
        <v>#REF!</v>
      </c>
      <c r="DK37" s="35" t="e">
        <f t="shared" si="34"/>
        <v>#REF!</v>
      </c>
      <c r="DL37" s="35" t="e">
        <f t="shared" si="34"/>
        <v>#REF!</v>
      </c>
      <c r="DM37" s="155" t="e">
        <f t="shared" si="34"/>
        <v>#REF!</v>
      </c>
      <c r="DN37" s="155" t="e">
        <f t="shared" si="34"/>
        <v>#REF!</v>
      </c>
      <c r="DO37" s="155" t="e">
        <f t="shared" si="34"/>
        <v>#REF!</v>
      </c>
      <c r="DP37" s="155" t="e">
        <f t="shared" si="34"/>
        <v>#REF!</v>
      </c>
      <c r="DQ37" s="155" t="e">
        <f t="shared" si="34"/>
        <v>#REF!</v>
      </c>
      <c r="DR37" s="35" t="e">
        <f t="shared" si="34"/>
        <v>#REF!</v>
      </c>
      <c r="DS37" s="35" t="e">
        <f t="shared" si="34"/>
        <v>#REF!</v>
      </c>
      <c r="DT37" s="35" t="e">
        <f t="shared" si="34"/>
        <v>#REF!</v>
      </c>
      <c r="DU37" s="155" t="e">
        <f t="shared" si="34"/>
        <v>#REF!</v>
      </c>
      <c r="DV37" s="155" t="e">
        <f t="shared" si="34"/>
        <v>#REF!</v>
      </c>
      <c r="DW37" s="155" t="e">
        <f t="shared" si="34"/>
        <v>#REF!</v>
      </c>
      <c r="DX37" s="155" t="e">
        <f t="shared" si="34"/>
        <v>#REF!</v>
      </c>
      <c r="DY37" s="35" t="e">
        <f t="shared" si="34"/>
        <v>#REF!</v>
      </c>
      <c r="DZ37" s="35" t="e">
        <f t="shared" si="34"/>
        <v>#REF!</v>
      </c>
      <c r="EA37" s="35" t="e">
        <f t="shared" si="34"/>
        <v>#REF!</v>
      </c>
      <c r="EB37" s="35" t="e">
        <f t="shared" si="34"/>
        <v>#REF!</v>
      </c>
      <c r="EC37" s="35" t="e">
        <f t="shared" si="34"/>
        <v>#REF!</v>
      </c>
      <c r="ED37" s="35" t="e">
        <f t="shared" si="34"/>
        <v>#REF!</v>
      </c>
      <c r="EE37" s="35" t="e">
        <f t="shared" si="34"/>
        <v>#REF!</v>
      </c>
      <c r="EF37" s="35" t="e">
        <f t="shared" si="34"/>
        <v>#REF!</v>
      </c>
      <c r="EG37" s="35" t="e">
        <f t="shared" si="34"/>
        <v>#REF!</v>
      </c>
      <c r="EH37" s="35" t="e">
        <f t="shared" si="34"/>
        <v>#REF!</v>
      </c>
      <c r="EI37" s="35" t="e">
        <f t="shared" si="34"/>
        <v>#REF!</v>
      </c>
      <c r="EJ37" s="35" t="e">
        <f t="shared" si="34"/>
        <v>#REF!</v>
      </c>
      <c r="EK37" s="35" t="e">
        <f t="shared" si="34"/>
        <v>#REF!</v>
      </c>
      <c r="EL37" s="35" t="e">
        <f t="shared" si="34"/>
        <v>#REF!</v>
      </c>
      <c r="EM37" s="35" t="e">
        <f t="shared" si="34"/>
        <v>#REF!</v>
      </c>
      <c r="EN37" s="35" t="e">
        <f t="shared" si="34"/>
        <v>#REF!</v>
      </c>
      <c r="EO37" s="35" t="e">
        <f t="shared" si="34"/>
        <v>#REF!</v>
      </c>
      <c r="EP37" s="35" t="e">
        <f t="shared" si="34"/>
        <v>#REF!</v>
      </c>
      <c r="EQ37" s="35" t="e">
        <f t="shared" si="34"/>
        <v>#REF!</v>
      </c>
      <c r="ER37" s="35" t="e">
        <f t="shared" si="34"/>
        <v>#REF!</v>
      </c>
      <c r="ES37" s="35" t="e">
        <f t="shared" si="34"/>
        <v>#REF!</v>
      </c>
      <c r="ET37" s="35" t="e">
        <f t="shared" si="34"/>
        <v>#REF!</v>
      </c>
      <c r="EU37" s="35" t="e">
        <f t="shared" si="34"/>
        <v>#REF!</v>
      </c>
      <c r="EV37" s="35" t="e">
        <f t="shared" si="34"/>
        <v>#REF!</v>
      </c>
      <c r="EW37" s="35" t="e">
        <f t="shared" si="34"/>
        <v>#REF!</v>
      </c>
      <c r="EX37" s="35" t="e">
        <f t="shared" si="34"/>
        <v>#REF!</v>
      </c>
      <c r="EY37" s="35" t="e">
        <f t="shared" si="34"/>
        <v>#REF!</v>
      </c>
      <c r="EZ37" s="35" t="e">
        <f t="shared" si="34"/>
        <v>#REF!</v>
      </c>
      <c r="FA37" s="35" t="e">
        <f t="shared" si="34"/>
        <v>#REF!</v>
      </c>
      <c r="FB37" s="35" t="e">
        <f t="shared" si="34"/>
        <v>#REF!</v>
      </c>
      <c r="FC37" s="35" t="e">
        <f t="shared" si="34"/>
        <v>#REF!</v>
      </c>
      <c r="FD37" s="35" t="e">
        <f t="shared" si="34"/>
        <v>#REF!</v>
      </c>
      <c r="FE37" s="35" t="e">
        <f t="shared" si="34"/>
        <v>#REF!</v>
      </c>
      <c r="FF37" s="35" t="e">
        <f t="shared" si="34"/>
        <v>#REF!</v>
      </c>
      <c r="FG37" s="35" t="e">
        <f t="shared" si="34"/>
        <v>#REF!</v>
      </c>
      <c r="FH37" s="35" t="e">
        <f t="shared" si="34"/>
        <v>#REF!</v>
      </c>
      <c r="FI37" s="35" t="e">
        <f t="shared" si="34"/>
        <v>#REF!</v>
      </c>
      <c r="FJ37" s="35" t="e">
        <f t="shared" si="34"/>
        <v>#REF!</v>
      </c>
      <c r="FK37" s="35" t="e">
        <f t="shared" si="34"/>
        <v>#REF!</v>
      </c>
      <c r="FL37" s="35" t="e">
        <f t="shared" si="34"/>
        <v>#REF!</v>
      </c>
      <c r="FM37" s="35" t="e">
        <f t="shared" si="34"/>
        <v>#REF!</v>
      </c>
      <c r="FN37" s="35" t="e">
        <f t="shared" si="34"/>
        <v>#REF!</v>
      </c>
      <c r="FO37" s="35" t="e">
        <f t="shared" si="34"/>
        <v>#REF!</v>
      </c>
      <c r="FP37" s="35" t="e">
        <f t="shared" si="34"/>
        <v>#REF!</v>
      </c>
      <c r="FQ37" s="35" t="e">
        <f t="shared" si="34"/>
        <v>#REF!</v>
      </c>
      <c r="FR37" s="35" t="e">
        <f t="shared" si="34"/>
        <v>#REF!</v>
      </c>
      <c r="FS37" s="35" t="e">
        <f t="shared" ref="FS37:HX37" si="35">ROUND(FS18*0.85,)+25</f>
        <v>#REF!</v>
      </c>
      <c r="FT37" s="35" t="e">
        <f t="shared" si="35"/>
        <v>#REF!</v>
      </c>
      <c r="FU37" s="35" t="e">
        <f t="shared" si="35"/>
        <v>#REF!</v>
      </c>
      <c r="FV37" s="35" t="e">
        <f t="shared" si="35"/>
        <v>#REF!</v>
      </c>
      <c r="FW37" s="35" t="e">
        <f t="shared" si="35"/>
        <v>#REF!</v>
      </c>
      <c r="FX37" s="35" t="e">
        <f t="shared" si="35"/>
        <v>#REF!</v>
      </c>
      <c r="FY37" s="35" t="e">
        <f t="shared" si="35"/>
        <v>#REF!</v>
      </c>
      <c r="FZ37" s="35" t="e">
        <f t="shared" si="35"/>
        <v>#REF!</v>
      </c>
      <c r="GA37" s="35" t="e">
        <f t="shared" si="35"/>
        <v>#REF!</v>
      </c>
      <c r="GB37" s="35" t="e">
        <f t="shared" si="35"/>
        <v>#REF!</v>
      </c>
      <c r="GC37" s="35" t="e">
        <f t="shared" si="35"/>
        <v>#REF!</v>
      </c>
      <c r="GD37" s="35" t="e">
        <f t="shared" si="35"/>
        <v>#REF!</v>
      </c>
      <c r="GE37" s="35" t="e">
        <f t="shared" si="35"/>
        <v>#REF!</v>
      </c>
      <c r="GF37" s="35" t="e">
        <f t="shared" si="35"/>
        <v>#REF!</v>
      </c>
      <c r="GG37" s="35" t="e">
        <f t="shared" si="35"/>
        <v>#REF!</v>
      </c>
      <c r="GH37" s="35" t="e">
        <f t="shared" si="35"/>
        <v>#REF!</v>
      </c>
      <c r="GI37" s="35" t="e">
        <f t="shared" si="35"/>
        <v>#REF!</v>
      </c>
      <c r="GJ37" s="35" t="e">
        <f t="shared" si="35"/>
        <v>#REF!</v>
      </c>
      <c r="GK37" s="35" t="e">
        <f t="shared" si="35"/>
        <v>#REF!</v>
      </c>
      <c r="GL37" s="35" t="e">
        <f t="shared" si="35"/>
        <v>#REF!</v>
      </c>
      <c r="GM37" s="35" t="e">
        <f t="shared" si="35"/>
        <v>#REF!</v>
      </c>
      <c r="GN37" s="35" t="e">
        <f t="shared" si="35"/>
        <v>#REF!</v>
      </c>
      <c r="GO37" s="35" t="e">
        <f t="shared" si="35"/>
        <v>#REF!</v>
      </c>
      <c r="GP37" s="35" t="e">
        <f t="shared" si="35"/>
        <v>#REF!</v>
      </c>
      <c r="GQ37" s="35" t="e">
        <f t="shared" si="35"/>
        <v>#REF!</v>
      </c>
      <c r="GR37" s="35" t="e">
        <f t="shared" si="35"/>
        <v>#REF!</v>
      </c>
      <c r="GS37" s="35" t="e">
        <f t="shared" si="35"/>
        <v>#REF!</v>
      </c>
      <c r="GT37" s="35" t="e">
        <f t="shared" si="35"/>
        <v>#REF!</v>
      </c>
      <c r="GU37" s="35" t="e">
        <f t="shared" si="35"/>
        <v>#REF!</v>
      </c>
      <c r="GV37" s="35" t="e">
        <f t="shared" si="35"/>
        <v>#REF!</v>
      </c>
      <c r="GW37" s="35" t="e">
        <f t="shared" si="35"/>
        <v>#REF!</v>
      </c>
      <c r="GX37" s="35" t="e">
        <f t="shared" si="35"/>
        <v>#REF!</v>
      </c>
      <c r="GY37" s="35" t="e">
        <f t="shared" si="35"/>
        <v>#REF!</v>
      </c>
      <c r="GZ37" s="35" t="e">
        <f t="shared" si="35"/>
        <v>#REF!</v>
      </c>
      <c r="HA37" s="35" t="e">
        <f t="shared" si="35"/>
        <v>#REF!</v>
      </c>
      <c r="HB37" s="35" t="e">
        <f t="shared" si="35"/>
        <v>#REF!</v>
      </c>
      <c r="HC37" s="35" t="e">
        <f t="shared" si="35"/>
        <v>#REF!</v>
      </c>
      <c r="HD37" s="35" t="e">
        <f t="shared" si="35"/>
        <v>#REF!</v>
      </c>
      <c r="HE37" s="35" t="e">
        <f t="shared" si="35"/>
        <v>#REF!</v>
      </c>
      <c r="HF37" s="35" t="e">
        <f t="shared" si="35"/>
        <v>#REF!</v>
      </c>
      <c r="HG37" s="35" t="e">
        <f t="shared" si="35"/>
        <v>#REF!</v>
      </c>
      <c r="HH37" s="35" t="e">
        <f t="shared" si="35"/>
        <v>#REF!</v>
      </c>
      <c r="HI37" s="35" t="e">
        <f t="shared" si="35"/>
        <v>#REF!</v>
      </c>
      <c r="HJ37" s="35" t="e">
        <f t="shared" si="35"/>
        <v>#REF!</v>
      </c>
      <c r="HK37" s="35" t="e">
        <f t="shared" si="35"/>
        <v>#REF!</v>
      </c>
      <c r="HL37" s="35">
        <f t="shared" si="35"/>
        <v>12180</v>
      </c>
      <c r="HM37" s="35">
        <f t="shared" si="35"/>
        <v>12180</v>
      </c>
      <c r="HN37" s="35">
        <f t="shared" si="35"/>
        <v>10820</v>
      </c>
      <c r="HO37" s="35">
        <f t="shared" si="35"/>
        <v>10820</v>
      </c>
      <c r="HP37" s="35">
        <f t="shared" si="35"/>
        <v>10820</v>
      </c>
      <c r="HQ37" s="35">
        <f t="shared" si="35"/>
        <v>10820</v>
      </c>
      <c r="HR37" s="35">
        <f t="shared" si="35"/>
        <v>10820</v>
      </c>
      <c r="HS37" s="35">
        <f t="shared" si="35"/>
        <v>11075</v>
      </c>
      <c r="HT37" s="35">
        <f t="shared" si="35"/>
        <v>11075</v>
      </c>
      <c r="HU37" s="35">
        <f t="shared" si="35"/>
        <v>10820</v>
      </c>
      <c r="HV37" s="35">
        <f t="shared" si="35"/>
        <v>10820</v>
      </c>
      <c r="HW37" s="35">
        <f t="shared" si="35"/>
        <v>10820</v>
      </c>
      <c r="HX37" s="155">
        <f t="shared" si="35"/>
        <v>10820</v>
      </c>
    </row>
    <row r="38" spans="1:232" ht="10.7" customHeight="1" x14ac:dyDescent="0.2">
      <c r="A38" s="17" t="s">
        <v>57</v>
      </c>
      <c r="B38" s="35"/>
      <c r="C38" s="35"/>
      <c r="D38" s="35"/>
      <c r="E38" s="35"/>
      <c r="F38" s="35"/>
      <c r="G38" s="35"/>
      <c r="H38" s="35"/>
      <c r="I38" s="35"/>
      <c r="J38" s="35"/>
      <c r="K38" s="35"/>
      <c r="L38" s="35"/>
      <c r="M38" s="35"/>
      <c r="N38" s="35"/>
      <c r="O38" s="35"/>
      <c r="P38" s="35"/>
      <c r="Q38" s="35"/>
      <c r="R38" s="35"/>
      <c r="S38" s="35"/>
      <c r="T38" s="35"/>
      <c r="U38" s="35"/>
      <c r="V38" s="35"/>
      <c r="W38" s="35"/>
      <c r="X38" s="35"/>
      <c r="Y38" s="35"/>
      <c r="Z38" s="35"/>
      <c r="AA38" s="35"/>
      <c r="AB38" s="35"/>
      <c r="AC38" s="35"/>
      <c r="AD38" s="35"/>
      <c r="AE38" s="35"/>
      <c r="AF38" s="35"/>
      <c r="AG38" s="35"/>
      <c r="AH38" s="35"/>
      <c r="AI38" s="35"/>
      <c r="AJ38" s="35"/>
      <c r="AK38" s="35"/>
      <c r="AL38" s="35"/>
      <c r="AM38" s="35"/>
      <c r="AN38" s="35"/>
      <c r="AO38" s="35"/>
      <c r="AP38" s="35"/>
      <c r="AQ38" s="35"/>
      <c r="AR38" s="35"/>
      <c r="AS38" s="35"/>
      <c r="AT38" s="35"/>
      <c r="AU38" s="35"/>
      <c r="AV38" s="35"/>
      <c r="AW38" s="35"/>
      <c r="AX38" s="35"/>
      <c r="AY38" s="35"/>
      <c r="AZ38" s="35"/>
      <c r="BA38" s="35"/>
      <c r="BB38" s="35"/>
      <c r="BC38" s="35"/>
      <c r="BD38" s="35"/>
      <c r="BE38" s="35"/>
      <c r="BF38" s="35"/>
      <c r="BG38" s="35"/>
      <c r="BH38" s="35"/>
      <c r="BI38" s="35"/>
      <c r="BJ38" s="35"/>
      <c r="BK38" s="35"/>
      <c r="BL38" s="35"/>
      <c r="BM38" s="35"/>
      <c r="BN38" s="35"/>
      <c r="BO38" s="35"/>
      <c r="BP38" s="35"/>
      <c r="BQ38" s="35"/>
      <c r="BR38" s="35"/>
      <c r="BS38" s="35"/>
      <c r="BT38" s="35"/>
      <c r="BU38" s="35"/>
      <c r="BV38" s="35"/>
      <c r="BW38" s="35"/>
      <c r="BX38" s="35"/>
      <c r="BY38" s="35"/>
      <c r="BZ38" s="35"/>
      <c r="CA38" s="35"/>
      <c r="CB38" s="35"/>
      <c r="CC38" s="35"/>
      <c r="CD38" s="35"/>
      <c r="CE38" s="35"/>
      <c r="CF38" s="35"/>
      <c r="CG38" s="35"/>
      <c r="CH38" s="35"/>
      <c r="CI38" s="35"/>
      <c r="CJ38" s="35"/>
      <c r="CK38" s="35"/>
      <c r="CL38" s="35"/>
      <c r="CM38" s="35"/>
      <c r="CN38" s="35"/>
      <c r="CO38" s="35"/>
      <c r="CP38" s="35"/>
      <c r="CQ38" s="35"/>
      <c r="CR38" s="35"/>
      <c r="CS38" s="35"/>
      <c r="CT38" s="35"/>
      <c r="CU38" s="35"/>
      <c r="CV38" s="35"/>
      <c r="CW38" s="35"/>
      <c r="CX38" s="35"/>
      <c r="CY38" s="35"/>
      <c r="CZ38" s="35"/>
      <c r="DA38" s="35"/>
      <c r="DB38" s="35"/>
      <c r="DC38" s="35"/>
      <c r="DD38" s="35"/>
      <c r="DE38" s="35"/>
      <c r="DF38" s="35"/>
      <c r="DG38" s="35"/>
      <c r="DH38" s="35"/>
      <c r="DI38" s="35"/>
      <c r="DJ38" s="35"/>
      <c r="DK38" s="35"/>
      <c r="DL38" s="35"/>
      <c r="DM38" s="155"/>
      <c r="DN38" s="155"/>
      <c r="DO38" s="155"/>
      <c r="DP38" s="155"/>
      <c r="DQ38" s="155"/>
      <c r="DR38" s="35"/>
      <c r="DS38" s="35"/>
      <c r="DT38" s="35"/>
      <c r="DU38" s="155"/>
      <c r="DV38" s="155"/>
      <c r="DW38" s="155"/>
      <c r="DX38" s="155"/>
      <c r="DY38" s="35"/>
      <c r="DZ38" s="35"/>
      <c r="EA38" s="35"/>
      <c r="EB38" s="35"/>
      <c r="EC38" s="35"/>
      <c r="ED38" s="35"/>
      <c r="EE38" s="35"/>
      <c r="EF38" s="35"/>
      <c r="EG38" s="35"/>
      <c r="EH38" s="35"/>
      <c r="EI38" s="35"/>
      <c r="EJ38" s="35"/>
      <c r="EK38" s="35"/>
      <c r="EL38" s="35"/>
      <c r="EM38" s="35"/>
      <c r="EN38" s="35"/>
      <c r="EO38" s="35"/>
      <c r="EP38" s="35"/>
      <c r="EQ38" s="35"/>
      <c r="ER38" s="35"/>
      <c r="ES38" s="35"/>
      <c r="ET38" s="35"/>
      <c r="EU38" s="35"/>
      <c r="EV38" s="35"/>
      <c r="EW38" s="35"/>
      <c r="EX38" s="35"/>
      <c r="EY38" s="35"/>
      <c r="EZ38" s="35"/>
      <c r="FA38" s="35"/>
      <c r="FB38" s="35"/>
      <c r="FC38" s="35"/>
      <c r="FD38" s="35"/>
      <c r="FE38" s="35"/>
      <c r="FF38" s="35"/>
      <c r="FG38" s="35"/>
      <c r="FH38" s="35"/>
      <c r="FI38" s="35"/>
      <c r="FJ38" s="35"/>
      <c r="FK38" s="35"/>
      <c r="FL38" s="35"/>
      <c r="FM38" s="35"/>
      <c r="FN38" s="35"/>
      <c r="FO38" s="35"/>
      <c r="FP38" s="35"/>
      <c r="FQ38" s="35"/>
      <c r="FR38" s="35"/>
      <c r="FS38" s="35"/>
      <c r="FT38" s="35"/>
      <c r="FU38" s="35"/>
      <c r="FV38" s="35"/>
      <c r="FW38" s="35"/>
      <c r="FX38" s="35"/>
      <c r="FY38" s="35"/>
      <c r="FZ38" s="35"/>
      <c r="GA38" s="35"/>
      <c r="GB38" s="35"/>
      <c r="GC38" s="35"/>
      <c r="GD38" s="35"/>
      <c r="GE38" s="35"/>
      <c r="GF38" s="35"/>
      <c r="GG38" s="35"/>
      <c r="GH38" s="35"/>
      <c r="GI38" s="35"/>
      <c r="GJ38" s="35"/>
      <c r="GK38" s="35"/>
      <c r="GL38" s="35"/>
      <c r="GM38" s="35"/>
      <c r="GN38" s="35"/>
      <c r="GO38" s="35"/>
      <c r="GP38" s="35"/>
      <c r="GQ38" s="35"/>
      <c r="GR38" s="35"/>
      <c r="GS38" s="35"/>
      <c r="GT38" s="35"/>
      <c r="GU38" s="35"/>
      <c r="GV38" s="35"/>
      <c r="GW38" s="35"/>
      <c r="GX38" s="35"/>
      <c r="GY38" s="35"/>
      <c r="GZ38" s="35"/>
      <c r="HA38" s="35"/>
      <c r="HB38" s="35"/>
      <c r="HC38" s="35"/>
      <c r="HD38" s="35"/>
      <c r="HE38" s="35"/>
      <c r="HF38" s="35"/>
      <c r="HG38" s="35"/>
      <c r="HH38" s="35"/>
      <c r="HI38" s="35"/>
      <c r="HJ38" s="35"/>
      <c r="HK38" s="35"/>
      <c r="HL38" s="35"/>
      <c r="HM38" s="35"/>
      <c r="HN38" s="35"/>
      <c r="HO38" s="35"/>
      <c r="HP38" s="35"/>
      <c r="HQ38" s="35"/>
      <c r="HR38" s="35"/>
      <c r="HS38" s="35"/>
      <c r="HT38" s="35"/>
      <c r="HU38" s="35"/>
      <c r="HV38" s="35"/>
      <c r="HW38" s="35"/>
      <c r="HX38" s="155"/>
    </row>
    <row r="39" spans="1:232" ht="10.7" customHeight="1" x14ac:dyDescent="0.2">
      <c r="A39" s="12">
        <v>1</v>
      </c>
      <c r="B39" s="35" t="e">
        <f t="shared" ref="B39:AT39" si="36">ROUND(B20*0.85,)+25</f>
        <v>#REF!</v>
      </c>
      <c r="C39" s="35" t="e">
        <f t="shared" si="36"/>
        <v>#REF!</v>
      </c>
      <c r="D39" s="35" t="e">
        <f t="shared" si="36"/>
        <v>#REF!</v>
      </c>
      <c r="E39" s="35" t="e">
        <f t="shared" si="36"/>
        <v>#REF!</v>
      </c>
      <c r="F39" s="35" t="e">
        <f t="shared" si="36"/>
        <v>#REF!</v>
      </c>
      <c r="G39" s="35" t="e">
        <f t="shared" si="36"/>
        <v>#REF!</v>
      </c>
      <c r="H39" s="35" t="e">
        <f t="shared" si="36"/>
        <v>#REF!</v>
      </c>
      <c r="I39" s="35" t="e">
        <f t="shared" si="36"/>
        <v>#REF!</v>
      </c>
      <c r="J39" s="35" t="e">
        <f t="shared" si="36"/>
        <v>#REF!</v>
      </c>
      <c r="K39" s="35" t="e">
        <f t="shared" si="36"/>
        <v>#REF!</v>
      </c>
      <c r="L39" s="35" t="e">
        <f t="shared" si="36"/>
        <v>#REF!</v>
      </c>
      <c r="M39" s="35" t="e">
        <f t="shared" si="36"/>
        <v>#REF!</v>
      </c>
      <c r="N39" s="35" t="e">
        <f t="shared" si="36"/>
        <v>#REF!</v>
      </c>
      <c r="O39" s="35" t="e">
        <f t="shared" si="36"/>
        <v>#REF!</v>
      </c>
      <c r="P39" s="35" t="e">
        <f t="shared" si="36"/>
        <v>#REF!</v>
      </c>
      <c r="Q39" s="35" t="e">
        <f t="shared" si="36"/>
        <v>#REF!</v>
      </c>
      <c r="R39" s="35" t="e">
        <f t="shared" si="36"/>
        <v>#REF!</v>
      </c>
      <c r="S39" s="35" t="e">
        <f t="shared" si="36"/>
        <v>#REF!</v>
      </c>
      <c r="T39" s="35" t="e">
        <f t="shared" si="36"/>
        <v>#REF!</v>
      </c>
      <c r="U39" s="35" t="e">
        <f t="shared" si="36"/>
        <v>#REF!</v>
      </c>
      <c r="V39" s="35" t="e">
        <f t="shared" si="36"/>
        <v>#REF!</v>
      </c>
      <c r="W39" s="35" t="e">
        <f t="shared" si="36"/>
        <v>#REF!</v>
      </c>
      <c r="X39" s="35" t="e">
        <f t="shared" si="36"/>
        <v>#REF!</v>
      </c>
      <c r="Y39" s="35" t="e">
        <f t="shared" si="36"/>
        <v>#REF!</v>
      </c>
      <c r="Z39" s="35" t="e">
        <f t="shared" si="36"/>
        <v>#REF!</v>
      </c>
      <c r="AA39" s="35" t="e">
        <f t="shared" si="36"/>
        <v>#REF!</v>
      </c>
      <c r="AB39" s="35" t="e">
        <f t="shared" si="36"/>
        <v>#REF!</v>
      </c>
      <c r="AC39" s="35" t="e">
        <f t="shared" si="36"/>
        <v>#REF!</v>
      </c>
      <c r="AD39" s="35" t="e">
        <f t="shared" si="36"/>
        <v>#REF!</v>
      </c>
      <c r="AE39" s="35" t="e">
        <f t="shared" si="36"/>
        <v>#REF!</v>
      </c>
      <c r="AF39" s="35" t="e">
        <f t="shared" si="36"/>
        <v>#REF!</v>
      </c>
      <c r="AG39" s="35" t="e">
        <f t="shared" si="36"/>
        <v>#REF!</v>
      </c>
      <c r="AH39" s="35" t="e">
        <f t="shared" si="36"/>
        <v>#REF!</v>
      </c>
      <c r="AI39" s="35" t="e">
        <f t="shared" si="36"/>
        <v>#REF!</v>
      </c>
      <c r="AJ39" s="35" t="e">
        <f t="shared" si="36"/>
        <v>#REF!</v>
      </c>
      <c r="AK39" s="35" t="e">
        <f t="shared" si="36"/>
        <v>#REF!</v>
      </c>
      <c r="AL39" s="35" t="e">
        <f t="shared" si="36"/>
        <v>#REF!</v>
      </c>
      <c r="AM39" s="35" t="e">
        <f t="shared" si="36"/>
        <v>#REF!</v>
      </c>
      <c r="AN39" s="35" t="e">
        <f t="shared" si="36"/>
        <v>#REF!</v>
      </c>
      <c r="AO39" s="35" t="e">
        <f t="shared" si="36"/>
        <v>#REF!</v>
      </c>
      <c r="AP39" s="35" t="e">
        <f t="shared" si="36"/>
        <v>#REF!</v>
      </c>
      <c r="AQ39" s="35" t="e">
        <f t="shared" si="36"/>
        <v>#REF!</v>
      </c>
      <c r="AR39" s="35" t="e">
        <f t="shared" si="36"/>
        <v>#REF!</v>
      </c>
      <c r="AS39" s="35" t="e">
        <f t="shared" si="36"/>
        <v>#REF!</v>
      </c>
      <c r="AT39" s="35" t="e">
        <f t="shared" si="36"/>
        <v>#REF!</v>
      </c>
      <c r="AU39" s="35" t="e">
        <f t="shared" ref="AU39:DF39" si="37">ROUND(AU20*0.85,)+25</f>
        <v>#REF!</v>
      </c>
      <c r="AV39" s="35" t="e">
        <f t="shared" si="37"/>
        <v>#REF!</v>
      </c>
      <c r="AW39" s="35" t="e">
        <f t="shared" si="37"/>
        <v>#REF!</v>
      </c>
      <c r="AX39" s="35" t="e">
        <f t="shared" si="37"/>
        <v>#REF!</v>
      </c>
      <c r="AY39" s="35" t="e">
        <f t="shared" si="37"/>
        <v>#REF!</v>
      </c>
      <c r="AZ39" s="35" t="e">
        <f t="shared" si="37"/>
        <v>#REF!</v>
      </c>
      <c r="BA39" s="35" t="e">
        <f t="shared" si="37"/>
        <v>#REF!</v>
      </c>
      <c r="BB39" s="35" t="e">
        <f t="shared" si="37"/>
        <v>#REF!</v>
      </c>
      <c r="BC39" s="35" t="e">
        <f t="shared" si="37"/>
        <v>#REF!</v>
      </c>
      <c r="BD39" s="35" t="e">
        <f t="shared" si="37"/>
        <v>#REF!</v>
      </c>
      <c r="BE39" s="35" t="e">
        <f t="shared" si="37"/>
        <v>#REF!</v>
      </c>
      <c r="BF39" s="35" t="e">
        <f t="shared" si="37"/>
        <v>#REF!</v>
      </c>
      <c r="BG39" s="35" t="e">
        <f t="shared" si="37"/>
        <v>#REF!</v>
      </c>
      <c r="BH39" s="35" t="e">
        <f t="shared" si="37"/>
        <v>#REF!</v>
      </c>
      <c r="BI39" s="35" t="e">
        <f t="shared" si="37"/>
        <v>#REF!</v>
      </c>
      <c r="BJ39" s="35" t="e">
        <f t="shared" si="37"/>
        <v>#REF!</v>
      </c>
      <c r="BK39" s="35" t="e">
        <f t="shared" si="37"/>
        <v>#REF!</v>
      </c>
      <c r="BL39" s="35" t="e">
        <f t="shared" si="37"/>
        <v>#REF!</v>
      </c>
      <c r="BM39" s="35" t="e">
        <f t="shared" si="37"/>
        <v>#REF!</v>
      </c>
      <c r="BN39" s="35" t="e">
        <f t="shared" si="37"/>
        <v>#REF!</v>
      </c>
      <c r="BO39" s="35" t="e">
        <f t="shared" si="37"/>
        <v>#REF!</v>
      </c>
      <c r="BP39" s="35" t="e">
        <f t="shared" si="37"/>
        <v>#REF!</v>
      </c>
      <c r="BQ39" s="35" t="e">
        <f t="shared" si="37"/>
        <v>#REF!</v>
      </c>
      <c r="BR39" s="35" t="e">
        <f t="shared" si="37"/>
        <v>#REF!</v>
      </c>
      <c r="BS39" s="35" t="e">
        <f t="shared" si="37"/>
        <v>#REF!</v>
      </c>
      <c r="BT39" s="35" t="e">
        <f t="shared" si="37"/>
        <v>#REF!</v>
      </c>
      <c r="BU39" s="35" t="e">
        <f t="shared" si="37"/>
        <v>#REF!</v>
      </c>
      <c r="BV39" s="35" t="e">
        <f t="shared" si="37"/>
        <v>#REF!</v>
      </c>
      <c r="BW39" s="35" t="e">
        <f t="shared" si="37"/>
        <v>#REF!</v>
      </c>
      <c r="BX39" s="35" t="e">
        <f t="shared" si="37"/>
        <v>#REF!</v>
      </c>
      <c r="BY39" s="35" t="e">
        <f t="shared" si="37"/>
        <v>#REF!</v>
      </c>
      <c r="BZ39" s="35" t="e">
        <f t="shared" si="37"/>
        <v>#REF!</v>
      </c>
      <c r="CA39" s="35" t="e">
        <f t="shared" si="37"/>
        <v>#REF!</v>
      </c>
      <c r="CB39" s="35" t="e">
        <f t="shared" si="37"/>
        <v>#REF!</v>
      </c>
      <c r="CC39" s="35" t="e">
        <f t="shared" si="37"/>
        <v>#REF!</v>
      </c>
      <c r="CD39" s="35" t="e">
        <f t="shared" si="37"/>
        <v>#REF!</v>
      </c>
      <c r="CE39" s="35" t="e">
        <f t="shared" si="37"/>
        <v>#REF!</v>
      </c>
      <c r="CF39" s="35" t="e">
        <f t="shared" si="37"/>
        <v>#REF!</v>
      </c>
      <c r="CG39" s="35" t="e">
        <f t="shared" si="37"/>
        <v>#REF!</v>
      </c>
      <c r="CH39" s="35" t="e">
        <f t="shared" si="37"/>
        <v>#REF!</v>
      </c>
      <c r="CI39" s="35" t="e">
        <f t="shared" si="37"/>
        <v>#REF!</v>
      </c>
      <c r="CJ39" s="35" t="e">
        <f t="shared" si="37"/>
        <v>#REF!</v>
      </c>
      <c r="CK39" s="35" t="e">
        <f t="shared" si="37"/>
        <v>#REF!</v>
      </c>
      <c r="CL39" s="35" t="e">
        <f t="shared" si="37"/>
        <v>#REF!</v>
      </c>
      <c r="CM39" s="35" t="e">
        <f t="shared" si="37"/>
        <v>#REF!</v>
      </c>
      <c r="CN39" s="35" t="e">
        <f t="shared" si="37"/>
        <v>#REF!</v>
      </c>
      <c r="CO39" s="35" t="e">
        <f t="shared" si="37"/>
        <v>#REF!</v>
      </c>
      <c r="CP39" s="35" t="e">
        <f t="shared" si="37"/>
        <v>#REF!</v>
      </c>
      <c r="CQ39" s="35" t="e">
        <f t="shared" si="37"/>
        <v>#REF!</v>
      </c>
      <c r="CR39" s="35" t="e">
        <f t="shared" si="37"/>
        <v>#REF!</v>
      </c>
      <c r="CS39" s="35" t="e">
        <f t="shared" si="37"/>
        <v>#REF!</v>
      </c>
      <c r="CT39" s="35" t="e">
        <f t="shared" si="37"/>
        <v>#REF!</v>
      </c>
      <c r="CU39" s="35" t="e">
        <f t="shared" si="37"/>
        <v>#REF!</v>
      </c>
      <c r="CV39" s="35" t="e">
        <f t="shared" si="37"/>
        <v>#REF!</v>
      </c>
      <c r="CW39" s="35" t="e">
        <f t="shared" si="37"/>
        <v>#REF!</v>
      </c>
      <c r="CX39" s="35" t="e">
        <f t="shared" si="37"/>
        <v>#REF!</v>
      </c>
      <c r="CY39" s="35" t="e">
        <f t="shared" si="37"/>
        <v>#REF!</v>
      </c>
      <c r="CZ39" s="35" t="e">
        <f t="shared" si="37"/>
        <v>#REF!</v>
      </c>
      <c r="DA39" s="35" t="e">
        <f t="shared" si="37"/>
        <v>#REF!</v>
      </c>
      <c r="DB39" s="35" t="e">
        <f t="shared" si="37"/>
        <v>#REF!</v>
      </c>
      <c r="DC39" s="35" t="e">
        <f t="shared" si="37"/>
        <v>#REF!</v>
      </c>
      <c r="DD39" s="35" t="e">
        <f t="shared" si="37"/>
        <v>#REF!</v>
      </c>
      <c r="DE39" s="35" t="e">
        <f t="shared" si="37"/>
        <v>#REF!</v>
      </c>
      <c r="DF39" s="35" t="e">
        <f t="shared" si="37"/>
        <v>#REF!</v>
      </c>
      <c r="DG39" s="35" t="e">
        <f t="shared" ref="DG39:FR39" si="38">ROUND(DG20*0.85,)+25</f>
        <v>#REF!</v>
      </c>
      <c r="DH39" s="35" t="e">
        <f t="shared" si="38"/>
        <v>#REF!</v>
      </c>
      <c r="DI39" s="35" t="e">
        <f t="shared" si="38"/>
        <v>#REF!</v>
      </c>
      <c r="DJ39" s="35" t="e">
        <f t="shared" si="38"/>
        <v>#REF!</v>
      </c>
      <c r="DK39" s="35" t="e">
        <f t="shared" si="38"/>
        <v>#REF!</v>
      </c>
      <c r="DL39" s="35" t="e">
        <f t="shared" si="38"/>
        <v>#REF!</v>
      </c>
      <c r="DM39" s="155" t="e">
        <f t="shared" si="38"/>
        <v>#REF!</v>
      </c>
      <c r="DN39" s="155" t="e">
        <f t="shared" si="38"/>
        <v>#REF!</v>
      </c>
      <c r="DO39" s="155" t="e">
        <f t="shared" si="38"/>
        <v>#REF!</v>
      </c>
      <c r="DP39" s="155" t="e">
        <f t="shared" si="38"/>
        <v>#REF!</v>
      </c>
      <c r="DQ39" s="155" t="e">
        <f t="shared" si="38"/>
        <v>#REF!</v>
      </c>
      <c r="DR39" s="35" t="e">
        <f t="shared" si="38"/>
        <v>#REF!</v>
      </c>
      <c r="DS39" s="35" t="e">
        <f t="shared" si="38"/>
        <v>#REF!</v>
      </c>
      <c r="DT39" s="35" t="e">
        <f t="shared" si="38"/>
        <v>#REF!</v>
      </c>
      <c r="DU39" s="155" t="e">
        <f t="shared" si="38"/>
        <v>#REF!</v>
      </c>
      <c r="DV39" s="155" t="e">
        <f t="shared" si="38"/>
        <v>#REF!</v>
      </c>
      <c r="DW39" s="155" t="e">
        <f t="shared" si="38"/>
        <v>#REF!</v>
      </c>
      <c r="DX39" s="155" t="e">
        <f t="shared" si="38"/>
        <v>#REF!</v>
      </c>
      <c r="DY39" s="35" t="e">
        <f t="shared" si="38"/>
        <v>#REF!</v>
      </c>
      <c r="DZ39" s="35" t="e">
        <f t="shared" si="38"/>
        <v>#REF!</v>
      </c>
      <c r="EA39" s="35" t="e">
        <f t="shared" si="38"/>
        <v>#REF!</v>
      </c>
      <c r="EB39" s="35" t="e">
        <f t="shared" si="38"/>
        <v>#REF!</v>
      </c>
      <c r="EC39" s="35" t="e">
        <f t="shared" si="38"/>
        <v>#REF!</v>
      </c>
      <c r="ED39" s="35" t="e">
        <f t="shared" si="38"/>
        <v>#REF!</v>
      </c>
      <c r="EE39" s="35" t="e">
        <f t="shared" si="38"/>
        <v>#REF!</v>
      </c>
      <c r="EF39" s="35" t="e">
        <f t="shared" si="38"/>
        <v>#REF!</v>
      </c>
      <c r="EG39" s="35" t="e">
        <f t="shared" si="38"/>
        <v>#REF!</v>
      </c>
      <c r="EH39" s="35" t="e">
        <f t="shared" si="38"/>
        <v>#REF!</v>
      </c>
      <c r="EI39" s="35" t="e">
        <f t="shared" si="38"/>
        <v>#REF!</v>
      </c>
      <c r="EJ39" s="35" t="e">
        <f t="shared" si="38"/>
        <v>#REF!</v>
      </c>
      <c r="EK39" s="35" t="e">
        <f t="shared" si="38"/>
        <v>#REF!</v>
      </c>
      <c r="EL39" s="35" t="e">
        <f t="shared" si="38"/>
        <v>#REF!</v>
      </c>
      <c r="EM39" s="35" t="e">
        <f t="shared" si="38"/>
        <v>#REF!</v>
      </c>
      <c r="EN39" s="35" t="e">
        <f t="shared" si="38"/>
        <v>#REF!</v>
      </c>
      <c r="EO39" s="35" t="e">
        <f t="shared" si="38"/>
        <v>#REF!</v>
      </c>
      <c r="EP39" s="35" t="e">
        <f t="shared" si="38"/>
        <v>#REF!</v>
      </c>
      <c r="EQ39" s="35" t="e">
        <f t="shared" si="38"/>
        <v>#REF!</v>
      </c>
      <c r="ER39" s="35" t="e">
        <f t="shared" si="38"/>
        <v>#REF!</v>
      </c>
      <c r="ES39" s="35" t="e">
        <f t="shared" si="38"/>
        <v>#REF!</v>
      </c>
      <c r="ET39" s="35" t="e">
        <f t="shared" si="38"/>
        <v>#REF!</v>
      </c>
      <c r="EU39" s="35" t="e">
        <f t="shared" si="38"/>
        <v>#REF!</v>
      </c>
      <c r="EV39" s="35" t="e">
        <f t="shared" si="38"/>
        <v>#REF!</v>
      </c>
      <c r="EW39" s="35" t="e">
        <f t="shared" si="38"/>
        <v>#REF!</v>
      </c>
      <c r="EX39" s="35" t="e">
        <f t="shared" si="38"/>
        <v>#REF!</v>
      </c>
      <c r="EY39" s="35" t="e">
        <f t="shared" si="38"/>
        <v>#REF!</v>
      </c>
      <c r="EZ39" s="35" t="e">
        <f t="shared" si="38"/>
        <v>#REF!</v>
      </c>
      <c r="FA39" s="35" t="e">
        <f t="shared" si="38"/>
        <v>#REF!</v>
      </c>
      <c r="FB39" s="35" t="e">
        <f t="shared" si="38"/>
        <v>#REF!</v>
      </c>
      <c r="FC39" s="35" t="e">
        <f t="shared" si="38"/>
        <v>#REF!</v>
      </c>
      <c r="FD39" s="35" t="e">
        <f t="shared" si="38"/>
        <v>#REF!</v>
      </c>
      <c r="FE39" s="35" t="e">
        <f t="shared" si="38"/>
        <v>#REF!</v>
      </c>
      <c r="FF39" s="35" t="e">
        <f t="shared" si="38"/>
        <v>#REF!</v>
      </c>
      <c r="FG39" s="35" t="e">
        <f t="shared" si="38"/>
        <v>#REF!</v>
      </c>
      <c r="FH39" s="35" t="e">
        <f t="shared" si="38"/>
        <v>#REF!</v>
      </c>
      <c r="FI39" s="35" t="e">
        <f t="shared" si="38"/>
        <v>#REF!</v>
      </c>
      <c r="FJ39" s="35" t="e">
        <f t="shared" si="38"/>
        <v>#REF!</v>
      </c>
      <c r="FK39" s="35" t="e">
        <f t="shared" si="38"/>
        <v>#REF!</v>
      </c>
      <c r="FL39" s="35" t="e">
        <f t="shared" si="38"/>
        <v>#REF!</v>
      </c>
      <c r="FM39" s="35" t="e">
        <f t="shared" si="38"/>
        <v>#REF!</v>
      </c>
      <c r="FN39" s="35" t="e">
        <f t="shared" si="38"/>
        <v>#REF!</v>
      </c>
      <c r="FO39" s="35" t="e">
        <f t="shared" si="38"/>
        <v>#REF!</v>
      </c>
      <c r="FP39" s="35" t="e">
        <f t="shared" si="38"/>
        <v>#REF!</v>
      </c>
      <c r="FQ39" s="35" t="e">
        <f t="shared" si="38"/>
        <v>#REF!</v>
      </c>
      <c r="FR39" s="35" t="e">
        <f t="shared" si="38"/>
        <v>#REF!</v>
      </c>
      <c r="FS39" s="35" t="e">
        <f t="shared" ref="FS39:HX39" si="39">ROUND(FS20*0.85,)+25</f>
        <v>#REF!</v>
      </c>
      <c r="FT39" s="35" t="e">
        <f t="shared" si="39"/>
        <v>#REF!</v>
      </c>
      <c r="FU39" s="35" t="e">
        <f t="shared" si="39"/>
        <v>#REF!</v>
      </c>
      <c r="FV39" s="35" t="e">
        <f t="shared" si="39"/>
        <v>#REF!</v>
      </c>
      <c r="FW39" s="35" t="e">
        <f t="shared" si="39"/>
        <v>#REF!</v>
      </c>
      <c r="FX39" s="35" t="e">
        <f t="shared" si="39"/>
        <v>#REF!</v>
      </c>
      <c r="FY39" s="35" t="e">
        <f t="shared" si="39"/>
        <v>#REF!</v>
      </c>
      <c r="FZ39" s="35" t="e">
        <f t="shared" si="39"/>
        <v>#REF!</v>
      </c>
      <c r="GA39" s="35" t="e">
        <f t="shared" si="39"/>
        <v>#REF!</v>
      </c>
      <c r="GB39" s="35" t="e">
        <f t="shared" si="39"/>
        <v>#REF!</v>
      </c>
      <c r="GC39" s="35" t="e">
        <f t="shared" si="39"/>
        <v>#REF!</v>
      </c>
      <c r="GD39" s="35" t="e">
        <f t="shared" si="39"/>
        <v>#REF!</v>
      </c>
      <c r="GE39" s="35" t="e">
        <f t="shared" si="39"/>
        <v>#REF!</v>
      </c>
      <c r="GF39" s="35" t="e">
        <f t="shared" si="39"/>
        <v>#REF!</v>
      </c>
      <c r="GG39" s="35" t="e">
        <f t="shared" si="39"/>
        <v>#REF!</v>
      </c>
      <c r="GH39" s="35" t="e">
        <f t="shared" si="39"/>
        <v>#REF!</v>
      </c>
      <c r="GI39" s="35" t="e">
        <f t="shared" si="39"/>
        <v>#REF!</v>
      </c>
      <c r="GJ39" s="35" t="e">
        <f t="shared" si="39"/>
        <v>#REF!</v>
      </c>
      <c r="GK39" s="35" t="e">
        <f t="shared" si="39"/>
        <v>#REF!</v>
      </c>
      <c r="GL39" s="35" t="e">
        <f t="shared" si="39"/>
        <v>#REF!</v>
      </c>
      <c r="GM39" s="35" t="e">
        <f t="shared" si="39"/>
        <v>#REF!</v>
      </c>
      <c r="GN39" s="35" t="e">
        <f t="shared" si="39"/>
        <v>#REF!</v>
      </c>
      <c r="GO39" s="35" t="e">
        <f t="shared" si="39"/>
        <v>#REF!</v>
      </c>
      <c r="GP39" s="35" t="e">
        <f t="shared" si="39"/>
        <v>#REF!</v>
      </c>
      <c r="GQ39" s="35" t="e">
        <f t="shared" si="39"/>
        <v>#REF!</v>
      </c>
      <c r="GR39" s="35" t="e">
        <f t="shared" si="39"/>
        <v>#REF!</v>
      </c>
      <c r="GS39" s="35" t="e">
        <f t="shared" si="39"/>
        <v>#REF!</v>
      </c>
      <c r="GT39" s="35" t="e">
        <f t="shared" si="39"/>
        <v>#REF!</v>
      </c>
      <c r="GU39" s="35" t="e">
        <f t="shared" si="39"/>
        <v>#REF!</v>
      </c>
      <c r="GV39" s="35" t="e">
        <f t="shared" si="39"/>
        <v>#REF!</v>
      </c>
      <c r="GW39" s="35" t="e">
        <f t="shared" si="39"/>
        <v>#REF!</v>
      </c>
      <c r="GX39" s="35" t="e">
        <f t="shared" si="39"/>
        <v>#REF!</v>
      </c>
      <c r="GY39" s="35" t="e">
        <f t="shared" si="39"/>
        <v>#REF!</v>
      </c>
      <c r="GZ39" s="35" t="e">
        <f t="shared" si="39"/>
        <v>#REF!</v>
      </c>
      <c r="HA39" s="35" t="e">
        <f t="shared" si="39"/>
        <v>#REF!</v>
      </c>
      <c r="HB39" s="35" t="e">
        <f t="shared" si="39"/>
        <v>#REF!</v>
      </c>
      <c r="HC39" s="35" t="e">
        <f t="shared" si="39"/>
        <v>#REF!</v>
      </c>
      <c r="HD39" s="35" t="e">
        <f t="shared" si="39"/>
        <v>#REF!</v>
      </c>
      <c r="HE39" s="35" t="e">
        <f t="shared" si="39"/>
        <v>#REF!</v>
      </c>
      <c r="HF39" s="35" t="e">
        <f t="shared" si="39"/>
        <v>#REF!</v>
      </c>
      <c r="HG39" s="35" t="e">
        <f t="shared" si="39"/>
        <v>#REF!</v>
      </c>
      <c r="HH39" s="35" t="e">
        <f t="shared" si="39"/>
        <v>#REF!</v>
      </c>
      <c r="HI39" s="35" t="e">
        <f t="shared" si="39"/>
        <v>#REF!</v>
      </c>
      <c r="HJ39" s="35" t="e">
        <f t="shared" si="39"/>
        <v>#REF!</v>
      </c>
      <c r="HK39" s="35" t="e">
        <f t="shared" si="39"/>
        <v>#REF!</v>
      </c>
      <c r="HL39" s="35">
        <f t="shared" si="39"/>
        <v>12053</v>
      </c>
      <c r="HM39" s="35">
        <f t="shared" si="39"/>
        <v>12053</v>
      </c>
      <c r="HN39" s="35">
        <f t="shared" si="39"/>
        <v>10693</v>
      </c>
      <c r="HO39" s="35">
        <f t="shared" si="39"/>
        <v>10693</v>
      </c>
      <c r="HP39" s="35">
        <f t="shared" si="39"/>
        <v>10693</v>
      </c>
      <c r="HQ39" s="35">
        <f t="shared" si="39"/>
        <v>10693</v>
      </c>
      <c r="HR39" s="35">
        <f t="shared" si="39"/>
        <v>10693</v>
      </c>
      <c r="HS39" s="35">
        <f t="shared" si="39"/>
        <v>10948</v>
      </c>
      <c r="HT39" s="35">
        <f t="shared" si="39"/>
        <v>10948</v>
      </c>
      <c r="HU39" s="35">
        <f t="shared" si="39"/>
        <v>10693</v>
      </c>
      <c r="HV39" s="35">
        <f t="shared" si="39"/>
        <v>10693</v>
      </c>
      <c r="HW39" s="35">
        <f t="shared" si="39"/>
        <v>10693</v>
      </c>
      <c r="HX39" s="155">
        <f t="shared" si="39"/>
        <v>10693</v>
      </c>
    </row>
    <row r="40" spans="1:232" ht="10.7" customHeight="1" x14ac:dyDescent="0.2">
      <c r="A40" s="12">
        <v>2</v>
      </c>
      <c r="B40" s="35" t="e">
        <f t="shared" ref="B40:AT40" si="40">ROUND(B21*0.85,)+25</f>
        <v>#REF!</v>
      </c>
      <c r="C40" s="35" t="e">
        <f t="shared" si="40"/>
        <v>#REF!</v>
      </c>
      <c r="D40" s="35" t="e">
        <f t="shared" si="40"/>
        <v>#REF!</v>
      </c>
      <c r="E40" s="35" t="e">
        <f t="shared" si="40"/>
        <v>#REF!</v>
      </c>
      <c r="F40" s="35" t="e">
        <f t="shared" si="40"/>
        <v>#REF!</v>
      </c>
      <c r="G40" s="35" t="e">
        <f t="shared" si="40"/>
        <v>#REF!</v>
      </c>
      <c r="H40" s="35" t="e">
        <f t="shared" si="40"/>
        <v>#REF!</v>
      </c>
      <c r="I40" s="35" t="e">
        <f t="shared" si="40"/>
        <v>#REF!</v>
      </c>
      <c r="J40" s="35" t="e">
        <f t="shared" si="40"/>
        <v>#REF!</v>
      </c>
      <c r="K40" s="35" t="e">
        <f t="shared" si="40"/>
        <v>#REF!</v>
      </c>
      <c r="L40" s="35" t="e">
        <f t="shared" si="40"/>
        <v>#REF!</v>
      </c>
      <c r="M40" s="35" t="e">
        <f t="shared" si="40"/>
        <v>#REF!</v>
      </c>
      <c r="N40" s="35" t="e">
        <f t="shared" si="40"/>
        <v>#REF!</v>
      </c>
      <c r="O40" s="35" t="e">
        <f t="shared" si="40"/>
        <v>#REF!</v>
      </c>
      <c r="P40" s="35" t="e">
        <f t="shared" si="40"/>
        <v>#REF!</v>
      </c>
      <c r="Q40" s="35" t="e">
        <f t="shared" si="40"/>
        <v>#REF!</v>
      </c>
      <c r="R40" s="35" t="e">
        <f t="shared" si="40"/>
        <v>#REF!</v>
      </c>
      <c r="S40" s="35" t="e">
        <f t="shared" si="40"/>
        <v>#REF!</v>
      </c>
      <c r="T40" s="35" t="e">
        <f t="shared" si="40"/>
        <v>#REF!</v>
      </c>
      <c r="U40" s="35" t="e">
        <f t="shared" si="40"/>
        <v>#REF!</v>
      </c>
      <c r="V40" s="35" t="e">
        <f t="shared" si="40"/>
        <v>#REF!</v>
      </c>
      <c r="W40" s="35" t="e">
        <f t="shared" si="40"/>
        <v>#REF!</v>
      </c>
      <c r="X40" s="35" t="e">
        <f t="shared" si="40"/>
        <v>#REF!</v>
      </c>
      <c r="Y40" s="35" t="e">
        <f t="shared" si="40"/>
        <v>#REF!</v>
      </c>
      <c r="Z40" s="35" t="e">
        <f t="shared" si="40"/>
        <v>#REF!</v>
      </c>
      <c r="AA40" s="35" t="e">
        <f t="shared" si="40"/>
        <v>#REF!</v>
      </c>
      <c r="AB40" s="35" t="e">
        <f t="shared" si="40"/>
        <v>#REF!</v>
      </c>
      <c r="AC40" s="35" t="e">
        <f t="shared" si="40"/>
        <v>#REF!</v>
      </c>
      <c r="AD40" s="35" t="e">
        <f t="shared" si="40"/>
        <v>#REF!</v>
      </c>
      <c r="AE40" s="35" t="e">
        <f t="shared" si="40"/>
        <v>#REF!</v>
      </c>
      <c r="AF40" s="35" t="e">
        <f t="shared" si="40"/>
        <v>#REF!</v>
      </c>
      <c r="AG40" s="35" t="e">
        <f t="shared" si="40"/>
        <v>#REF!</v>
      </c>
      <c r="AH40" s="35" t="e">
        <f t="shared" si="40"/>
        <v>#REF!</v>
      </c>
      <c r="AI40" s="35" t="e">
        <f t="shared" si="40"/>
        <v>#REF!</v>
      </c>
      <c r="AJ40" s="35" t="e">
        <f t="shared" si="40"/>
        <v>#REF!</v>
      </c>
      <c r="AK40" s="35" t="e">
        <f t="shared" si="40"/>
        <v>#REF!</v>
      </c>
      <c r="AL40" s="35" t="e">
        <f t="shared" si="40"/>
        <v>#REF!</v>
      </c>
      <c r="AM40" s="35" t="e">
        <f t="shared" si="40"/>
        <v>#REF!</v>
      </c>
      <c r="AN40" s="35" t="e">
        <f t="shared" si="40"/>
        <v>#REF!</v>
      </c>
      <c r="AO40" s="35" t="e">
        <f t="shared" si="40"/>
        <v>#REF!</v>
      </c>
      <c r="AP40" s="35" t="e">
        <f t="shared" si="40"/>
        <v>#REF!</v>
      </c>
      <c r="AQ40" s="35" t="e">
        <f t="shared" si="40"/>
        <v>#REF!</v>
      </c>
      <c r="AR40" s="35" t="e">
        <f t="shared" si="40"/>
        <v>#REF!</v>
      </c>
      <c r="AS40" s="35" t="e">
        <f t="shared" si="40"/>
        <v>#REF!</v>
      </c>
      <c r="AT40" s="35" t="e">
        <f t="shared" si="40"/>
        <v>#REF!</v>
      </c>
      <c r="AU40" s="35" t="e">
        <f t="shared" ref="AU40:DF40" si="41">ROUND(AU21*0.85,)+25</f>
        <v>#REF!</v>
      </c>
      <c r="AV40" s="35" t="e">
        <f t="shared" si="41"/>
        <v>#REF!</v>
      </c>
      <c r="AW40" s="35" t="e">
        <f t="shared" si="41"/>
        <v>#REF!</v>
      </c>
      <c r="AX40" s="35" t="e">
        <f t="shared" si="41"/>
        <v>#REF!</v>
      </c>
      <c r="AY40" s="35" t="e">
        <f t="shared" si="41"/>
        <v>#REF!</v>
      </c>
      <c r="AZ40" s="35" t="e">
        <f t="shared" si="41"/>
        <v>#REF!</v>
      </c>
      <c r="BA40" s="35" t="e">
        <f t="shared" si="41"/>
        <v>#REF!</v>
      </c>
      <c r="BB40" s="35" t="e">
        <f t="shared" si="41"/>
        <v>#REF!</v>
      </c>
      <c r="BC40" s="35" t="e">
        <f t="shared" si="41"/>
        <v>#REF!</v>
      </c>
      <c r="BD40" s="35" t="e">
        <f t="shared" si="41"/>
        <v>#REF!</v>
      </c>
      <c r="BE40" s="35" t="e">
        <f t="shared" si="41"/>
        <v>#REF!</v>
      </c>
      <c r="BF40" s="35" t="e">
        <f t="shared" si="41"/>
        <v>#REF!</v>
      </c>
      <c r="BG40" s="35" t="e">
        <f t="shared" si="41"/>
        <v>#REF!</v>
      </c>
      <c r="BH40" s="35" t="e">
        <f t="shared" si="41"/>
        <v>#REF!</v>
      </c>
      <c r="BI40" s="35" t="e">
        <f t="shared" si="41"/>
        <v>#REF!</v>
      </c>
      <c r="BJ40" s="35" t="e">
        <f t="shared" si="41"/>
        <v>#REF!</v>
      </c>
      <c r="BK40" s="35" t="e">
        <f t="shared" si="41"/>
        <v>#REF!</v>
      </c>
      <c r="BL40" s="35" t="e">
        <f t="shared" si="41"/>
        <v>#REF!</v>
      </c>
      <c r="BM40" s="35" t="e">
        <f t="shared" si="41"/>
        <v>#REF!</v>
      </c>
      <c r="BN40" s="35" t="e">
        <f t="shared" si="41"/>
        <v>#REF!</v>
      </c>
      <c r="BO40" s="35" t="e">
        <f t="shared" si="41"/>
        <v>#REF!</v>
      </c>
      <c r="BP40" s="35" t="e">
        <f t="shared" si="41"/>
        <v>#REF!</v>
      </c>
      <c r="BQ40" s="35" t="e">
        <f t="shared" si="41"/>
        <v>#REF!</v>
      </c>
      <c r="BR40" s="35" t="e">
        <f t="shared" si="41"/>
        <v>#REF!</v>
      </c>
      <c r="BS40" s="35" t="e">
        <f t="shared" si="41"/>
        <v>#REF!</v>
      </c>
      <c r="BT40" s="35" t="e">
        <f t="shared" si="41"/>
        <v>#REF!</v>
      </c>
      <c r="BU40" s="35" t="e">
        <f t="shared" si="41"/>
        <v>#REF!</v>
      </c>
      <c r="BV40" s="35" t="e">
        <f t="shared" si="41"/>
        <v>#REF!</v>
      </c>
      <c r="BW40" s="35" t="e">
        <f t="shared" si="41"/>
        <v>#REF!</v>
      </c>
      <c r="BX40" s="35" t="e">
        <f t="shared" si="41"/>
        <v>#REF!</v>
      </c>
      <c r="BY40" s="35" t="e">
        <f t="shared" si="41"/>
        <v>#REF!</v>
      </c>
      <c r="BZ40" s="35" t="e">
        <f t="shared" si="41"/>
        <v>#REF!</v>
      </c>
      <c r="CA40" s="35" t="e">
        <f t="shared" si="41"/>
        <v>#REF!</v>
      </c>
      <c r="CB40" s="35" t="e">
        <f t="shared" si="41"/>
        <v>#REF!</v>
      </c>
      <c r="CC40" s="35" t="e">
        <f t="shared" si="41"/>
        <v>#REF!</v>
      </c>
      <c r="CD40" s="35" t="e">
        <f t="shared" si="41"/>
        <v>#REF!</v>
      </c>
      <c r="CE40" s="35" t="e">
        <f t="shared" si="41"/>
        <v>#REF!</v>
      </c>
      <c r="CF40" s="35" t="e">
        <f t="shared" si="41"/>
        <v>#REF!</v>
      </c>
      <c r="CG40" s="35" t="e">
        <f t="shared" si="41"/>
        <v>#REF!</v>
      </c>
      <c r="CH40" s="35" t="e">
        <f t="shared" si="41"/>
        <v>#REF!</v>
      </c>
      <c r="CI40" s="35" t="e">
        <f t="shared" si="41"/>
        <v>#REF!</v>
      </c>
      <c r="CJ40" s="35" t="e">
        <f t="shared" si="41"/>
        <v>#REF!</v>
      </c>
      <c r="CK40" s="35" t="e">
        <f t="shared" si="41"/>
        <v>#REF!</v>
      </c>
      <c r="CL40" s="35" t="e">
        <f t="shared" si="41"/>
        <v>#REF!</v>
      </c>
      <c r="CM40" s="35" t="e">
        <f t="shared" si="41"/>
        <v>#REF!</v>
      </c>
      <c r="CN40" s="35" t="e">
        <f t="shared" si="41"/>
        <v>#REF!</v>
      </c>
      <c r="CO40" s="35" t="e">
        <f t="shared" si="41"/>
        <v>#REF!</v>
      </c>
      <c r="CP40" s="35" t="e">
        <f t="shared" si="41"/>
        <v>#REF!</v>
      </c>
      <c r="CQ40" s="35" t="e">
        <f t="shared" si="41"/>
        <v>#REF!</v>
      </c>
      <c r="CR40" s="35" t="e">
        <f t="shared" si="41"/>
        <v>#REF!</v>
      </c>
      <c r="CS40" s="35" t="e">
        <f t="shared" si="41"/>
        <v>#REF!</v>
      </c>
      <c r="CT40" s="35" t="e">
        <f t="shared" si="41"/>
        <v>#REF!</v>
      </c>
      <c r="CU40" s="35" t="e">
        <f t="shared" si="41"/>
        <v>#REF!</v>
      </c>
      <c r="CV40" s="35" t="e">
        <f t="shared" si="41"/>
        <v>#REF!</v>
      </c>
      <c r="CW40" s="35" t="e">
        <f t="shared" si="41"/>
        <v>#REF!</v>
      </c>
      <c r="CX40" s="35" t="e">
        <f t="shared" si="41"/>
        <v>#REF!</v>
      </c>
      <c r="CY40" s="35" t="e">
        <f t="shared" si="41"/>
        <v>#REF!</v>
      </c>
      <c r="CZ40" s="35" t="e">
        <f t="shared" si="41"/>
        <v>#REF!</v>
      </c>
      <c r="DA40" s="35" t="e">
        <f t="shared" si="41"/>
        <v>#REF!</v>
      </c>
      <c r="DB40" s="35" t="e">
        <f t="shared" si="41"/>
        <v>#REF!</v>
      </c>
      <c r="DC40" s="35" t="e">
        <f t="shared" si="41"/>
        <v>#REF!</v>
      </c>
      <c r="DD40" s="35" t="e">
        <f t="shared" si="41"/>
        <v>#REF!</v>
      </c>
      <c r="DE40" s="35" t="e">
        <f t="shared" si="41"/>
        <v>#REF!</v>
      </c>
      <c r="DF40" s="35" t="e">
        <f t="shared" si="41"/>
        <v>#REF!</v>
      </c>
      <c r="DG40" s="35" t="e">
        <f t="shared" ref="DG40:FR40" si="42">ROUND(DG21*0.85,)+25</f>
        <v>#REF!</v>
      </c>
      <c r="DH40" s="35" t="e">
        <f t="shared" si="42"/>
        <v>#REF!</v>
      </c>
      <c r="DI40" s="35" t="e">
        <f t="shared" si="42"/>
        <v>#REF!</v>
      </c>
      <c r="DJ40" s="35" t="e">
        <f t="shared" si="42"/>
        <v>#REF!</v>
      </c>
      <c r="DK40" s="35" t="e">
        <f t="shared" si="42"/>
        <v>#REF!</v>
      </c>
      <c r="DL40" s="35" t="e">
        <f t="shared" si="42"/>
        <v>#REF!</v>
      </c>
      <c r="DM40" s="155" t="e">
        <f t="shared" si="42"/>
        <v>#REF!</v>
      </c>
      <c r="DN40" s="155" t="e">
        <f t="shared" si="42"/>
        <v>#REF!</v>
      </c>
      <c r="DO40" s="155" t="e">
        <f t="shared" si="42"/>
        <v>#REF!</v>
      </c>
      <c r="DP40" s="155" t="e">
        <f t="shared" si="42"/>
        <v>#REF!</v>
      </c>
      <c r="DQ40" s="155" t="e">
        <f t="shared" si="42"/>
        <v>#REF!</v>
      </c>
      <c r="DR40" s="35" t="e">
        <f t="shared" si="42"/>
        <v>#REF!</v>
      </c>
      <c r="DS40" s="35" t="e">
        <f t="shared" si="42"/>
        <v>#REF!</v>
      </c>
      <c r="DT40" s="35" t="e">
        <f t="shared" si="42"/>
        <v>#REF!</v>
      </c>
      <c r="DU40" s="155" t="e">
        <f t="shared" si="42"/>
        <v>#REF!</v>
      </c>
      <c r="DV40" s="155" t="e">
        <f t="shared" si="42"/>
        <v>#REF!</v>
      </c>
      <c r="DW40" s="155" t="e">
        <f t="shared" si="42"/>
        <v>#REF!</v>
      </c>
      <c r="DX40" s="155" t="e">
        <f t="shared" si="42"/>
        <v>#REF!</v>
      </c>
      <c r="DY40" s="35" t="e">
        <f t="shared" si="42"/>
        <v>#REF!</v>
      </c>
      <c r="DZ40" s="35" t="e">
        <f t="shared" si="42"/>
        <v>#REF!</v>
      </c>
      <c r="EA40" s="35" t="e">
        <f t="shared" si="42"/>
        <v>#REF!</v>
      </c>
      <c r="EB40" s="35" t="e">
        <f t="shared" si="42"/>
        <v>#REF!</v>
      </c>
      <c r="EC40" s="35" t="e">
        <f t="shared" si="42"/>
        <v>#REF!</v>
      </c>
      <c r="ED40" s="35" t="e">
        <f t="shared" si="42"/>
        <v>#REF!</v>
      </c>
      <c r="EE40" s="35" t="e">
        <f t="shared" si="42"/>
        <v>#REF!</v>
      </c>
      <c r="EF40" s="35" t="e">
        <f t="shared" si="42"/>
        <v>#REF!</v>
      </c>
      <c r="EG40" s="35" t="e">
        <f t="shared" si="42"/>
        <v>#REF!</v>
      </c>
      <c r="EH40" s="35" t="e">
        <f t="shared" si="42"/>
        <v>#REF!</v>
      </c>
      <c r="EI40" s="35" t="e">
        <f t="shared" si="42"/>
        <v>#REF!</v>
      </c>
      <c r="EJ40" s="35" t="e">
        <f t="shared" si="42"/>
        <v>#REF!</v>
      </c>
      <c r="EK40" s="35" t="e">
        <f t="shared" si="42"/>
        <v>#REF!</v>
      </c>
      <c r="EL40" s="35" t="e">
        <f t="shared" si="42"/>
        <v>#REF!</v>
      </c>
      <c r="EM40" s="35" t="e">
        <f t="shared" si="42"/>
        <v>#REF!</v>
      </c>
      <c r="EN40" s="35" t="e">
        <f t="shared" si="42"/>
        <v>#REF!</v>
      </c>
      <c r="EO40" s="35" t="e">
        <f t="shared" si="42"/>
        <v>#REF!</v>
      </c>
      <c r="EP40" s="35" t="e">
        <f t="shared" si="42"/>
        <v>#REF!</v>
      </c>
      <c r="EQ40" s="35" t="e">
        <f t="shared" si="42"/>
        <v>#REF!</v>
      </c>
      <c r="ER40" s="35" t="e">
        <f t="shared" si="42"/>
        <v>#REF!</v>
      </c>
      <c r="ES40" s="35" t="e">
        <f t="shared" si="42"/>
        <v>#REF!</v>
      </c>
      <c r="ET40" s="35" t="e">
        <f t="shared" si="42"/>
        <v>#REF!</v>
      </c>
      <c r="EU40" s="35" t="e">
        <f t="shared" si="42"/>
        <v>#REF!</v>
      </c>
      <c r="EV40" s="35" t="e">
        <f t="shared" si="42"/>
        <v>#REF!</v>
      </c>
      <c r="EW40" s="35" t="e">
        <f t="shared" si="42"/>
        <v>#REF!</v>
      </c>
      <c r="EX40" s="35" t="e">
        <f t="shared" si="42"/>
        <v>#REF!</v>
      </c>
      <c r="EY40" s="35" t="e">
        <f t="shared" si="42"/>
        <v>#REF!</v>
      </c>
      <c r="EZ40" s="35" t="e">
        <f t="shared" si="42"/>
        <v>#REF!</v>
      </c>
      <c r="FA40" s="35" t="e">
        <f t="shared" si="42"/>
        <v>#REF!</v>
      </c>
      <c r="FB40" s="35" t="e">
        <f t="shared" si="42"/>
        <v>#REF!</v>
      </c>
      <c r="FC40" s="35" t="e">
        <f t="shared" si="42"/>
        <v>#REF!</v>
      </c>
      <c r="FD40" s="35" t="e">
        <f t="shared" si="42"/>
        <v>#REF!</v>
      </c>
      <c r="FE40" s="35" t="e">
        <f t="shared" si="42"/>
        <v>#REF!</v>
      </c>
      <c r="FF40" s="35" t="e">
        <f t="shared" si="42"/>
        <v>#REF!</v>
      </c>
      <c r="FG40" s="35" t="e">
        <f t="shared" si="42"/>
        <v>#REF!</v>
      </c>
      <c r="FH40" s="35" t="e">
        <f t="shared" si="42"/>
        <v>#REF!</v>
      </c>
      <c r="FI40" s="35" t="e">
        <f t="shared" si="42"/>
        <v>#REF!</v>
      </c>
      <c r="FJ40" s="35" t="e">
        <f t="shared" si="42"/>
        <v>#REF!</v>
      </c>
      <c r="FK40" s="35" t="e">
        <f t="shared" si="42"/>
        <v>#REF!</v>
      </c>
      <c r="FL40" s="35" t="e">
        <f t="shared" si="42"/>
        <v>#REF!</v>
      </c>
      <c r="FM40" s="35" t="e">
        <f t="shared" si="42"/>
        <v>#REF!</v>
      </c>
      <c r="FN40" s="35" t="e">
        <f t="shared" si="42"/>
        <v>#REF!</v>
      </c>
      <c r="FO40" s="35" t="e">
        <f t="shared" si="42"/>
        <v>#REF!</v>
      </c>
      <c r="FP40" s="35" t="e">
        <f t="shared" si="42"/>
        <v>#REF!</v>
      </c>
      <c r="FQ40" s="35" t="e">
        <f t="shared" si="42"/>
        <v>#REF!</v>
      </c>
      <c r="FR40" s="35" t="e">
        <f t="shared" si="42"/>
        <v>#REF!</v>
      </c>
      <c r="FS40" s="35" t="e">
        <f t="shared" ref="FS40:HX40" si="43">ROUND(FS21*0.85,)+25</f>
        <v>#REF!</v>
      </c>
      <c r="FT40" s="35" t="e">
        <f t="shared" si="43"/>
        <v>#REF!</v>
      </c>
      <c r="FU40" s="35" t="e">
        <f t="shared" si="43"/>
        <v>#REF!</v>
      </c>
      <c r="FV40" s="35" t="e">
        <f t="shared" si="43"/>
        <v>#REF!</v>
      </c>
      <c r="FW40" s="35" t="e">
        <f t="shared" si="43"/>
        <v>#REF!</v>
      </c>
      <c r="FX40" s="35" t="e">
        <f t="shared" si="43"/>
        <v>#REF!</v>
      </c>
      <c r="FY40" s="35" t="e">
        <f t="shared" si="43"/>
        <v>#REF!</v>
      </c>
      <c r="FZ40" s="35" t="e">
        <f t="shared" si="43"/>
        <v>#REF!</v>
      </c>
      <c r="GA40" s="35" t="e">
        <f t="shared" si="43"/>
        <v>#REF!</v>
      </c>
      <c r="GB40" s="35" t="e">
        <f t="shared" si="43"/>
        <v>#REF!</v>
      </c>
      <c r="GC40" s="35" t="e">
        <f t="shared" si="43"/>
        <v>#REF!</v>
      </c>
      <c r="GD40" s="35" t="e">
        <f t="shared" si="43"/>
        <v>#REF!</v>
      </c>
      <c r="GE40" s="35" t="e">
        <f t="shared" si="43"/>
        <v>#REF!</v>
      </c>
      <c r="GF40" s="35" t="e">
        <f t="shared" si="43"/>
        <v>#REF!</v>
      </c>
      <c r="GG40" s="35" t="e">
        <f t="shared" si="43"/>
        <v>#REF!</v>
      </c>
      <c r="GH40" s="35" t="e">
        <f t="shared" si="43"/>
        <v>#REF!</v>
      </c>
      <c r="GI40" s="35" t="e">
        <f t="shared" si="43"/>
        <v>#REF!</v>
      </c>
      <c r="GJ40" s="35" t="e">
        <f t="shared" si="43"/>
        <v>#REF!</v>
      </c>
      <c r="GK40" s="35" t="e">
        <f t="shared" si="43"/>
        <v>#REF!</v>
      </c>
      <c r="GL40" s="35" t="e">
        <f t="shared" si="43"/>
        <v>#REF!</v>
      </c>
      <c r="GM40" s="35" t="e">
        <f t="shared" si="43"/>
        <v>#REF!</v>
      </c>
      <c r="GN40" s="35" t="e">
        <f t="shared" si="43"/>
        <v>#REF!</v>
      </c>
      <c r="GO40" s="35" t="e">
        <f t="shared" si="43"/>
        <v>#REF!</v>
      </c>
      <c r="GP40" s="35" t="e">
        <f t="shared" si="43"/>
        <v>#REF!</v>
      </c>
      <c r="GQ40" s="35" t="e">
        <f t="shared" si="43"/>
        <v>#REF!</v>
      </c>
      <c r="GR40" s="35" t="e">
        <f t="shared" si="43"/>
        <v>#REF!</v>
      </c>
      <c r="GS40" s="35" t="e">
        <f t="shared" si="43"/>
        <v>#REF!</v>
      </c>
      <c r="GT40" s="35" t="e">
        <f t="shared" si="43"/>
        <v>#REF!</v>
      </c>
      <c r="GU40" s="35" t="e">
        <f t="shared" si="43"/>
        <v>#REF!</v>
      </c>
      <c r="GV40" s="35" t="e">
        <f t="shared" si="43"/>
        <v>#REF!</v>
      </c>
      <c r="GW40" s="35" t="e">
        <f t="shared" si="43"/>
        <v>#REF!</v>
      </c>
      <c r="GX40" s="35" t="e">
        <f t="shared" si="43"/>
        <v>#REF!</v>
      </c>
      <c r="GY40" s="35" t="e">
        <f t="shared" si="43"/>
        <v>#REF!</v>
      </c>
      <c r="GZ40" s="35" t="e">
        <f t="shared" si="43"/>
        <v>#REF!</v>
      </c>
      <c r="HA40" s="35" t="e">
        <f t="shared" si="43"/>
        <v>#REF!</v>
      </c>
      <c r="HB40" s="35" t="e">
        <f t="shared" si="43"/>
        <v>#REF!</v>
      </c>
      <c r="HC40" s="35" t="e">
        <f t="shared" si="43"/>
        <v>#REF!</v>
      </c>
      <c r="HD40" s="35" t="e">
        <f t="shared" si="43"/>
        <v>#REF!</v>
      </c>
      <c r="HE40" s="35" t="e">
        <f t="shared" si="43"/>
        <v>#REF!</v>
      </c>
      <c r="HF40" s="35" t="e">
        <f t="shared" si="43"/>
        <v>#REF!</v>
      </c>
      <c r="HG40" s="35" t="e">
        <f t="shared" si="43"/>
        <v>#REF!</v>
      </c>
      <c r="HH40" s="35" t="e">
        <f t="shared" si="43"/>
        <v>#REF!</v>
      </c>
      <c r="HI40" s="35" t="e">
        <f t="shared" si="43"/>
        <v>#REF!</v>
      </c>
      <c r="HJ40" s="35" t="e">
        <f t="shared" si="43"/>
        <v>#REF!</v>
      </c>
      <c r="HK40" s="35" t="e">
        <f t="shared" si="43"/>
        <v>#REF!</v>
      </c>
      <c r="HL40" s="35">
        <f t="shared" si="43"/>
        <v>13455</v>
      </c>
      <c r="HM40" s="35">
        <f t="shared" si="43"/>
        <v>13455</v>
      </c>
      <c r="HN40" s="35">
        <f t="shared" si="43"/>
        <v>12095</v>
      </c>
      <c r="HO40" s="35">
        <f t="shared" si="43"/>
        <v>12095</v>
      </c>
      <c r="HP40" s="35">
        <f t="shared" si="43"/>
        <v>12095</v>
      </c>
      <c r="HQ40" s="35">
        <f t="shared" si="43"/>
        <v>12095</v>
      </c>
      <c r="HR40" s="35">
        <f t="shared" si="43"/>
        <v>12095</v>
      </c>
      <c r="HS40" s="35">
        <f t="shared" si="43"/>
        <v>12350</v>
      </c>
      <c r="HT40" s="35">
        <f t="shared" si="43"/>
        <v>12350</v>
      </c>
      <c r="HU40" s="35">
        <f t="shared" si="43"/>
        <v>12095</v>
      </c>
      <c r="HV40" s="35">
        <f t="shared" si="43"/>
        <v>12095</v>
      </c>
      <c r="HW40" s="35">
        <f t="shared" si="43"/>
        <v>12095</v>
      </c>
      <c r="HX40" s="155">
        <f t="shared" si="43"/>
        <v>12095</v>
      </c>
    </row>
    <row r="41" spans="1:232" ht="11.45" customHeight="1" x14ac:dyDescent="0.2"/>
    <row r="42" spans="1:232" x14ac:dyDescent="0.2">
      <c r="A42" s="121" t="s">
        <v>60</v>
      </c>
    </row>
    <row r="43" spans="1:232" x14ac:dyDescent="0.2">
      <c r="A43" s="47" t="s">
        <v>61</v>
      </c>
    </row>
    <row r="44" spans="1:232" x14ac:dyDescent="0.2">
      <c r="A44" s="47" t="s">
        <v>62</v>
      </c>
    </row>
    <row r="45" spans="1:232" ht="12" customHeight="1" x14ac:dyDescent="0.2">
      <c r="A45" s="48" t="s">
        <v>63</v>
      </c>
    </row>
    <row r="46" spans="1:232" x14ac:dyDescent="0.2">
      <c r="A46" s="23" t="s">
        <v>65</v>
      </c>
    </row>
    <row r="47" spans="1:232" ht="10.7" customHeight="1" x14ac:dyDescent="0.2">
      <c r="A47" s="47"/>
    </row>
    <row r="48" spans="1:232" ht="22.5" customHeight="1" x14ac:dyDescent="0.2">
      <c r="A48" s="85" t="s">
        <v>71</v>
      </c>
    </row>
    <row r="49" spans="1:1" ht="96" x14ac:dyDescent="0.2">
      <c r="A49" s="150" t="s">
        <v>164</v>
      </c>
    </row>
    <row r="50" spans="1:1" x14ac:dyDescent="0.2">
      <c r="A50" s="22"/>
    </row>
    <row r="51" spans="1:1" x14ac:dyDescent="0.2">
      <c r="A51" s="151" t="s">
        <v>76</v>
      </c>
    </row>
    <row r="52" spans="1:1" x14ac:dyDescent="0.2">
      <c r="A52" s="152" t="s">
        <v>165</v>
      </c>
    </row>
    <row r="53" spans="1:1" x14ac:dyDescent="0.2">
      <c r="A53" s="153"/>
    </row>
  </sheetData>
  <pageMargins left="0.7" right="0.7" top="0.75" bottom="0.75" header="0.3" footer="0.3"/>
  <pageSetup paperSize="9" orientation="portrai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AP49"/>
  <sheetViews>
    <sheetView workbookViewId="0">
      <pane xSplit="1" topLeftCell="L1" activePane="topRight" state="frozen"/>
      <selection pane="topRight" activeCell="Q6" sqref="Q6"/>
    </sheetView>
  </sheetViews>
  <sheetFormatPr defaultColWidth="8.5703125" defaultRowHeight="12" x14ac:dyDescent="0.2"/>
  <cols>
    <col min="1" max="1" width="71.5703125" style="2" customWidth="1"/>
    <col min="2" max="42" width="9.85546875" style="2" customWidth="1"/>
    <col min="43" max="16384" width="8.5703125" style="2"/>
  </cols>
  <sheetData>
    <row r="1" spans="1:42" ht="10.7" customHeight="1" x14ac:dyDescent="0.2">
      <c r="A1" s="3" t="s">
        <v>73</v>
      </c>
    </row>
    <row r="2" spans="1:42" ht="10.7" customHeight="1" x14ac:dyDescent="0.2">
      <c r="A2" s="4" t="s">
        <v>163</v>
      </c>
    </row>
    <row r="3" spans="1:42" ht="10.7" customHeight="1" x14ac:dyDescent="0.2">
      <c r="A3" s="139"/>
    </row>
    <row r="4" spans="1:42" x14ac:dyDescent="0.2">
      <c r="A4" s="5" t="s">
        <v>51</v>
      </c>
    </row>
    <row r="5" spans="1:42" s="137" customFormat="1" ht="25.5" customHeight="1" x14ac:dyDescent="0.2">
      <c r="A5" s="140" t="s">
        <v>52</v>
      </c>
      <c r="B5" s="93" t="e">
        <f>BAR!#REF!</f>
        <v>#REF!</v>
      </c>
      <c r="C5" s="93" t="e">
        <f>BAR!#REF!</f>
        <v>#REF!</v>
      </c>
      <c r="D5" s="93" t="e">
        <f>BAR!#REF!</f>
        <v>#REF!</v>
      </c>
      <c r="E5" s="93" t="e">
        <f>BAR!#REF!</f>
        <v>#REF!</v>
      </c>
      <c r="F5" s="93" t="e">
        <f>BAR!#REF!</f>
        <v>#REF!</v>
      </c>
      <c r="G5" s="93" t="e">
        <f>BAR!#REF!</f>
        <v>#REF!</v>
      </c>
      <c r="H5" s="93" t="e">
        <f>BAR!#REF!</f>
        <v>#REF!</v>
      </c>
      <c r="I5" s="93" t="e">
        <f>BAR!#REF!</f>
        <v>#REF!</v>
      </c>
      <c r="J5" s="93" t="e">
        <f>BAR!#REF!</f>
        <v>#REF!</v>
      </c>
      <c r="K5" s="93" t="e">
        <f>BAR!#REF!</f>
        <v>#REF!</v>
      </c>
      <c r="L5" s="93" t="e">
        <f>BAR!#REF!</f>
        <v>#REF!</v>
      </c>
      <c r="M5" s="93" t="e">
        <f>BAR!#REF!</f>
        <v>#REF!</v>
      </c>
      <c r="N5" s="93" t="e">
        <f>BAR!#REF!</f>
        <v>#REF!</v>
      </c>
      <c r="O5" s="93" t="e">
        <f>BAR!#REF!</f>
        <v>#REF!</v>
      </c>
      <c r="P5" s="93" t="e">
        <f>BAR!#REF!</f>
        <v>#REF!</v>
      </c>
      <c r="Q5" s="93" t="e">
        <f>BAR!#REF!</f>
        <v>#REF!</v>
      </c>
      <c r="R5" s="93" t="e">
        <f>BAR!#REF!</f>
        <v>#REF!</v>
      </c>
      <c r="S5" s="93" t="e">
        <f>BAR!#REF!</f>
        <v>#REF!</v>
      </c>
      <c r="T5" s="93" t="e">
        <f>BAR!#REF!</f>
        <v>#REF!</v>
      </c>
      <c r="U5" s="93" t="e">
        <f>BAR!#REF!</f>
        <v>#REF!</v>
      </c>
      <c r="V5" s="93" t="e">
        <f>BAR!#REF!</f>
        <v>#REF!</v>
      </c>
      <c r="W5" s="93" t="e">
        <f>BAR!#REF!</f>
        <v>#REF!</v>
      </c>
      <c r="X5" s="93" t="e">
        <f>BAR!#REF!</f>
        <v>#REF!</v>
      </c>
      <c r="Y5" s="93" t="e">
        <f>BAR!#REF!</f>
        <v>#REF!</v>
      </c>
      <c r="Z5" s="93" t="e">
        <f>BAR!#REF!</f>
        <v>#REF!</v>
      </c>
      <c r="AA5" s="93" t="e">
        <f>BAR!#REF!</f>
        <v>#REF!</v>
      </c>
      <c r="AB5" s="93" t="e">
        <f>BAR!#REF!</f>
        <v>#REF!</v>
      </c>
      <c r="AC5" s="93" t="e">
        <f>BAR!#REF!</f>
        <v>#REF!</v>
      </c>
      <c r="AD5" s="93" t="e">
        <f>BAR!#REF!</f>
        <v>#REF!</v>
      </c>
      <c r="AE5" s="93" t="e">
        <f>BAR!#REF!</f>
        <v>#REF!</v>
      </c>
      <c r="AF5" s="93" t="e">
        <f>BAR!#REF!</f>
        <v>#REF!</v>
      </c>
      <c r="AG5" s="93" t="e">
        <f>BAR!#REF!</f>
        <v>#REF!</v>
      </c>
      <c r="AH5" s="93" t="e">
        <f>BAR!#REF!</f>
        <v>#REF!</v>
      </c>
      <c r="AI5" s="93" t="e">
        <f>BAR!#REF!</f>
        <v>#REF!</v>
      </c>
      <c r="AJ5" s="93" t="e">
        <f>BAR!#REF!</f>
        <v>#REF!</v>
      </c>
      <c r="AK5" s="93" t="e">
        <f>BAR!#REF!</f>
        <v>#REF!</v>
      </c>
      <c r="AL5" s="93" t="e">
        <f>BAR!#REF!</f>
        <v>#REF!</v>
      </c>
      <c r="AM5" s="93" t="e">
        <f>BAR!#REF!</f>
        <v>#REF!</v>
      </c>
      <c r="AN5" s="93" t="e">
        <f>BAR!#REF!</f>
        <v>#REF!</v>
      </c>
      <c r="AO5" s="93" t="e">
        <f>BAR!#REF!</f>
        <v>#REF!</v>
      </c>
      <c r="AP5" s="93" t="e">
        <f>BAR!#REF!</f>
        <v>#REF!</v>
      </c>
    </row>
    <row r="6" spans="1:42" s="137" customFormat="1" ht="25.5" customHeight="1" x14ac:dyDescent="0.2">
      <c r="A6" s="140"/>
      <c r="B6" s="93" t="e">
        <f>BAR!#REF!</f>
        <v>#REF!</v>
      </c>
      <c r="C6" s="93" t="e">
        <f>BAR!#REF!</f>
        <v>#REF!</v>
      </c>
      <c r="D6" s="93" t="e">
        <f>BAR!#REF!</f>
        <v>#REF!</v>
      </c>
      <c r="E6" s="93" t="e">
        <f>BAR!#REF!</f>
        <v>#REF!</v>
      </c>
      <c r="F6" s="93" t="e">
        <f>BAR!#REF!</f>
        <v>#REF!</v>
      </c>
      <c r="G6" s="93" t="e">
        <f>BAR!#REF!</f>
        <v>#REF!</v>
      </c>
      <c r="H6" s="93" t="e">
        <f>BAR!#REF!</f>
        <v>#REF!</v>
      </c>
      <c r="I6" s="93" t="e">
        <f>BAR!#REF!</f>
        <v>#REF!</v>
      </c>
      <c r="J6" s="93" t="e">
        <f>BAR!#REF!</f>
        <v>#REF!</v>
      </c>
      <c r="K6" s="93" t="e">
        <f>BAR!#REF!</f>
        <v>#REF!</v>
      </c>
      <c r="L6" s="93" t="e">
        <f>BAR!#REF!</f>
        <v>#REF!</v>
      </c>
      <c r="M6" s="93" t="e">
        <f>BAR!#REF!</f>
        <v>#REF!</v>
      </c>
      <c r="N6" s="93" t="e">
        <f>BAR!#REF!</f>
        <v>#REF!</v>
      </c>
      <c r="O6" s="93" t="e">
        <f>BAR!#REF!</f>
        <v>#REF!</v>
      </c>
      <c r="P6" s="93" t="e">
        <f>BAR!#REF!</f>
        <v>#REF!</v>
      </c>
      <c r="Q6" s="93" t="e">
        <f>BAR!#REF!</f>
        <v>#REF!</v>
      </c>
      <c r="R6" s="93" t="e">
        <f>BAR!#REF!</f>
        <v>#REF!</v>
      </c>
      <c r="S6" s="93" t="e">
        <f>BAR!#REF!</f>
        <v>#REF!</v>
      </c>
      <c r="T6" s="93" t="e">
        <f>BAR!#REF!</f>
        <v>#REF!</v>
      </c>
      <c r="U6" s="93" t="e">
        <f>BAR!#REF!</f>
        <v>#REF!</v>
      </c>
      <c r="V6" s="93" t="e">
        <f>BAR!#REF!</f>
        <v>#REF!</v>
      </c>
      <c r="W6" s="93" t="e">
        <f>BAR!#REF!</f>
        <v>#REF!</v>
      </c>
      <c r="X6" s="93" t="e">
        <f>BAR!#REF!</f>
        <v>#REF!</v>
      </c>
      <c r="Y6" s="93" t="e">
        <f>BAR!#REF!</f>
        <v>#REF!</v>
      </c>
      <c r="Z6" s="93" t="e">
        <f>BAR!#REF!</f>
        <v>#REF!</v>
      </c>
      <c r="AA6" s="93" t="e">
        <f>BAR!#REF!</f>
        <v>#REF!</v>
      </c>
      <c r="AB6" s="93" t="e">
        <f>BAR!#REF!</f>
        <v>#REF!</v>
      </c>
      <c r="AC6" s="93" t="e">
        <f>BAR!#REF!</f>
        <v>#REF!</v>
      </c>
      <c r="AD6" s="93" t="e">
        <f>BAR!#REF!</f>
        <v>#REF!</v>
      </c>
      <c r="AE6" s="93" t="e">
        <f>BAR!#REF!</f>
        <v>#REF!</v>
      </c>
      <c r="AF6" s="93" t="e">
        <f>BAR!#REF!</f>
        <v>#REF!</v>
      </c>
      <c r="AG6" s="93" t="e">
        <f>BAR!#REF!</f>
        <v>#REF!</v>
      </c>
      <c r="AH6" s="93" t="e">
        <f>BAR!#REF!</f>
        <v>#REF!</v>
      </c>
      <c r="AI6" s="93" t="e">
        <f>BAR!#REF!</f>
        <v>#REF!</v>
      </c>
      <c r="AJ6" s="93" t="e">
        <f>BAR!#REF!</f>
        <v>#REF!</v>
      </c>
      <c r="AK6" s="93" t="e">
        <f>BAR!#REF!</f>
        <v>#REF!</v>
      </c>
      <c r="AL6" s="93" t="e">
        <f>BAR!#REF!</f>
        <v>#REF!</v>
      </c>
      <c r="AM6" s="93" t="e">
        <f>BAR!#REF!</f>
        <v>#REF!</v>
      </c>
      <c r="AN6" s="93" t="e">
        <f>BAR!#REF!</f>
        <v>#REF!</v>
      </c>
      <c r="AO6" s="93" t="e">
        <f>BAR!#REF!</f>
        <v>#REF!</v>
      </c>
      <c r="AP6" s="93" t="e">
        <f>BAR!#REF!</f>
        <v>#REF!</v>
      </c>
    </row>
    <row r="7" spans="1:42" ht="10.7" customHeight="1" x14ac:dyDescent="0.2">
      <c r="A7" s="10" t="s">
        <v>53</v>
      </c>
      <c r="B7" s="141"/>
      <c r="C7" s="141"/>
      <c r="D7" s="141"/>
      <c r="E7" s="141"/>
      <c r="F7" s="141"/>
      <c r="G7" s="141"/>
      <c r="H7" s="141"/>
      <c r="I7" s="141"/>
      <c r="J7" s="141"/>
      <c r="K7" s="141"/>
      <c r="L7" s="141"/>
      <c r="M7" s="141"/>
      <c r="N7" s="141"/>
      <c r="O7" s="141"/>
      <c r="P7" s="141"/>
      <c r="Q7" s="141"/>
      <c r="R7" s="141"/>
      <c r="S7" s="141"/>
      <c r="T7" s="141"/>
      <c r="U7" s="141"/>
      <c r="V7" s="141"/>
      <c r="W7" s="141"/>
      <c r="X7" s="141"/>
      <c r="Y7" s="141"/>
      <c r="Z7" s="141"/>
      <c r="AA7" s="141"/>
      <c r="AB7" s="141"/>
      <c r="AC7" s="141"/>
      <c r="AD7" s="141"/>
      <c r="AE7" s="141"/>
      <c r="AF7" s="141"/>
      <c r="AG7" s="141"/>
      <c r="AH7" s="141"/>
      <c r="AI7" s="141"/>
      <c r="AJ7" s="141"/>
      <c r="AK7" s="141"/>
      <c r="AL7" s="141"/>
      <c r="AM7" s="141"/>
      <c r="AN7" s="141"/>
      <c r="AO7" s="141"/>
      <c r="AP7" s="141"/>
    </row>
    <row r="8" spans="1:42" ht="10.7" customHeight="1" x14ac:dyDescent="0.2">
      <c r="A8" s="12">
        <v>1</v>
      </c>
      <c r="B8" s="17" t="e">
        <f>BAR!#REF!</f>
        <v>#REF!</v>
      </c>
      <c r="C8" s="17" t="e">
        <f>BAR!#REF!</f>
        <v>#REF!</v>
      </c>
      <c r="D8" s="17" t="e">
        <f>BAR!#REF!</f>
        <v>#REF!</v>
      </c>
      <c r="E8" s="17" t="e">
        <f>BAR!#REF!</f>
        <v>#REF!</v>
      </c>
      <c r="F8" s="17" t="e">
        <f>BAR!#REF!</f>
        <v>#REF!</v>
      </c>
      <c r="G8" s="17" t="e">
        <f>BAR!#REF!</f>
        <v>#REF!</v>
      </c>
      <c r="H8" s="17" t="e">
        <f>BAR!#REF!</f>
        <v>#REF!</v>
      </c>
      <c r="I8" s="17" t="e">
        <f>BAR!#REF!</f>
        <v>#REF!</v>
      </c>
      <c r="J8" s="17" t="e">
        <f>BAR!#REF!</f>
        <v>#REF!</v>
      </c>
      <c r="K8" s="17" t="e">
        <f>BAR!#REF!</f>
        <v>#REF!</v>
      </c>
      <c r="L8" s="17" t="e">
        <f>BAR!#REF!</f>
        <v>#REF!</v>
      </c>
      <c r="M8" s="17" t="e">
        <f>BAR!#REF!</f>
        <v>#REF!</v>
      </c>
      <c r="N8" s="17" t="e">
        <f>BAR!#REF!</f>
        <v>#REF!</v>
      </c>
      <c r="O8" s="17" t="e">
        <f>BAR!#REF!</f>
        <v>#REF!</v>
      </c>
      <c r="P8" s="17" t="e">
        <f>BAR!#REF!</f>
        <v>#REF!</v>
      </c>
      <c r="Q8" s="17" t="e">
        <f>BAR!#REF!</f>
        <v>#REF!</v>
      </c>
      <c r="R8" s="17" t="e">
        <f>BAR!#REF!</f>
        <v>#REF!</v>
      </c>
      <c r="S8" s="17" t="e">
        <f>BAR!#REF!</f>
        <v>#REF!</v>
      </c>
      <c r="T8" s="17" t="e">
        <f>BAR!#REF!</f>
        <v>#REF!</v>
      </c>
      <c r="U8" s="17" t="e">
        <f>BAR!#REF!</f>
        <v>#REF!</v>
      </c>
      <c r="V8" s="17" t="e">
        <f>BAR!#REF!</f>
        <v>#REF!</v>
      </c>
      <c r="W8" s="17" t="e">
        <f>BAR!#REF!</f>
        <v>#REF!</v>
      </c>
      <c r="X8" s="17" t="e">
        <f>BAR!#REF!</f>
        <v>#REF!</v>
      </c>
      <c r="Y8" s="17" t="e">
        <f>BAR!#REF!</f>
        <v>#REF!</v>
      </c>
      <c r="Z8" s="17" t="e">
        <f>BAR!#REF!</f>
        <v>#REF!</v>
      </c>
      <c r="AA8" s="17" t="e">
        <f>BAR!#REF!</f>
        <v>#REF!</v>
      </c>
      <c r="AB8" s="17" t="e">
        <f>BAR!#REF!</f>
        <v>#REF!</v>
      </c>
      <c r="AC8" s="17" t="e">
        <f>BAR!#REF!</f>
        <v>#REF!</v>
      </c>
      <c r="AD8" s="17" t="e">
        <f>BAR!#REF!</f>
        <v>#REF!</v>
      </c>
      <c r="AE8" s="17" t="e">
        <f>BAR!#REF!</f>
        <v>#REF!</v>
      </c>
      <c r="AF8" s="17" t="e">
        <f>BAR!#REF!</f>
        <v>#REF!</v>
      </c>
      <c r="AG8" s="17" t="e">
        <f>BAR!#REF!</f>
        <v>#REF!</v>
      </c>
      <c r="AH8" s="17" t="e">
        <f>BAR!#REF!</f>
        <v>#REF!</v>
      </c>
      <c r="AI8" s="17" t="e">
        <f>BAR!#REF!</f>
        <v>#REF!</v>
      </c>
      <c r="AJ8" s="17" t="e">
        <f>BAR!#REF!</f>
        <v>#REF!</v>
      </c>
      <c r="AK8" s="17" t="e">
        <f>BAR!#REF!</f>
        <v>#REF!</v>
      </c>
      <c r="AL8" s="17" t="e">
        <f>BAR!#REF!</f>
        <v>#REF!</v>
      </c>
      <c r="AM8" s="17" t="e">
        <f>BAR!#REF!</f>
        <v>#REF!</v>
      </c>
      <c r="AN8" s="17" t="e">
        <f>BAR!#REF!</f>
        <v>#REF!</v>
      </c>
      <c r="AO8" s="17" t="e">
        <f>BAR!#REF!</f>
        <v>#REF!</v>
      </c>
      <c r="AP8" s="17" t="e">
        <f>BAR!#REF!</f>
        <v>#REF!</v>
      </c>
    </row>
    <row r="9" spans="1:42" ht="10.7" customHeight="1" x14ac:dyDescent="0.2">
      <c r="A9" s="12">
        <v>2</v>
      </c>
      <c r="B9" s="17" t="e">
        <f>BAR!#REF!</f>
        <v>#REF!</v>
      </c>
      <c r="C9" s="17" t="e">
        <f>BAR!#REF!</f>
        <v>#REF!</v>
      </c>
      <c r="D9" s="17" t="e">
        <f>BAR!#REF!</f>
        <v>#REF!</v>
      </c>
      <c r="E9" s="17" t="e">
        <f>BAR!#REF!</f>
        <v>#REF!</v>
      </c>
      <c r="F9" s="17" t="e">
        <f>BAR!#REF!</f>
        <v>#REF!</v>
      </c>
      <c r="G9" s="17" t="e">
        <f>BAR!#REF!</f>
        <v>#REF!</v>
      </c>
      <c r="H9" s="17" t="e">
        <f>BAR!#REF!</f>
        <v>#REF!</v>
      </c>
      <c r="I9" s="17" t="e">
        <f>BAR!#REF!</f>
        <v>#REF!</v>
      </c>
      <c r="J9" s="17" t="e">
        <f>BAR!#REF!</f>
        <v>#REF!</v>
      </c>
      <c r="K9" s="17" t="e">
        <f>BAR!#REF!</f>
        <v>#REF!</v>
      </c>
      <c r="L9" s="17" t="e">
        <f>BAR!#REF!</f>
        <v>#REF!</v>
      </c>
      <c r="M9" s="17" t="e">
        <f>BAR!#REF!</f>
        <v>#REF!</v>
      </c>
      <c r="N9" s="17" t="e">
        <f>BAR!#REF!</f>
        <v>#REF!</v>
      </c>
      <c r="O9" s="17" t="e">
        <f>BAR!#REF!</f>
        <v>#REF!</v>
      </c>
      <c r="P9" s="17" t="e">
        <f>BAR!#REF!</f>
        <v>#REF!</v>
      </c>
      <c r="Q9" s="17" t="e">
        <f>BAR!#REF!</f>
        <v>#REF!</v>
      </c>
      <c r="R9" s="17" t="e">
        <f>BAR!#REF!</f>
        <v>#REF!</v>
      </c>
      <c r="S9" s="17" t="e">
        <f>BAR!#REF!</f>
        <v>#REF!</v>
      </c>
      <c r="T9" s="17" t="e">
        <f>BAR!#REF!</f>
        <v>#REF!</v>
      </c>
      <c r="U9" s="17" t="e">
        <f>BAR!#REF!</f>
        <v>#REF!</v>
      </c>
      <c r="V9" s="17" t="e">
        <f>BAR!#REF!</f>
        <v>#REF!</v>
      </c>
      <c r="W9" s="17" t="e">
        <f>BAR!#REF!</f>
        <v>#REF!</v>
      </c>
      <c r="X9" s="17" t="e">
        <f>BAR!#REF!</f>
        <v>#REF!</v>
      </c>
      <c r="Y9" s="17" t="e">
        <f>BAR!#REF!</f>
        <v>#REF!</v>
      </c>
      <c r="Z9" s="17" t="e">
        <f>BAR!#REF!</f>
        <v>#REF!</v>
      </c>
      <c r="AA9" s="17" t="e">
        <f>BAR!#REF!</f>
        <v>#REF!</v>
      </c>
      <c r="AB9" s="17" t="e">
        <f>BAR!#REF!</f>
        <v>#REF!</v>
      </c>
      <c r="AC9" s="17" t="e">
        <f>BAR!#REF!</f>
        <v>#REF!</v>
      </c>
      <c r="AD9" s="17" t="e">
        <f>BAR!#REF!</f>
        <v>#REF!</v>
      </c>
      <c r="AE9" s="17" t="e">
        <f>BAR!#REF!</f>
        <v>#REF!</v>
      </c>
      <c r="AF9" s="17" t="e">
        <f>BAR!#REF!</f>
        <v>#REF!</v>
      </c>
      <c r="AG9" s="17" t="e">
        <f>BAR!#REF!</f>
        <v>#REF!</v>
      </c>
      <c r="AH9" s="17" t="e">
        <f>BAR!#REF!</f>
        <v>#REF!</v>
      </c>
      <c r="AI9" s="17" t="e">
        <f>BAR!#REF!</f>
        <v>#REF!</v>
      </c>
      <c r="AJ9" s="17" t="e">
        <f>BAR!#REF!</f>
        <v>#REF!</v>
      </c>
      <c r="AK9" s="17" t="e">
        <f>BAR!#REF!</f>
        <v>#REF!</v>
      </c>
      <c r="AL9" s="17" t="e">
        <f>BAR!#REF!</f>
        <v>#REF!</v>
      </c>
      <c r="AM9" s="17" t="e">
        <f>BAR!#REF!</f>
        <v>#REF!</v>
      </c>
      <c r="AN9" s="17" t="e">
        <f>BAR!#REF!</f>
        <v>#REF!</v>
      </c>
      <c r="AO9" s="17" t="e">
        <f>BAR!#REF!</f>
        <v>#REF!</v>
      </c>
      <c r="AP9" s="17" t="e">
        <f>BAR!#REF!</f>
        <v>#REF!</v>
      </c>
    </row>
    <row r="10" spans="1:42" ht="10.7" customHeight="1" x14ac:dyDescent="0.2">
      <c r="A10" s="14" t="s">
        <v>54</v>
      </c>
      <c r="B10" s="17"/>
      <c r="C10" s="17"/>
      <c r="D10" s="17"/>
      <c r="E10" s="17"/>
      <c r="F10" s="17"/>
      <c r="G10" s="17"/>
      <c r="H10" s="17"/>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row>
    <row r="11" spans="1:42" ht="10.7" customHeight="1" x14ac:dyDescent="0.2">
      <c r="A11" s="12">
        <v>1</v>
      </c>
      <c r="B11" s="17" t="e">
        <f>BAR!#REF!</f>
        <v>#REF!</v>
      </c>
      <c r="C11" s="17" t="e">
        <f>BAR!#REF!</f>
        <v>#REF!</v>
      </c>
      <c r="D11" s="17" t="e">
        <f>BAR!#REF!</f>
        <v>#REF!</v>
      </c>
      <c r="E11" s="17" t="e">
        <f>BAR!#REF!</f>
        <v>#REF!</v>
      </c>
      <c r="F11" s="17" t="e">
        <f>BAR!#REF!</f>
        <v>#REF!</v>
      </c>
      <c r="G11" s="17" t="e">
        <f>BAR!#REF!</f>
        <v>#REF!</v>
      </c>
      <c r="H11" s="17" t="e">
        <f>BAR!#REF!</f>
        <v>#REF!</v>
      </c>
      <c r="I11" s="17" t="e">
        <f>BAR!#REF!</f>
        <v>#REF!</v>
      </c>
      <c r="J11" s="17" t="e">
        <f>BAR!#REF!</f>
        <v>#REF!</v>
      </c>
      <c r="K11" s="17" t="e">
        <f>BAR!#REF!</f>
        <v>#REF!</v>
      </c>
      <c r="L11" s="17" t="e">
        <f>BAR!#REF!</f>
        <v>#REF!</v>
      </c>
      <c r="M11" s="17" t="e">
        <f>BAR!#REF!</f>
        <v>#REF!</v>
      </c>
      <c r="N11" s="17" t="e">
        <f>BAR!#REF!</f>
        <v>#REF!</v>
      </c>
      <c r="O11" s="17" t="e">
        <f>BAR!#REF!</f>
        <v>#REF!</v>
      </c>
      <c r="P11" s="17" t="e">
        <f>BAR!#REF!</f>
        <v>#REF!</v>
      </c>
      <c r="Q11" s="17" t="e">
        <f>BAR!#REF!</f>
        <v>#REF!</v>
      </c>
      <c r="R11" s="17" t="e">
        <f>BAR!#REF!</f>
        <v>#REF!</v>
      </c>
      <c r="S11" s="17" t="e">
        <f>BAR!#REF!</f>
        <v>#REF!</v>
      </c>
      <c r="T11" s="17" t="e">
        <f>BAR!#REF!</f>
        <v>#REF!</v>
      </c>
      <c r="U11" s="17" t="e">
        <f>BAR!#REF!</f>
        <v>#REF!</v>
      </c>
      <c r="V11" s="17" t="e">
        <f>BAR!#REF!</f>
        <v>#REF!</v>
      </c>
      <c r="W11" s="17" t="e">
        <f>BAR!#REF!</f>
        <v>#REF!</v>
      </c>
      <c r="X11" s="17" t="e">
        <f>BAR!#REF!</f>
        <v>#REF!</v>
      </c>
      <c r="Y11" s="17" t="e">
        <f>BAR!#REF!</f>
        <v>#REF!</v>
      </c>
      <c r="Z11" s="17" t="e">
        <f>BAR!#REF!</f>
        <v>#REF!</v>
      </c>
      <c r="AA11" s="17" t="e">
        <f>BAR!#REF!</f>
        <v>#REF!</v>
      </c>
      <c r="AB11" s="17" t="e">
        <f>BAR!#REF!</f>
        <v>#REF!</v>
      </c>
      <c r="AC11" s="17" t="e">
        <f>BAR!#REF!</f>
        <v>#REF!</v>
      </c>
      <c r="AD11" s="17" t="e">
        <f>BAR!#REF!</f>
        <v>#REF!</v>
      </c>
      <c r="AE11" s="17" t="e">
        <f>BAR!#REF!</f>
        <v>#REF!</v>
      </c>
      <c r="AF11" s="17" t="e">
        <f>BAR!#REF!</f>
        <v>#REF!</v>
      </c>
      <c r="AG11" s="17" t="e">
        <f>BAR!#REF!</f>
        <v>#REF!</v>
      </c>
      <c r="AH11" s="17" t="e">
        <f>BAR!#REF!</f>
        <v>#REF!</v>
      </c>
      <c r="AI11" s="17" t="e">
        <f>BAR!#REF!</f>
        <v>#REF!</v>
      </c>
      <c r="AJ11" s="17" t="e">
        <f>BAR!#REF!</f>
        <v>#REF!</v>
      </c>
      <c r="AK11" s="17" t="e">
        <f>BAR!#REF!</f>
        <v>#REF!</v>
      </c>
      <c r="AL11" s="17" t="e">
        <f>BAR!#REF!</f>
        <v>#REF!</v>
      </c>
      <c r="AM11" s="17" t="e">
        <f>BAR!#REF!</f>
        <v>#REF!</v>
      </c>
      <c r="AN11" s="17" t="e">
        <f>BAR!#REF!</f>
        <v>#REF!</v>
      </c>
      <c r="AO11" s="17" t="e">
        <f>BAR!#REF!</f>
        <v>#REF!</v>
      </c>
      <c r="AP11" s="17" t="e">
        <f>BAR!#REF!</f>
        <v>#REF!</v>
      </c>
    </row>
    <row r="12" spans="1:42" ht="10.7" customHeight="1" x14ac:dyDescent="0.2">
      <c r="A12" s="12">
        <v>2</v>
      </c>
      <c r="B12" s="17" t="e">
        <f>BAR!#REF!</f>
        <v>#REF!</v>
      </c>
      <c r="C12" s="17" t="e">
        <f>BAR!#REF!</f>
        <v>#REF!</v>
      </c>
      <c r="D12" s="17" t="e">
        <f>BAR!#REF!</f>
        <v>#REF!</v>
      </c>
      <c r="E12" s="17" t="e">
        <f>BAR!#REF!</f>
        <v>#REF!</v>
      </c>
      <c r="F12" s="17" t="e">
        <f>BAR!#REF!</f>
        <v>#REF!</v>
      </c>
      <c r="G12" s="17" t="e">
        <f>BAR!#REF!</f>
        <v>#REF!</v>
      </c>
      <c r="H12" s="17" t="e">
        <f>BAR!#REF!</f>
        <v>#REF!</v>
      </c>
      <c r="I12" s="17" t="e">
        <f>BAR!#REF!</f>
        <v>#REF!</v>
      </c>
      <c r="J12" s="17" t="e">
        <f>BAR!#REF!</f>
        <v>#REF!</v>
      </c>
      <c r="K12" s="17" t="e">
        <f>BAR!#REF!</f>
        <v>#REF!</v>
      </c>
      <c r="L12" s="17" t="e">
        <f>BAR!#REF!</f>
        <v>#REF!</v>
      </c>
      <c r="M12" s="17" t="e">
        <f>BAR!#REF!</f>
        <v>#REF!</v>
      </c>
      <c r="N12" s="17" t="e">
        <f>BAR!#REF!</f>
        <v>#REF!</v>
      </c>
      <c r="O12" s="17" t="e">
        <f>BAR!#REF!</f>
        <v>#REF!</v>
      </c>
      <c r="P12" s="17" t="e">
        <f>BAR!#REF!</f>
        <v>#REF!</v>
      </c>
      <c r="Q12" s="17" t="e">
        <f>BAR!#REF!</f>
        <v>#REF!</v>
      </c>
      <c r="R12" s="17" t="e">
        <f>BAR!#REF!</f>
        <v>#REF!</v>
      </c>
      <c r="S12" s="17" t="e">
        <f>BAR!#REF!</f>
        <v>#REF!</v>
      </c>
      <c r="T12" s="17" t="e">
        <f>BAR!#REF!</f>
        <v>#REF!</v>
      </c>
      <c r="U12" s="17" t="e">
        <f>BAR!#REF!</f>
        <v>#REF!</v>
      </c>
      <c r="V12" s="17" t="e">
        <f>BAR!#REF!</f>
        <v>#REF!</v>
      </c>
      <c r="W12" s="17" t="e">
        <f>BAR!#REF!</f>
        <v>#REF!</v>
      </c>
      <c r="X12" s="17" t="e">
        <f>BAR!#REF!</f>
        <v>#REF!</v>
      </c>
      <c r="Y12" s="17" t="e">
        <f>BAR!#REF!</f>
        <v>#REF!</v>
      </c>
      <c r="Z12" s="17" t="e">
        <f>BAR!#REF!</f>
        <v>#REF!</v>
      </c>
      <c r="AA12" s="17" t="e">
        <f>BAR!#REF!</f>
        <v>#REF!</v>
      </c>
      <c r="AB12" s="17" t="e">
        <f>BAR!#REF!</f>
        <v>#REF!</v>
      </c>
      <c r="AC12" s="17" t="e">
        <f>BAR!#REF!</f>
        <v>#REF!</v>
      </c>
      <c r="AD12" s="17" t="e">
        <f>BAR!#REF!</f>
        <v>#REF!</v>
      </c>
      <c r="AE12" s="17" t="e">
        <f>BAR!#REF!</f>
        <v>#REF!</v>
      </c>
      <c r="AF12" s="17" t="e">
        <f>BAR!#REF!</f>
        <v>#REF!</v>
      </c>
      <c r="AG12" s="17" t="e">
        <f>BAR!#REF!</f>
        <v>#REF!</v>
      </c>
      <c r="AH12" s="17" t="e">
        <f>BAR!#REF!</f>
        <v>#REF!</v>
      </c>
      <c r="AI12" s="17" t="e">
        <f>BAR!#REF!</f>
        <v>#REF!</v>
      </c>
      <c r="AJ12" s="17" t="e">
        <f>BAR!#REF!</f>
        <v>#REF!</v>
      </c>
      <c r="AK12" s="17" t="e">
        <f>BAR!#REF!</f>
        <v>#REF!</v>
      </c>
      <c r="AL12" s="17" t="e">
        <f>BAR!#REF!</f>
        <v>#REF!</v>
      </c>
      <c r="AM12" s="17" t="e">
        <f>BAR!#REF!</f>
        <v>#REF!</v>
      </c>
      <c r="AN12" s="17" t="e">
        <f>BAR!#REF!</f>
        <v>#REF!</v>
      </c>
      <c r="AO12" s="17" t="e">
        <f>BAR!#REF!</f>
        <v>#REF!</v>
      </c>
      <c r="AP12" s="17" t="e">
        <f>BAR!#REF!</f>
        <v>#REF!</v>
      </c>
    </row>
    <row r="13" spans="1:42" ht="10.7" customHeight="1" x14ac:dyDescent="0.2">
      <c r="A13" s="15" t="s">
        <v>55</v>
      </c>
      <c r="B13" s="17"/>
      <c r="C13" s="17"/>
      <c r="D13" s="17"/>
      <c r="E13" s="17"/>
      <c r="F13" s="17"/>
      <c r="G13" s="17"/>
      <c r="H13" s="17"/>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row>
    <row r="14" spans="1:42" ht="10.7" customHeight="1" x14ac:dyDescent="0.2">
      <c r="A14" s="12">
        <v>1</v>
      </c>
      <c r="B14" s="17" t="e">
        <f>BAR!#REF!</f>
        <v>#REF!</v>
      </c>
      <c r="C14" s="17" t="e">
        <f>BAR!#REF!</f>
        <v>#REF!</v>
      </c>
      <c r="D14" s="17" t="e">
        <f>BAR!#REF!</f>
        <v>#REF!</v>
      </c>
      <c r="E14" s="17" t="e">
        <f>BAR!#REF!</f>
        <v>#REF!</v>
      </c>
      <c r="F14" s="17" t="e">
        <f>BAR!#REF!</f>
        <v>#REF!</v>
      </c>
      <c r="G14" s="17" t="e">
        <f>BAR!#REF!</f>
        <v>#REF!</v>
      </c>
      <c r="H14" s="17" t="e">
        <f>BAR!#REF!</f>
        <v>#REF!</v>
      </c>
      <c r="I14" s="17" t="e">
        <f>BAR!#REF!</f>
        <v>#REF!</v>
      </c>
      <c r="J14" s="17" t="e">
        <f>BAR!#REF!</f>
        <v>#REF!</v>
      </c>
      <c r="K14" s="17" t="e">
        <f>BAR!#REF!</f>
        <v>#REF!</v>
      </c>
      <c r="L14" s="17" t="e">
        <f>BAR!#REF!</f>
        <v>#REF!</v>
      </c>
      <c r="M14" s="17" t="e">
        <f>BAR!#REF!</f>
        <v>#REF!</v>
      </c>
      <c r="N14" s="17" t="e">
        <f>BAR!#REF!</f>
        <v>#REF!</v>
      </c>
      <c r="O14" s="17" t="e">
        <f>BAR!#REF!</f>
        <v>#REF!</v>
      </c>
      <c r="P14" s="17" t="e">
        <f>BAR!#REF!</f>
        <v>#REF!</v>
      </c>
      <c r="Q14" s="17" t="e">
        <f>BAR!#REF!</f>
        <v>#REF!</v>
      </c>
      <c r="R14" s="17" t="e">
        <f>BAR!#REF!</f>
        <v>#REF!</v>
      </c>
      <c r="S14" s="17" t="e">
        <f>BAR!#REF!</f>
        <v>#REF!</v>
      </c>
      <c r="T14" s="17" t="e">
        <f>BAR!#REF!</f>
        <v>#REF!</v>
      </c>
      <c r="U14" s="17" t="e">
        <f>BAR!#REF!</f>
        <v>#REF!</v>
      </c>
      <c r="V14" s="17" t="e">
        <f>BAR!#REF!</f>
        <v>#REF!</v>
      </c>
      <c r="W14" s="17" t="e">
        <f>BAR!#REF!</f>
        <v>#REF!</v>
      </c>
      <c r="X14" s="17" t="e">
        <f>BAR!#REF!</f>
        <v>#REF!</v>
      </c>
      <c r="Y14" s="17" t="e">
        <f>BAR!#REF!</f>
        <v>#REF!</v>
      </c>
      <c r="Z14" s="17" t="e">
        <f>BAR!#REF!</f>
        <v>#REF!</v>
      </c>
      <c r="AA14" s="17" t="e">
        <f>BAR!#REF!</f>
        <v>#REF!</v>
      </c>
      <c r="AB14" s="17" t="e">
        <f>BAR!#REF!</f>
        <v>#REF!</v>
      </c>
      <c r="AC14" s="17" t="e">
        <f>BAR!#REF!</f>
        <v>#REF!</v>
      </c>
      <c r="AD14" s="17" t="e">
        <f>BAR!#REF!</f>
        <v>#REF!</v>
      </c>
      <c r="AE14" s="17" t="e">
        <f>BAR!#REF!</f>
        <v>#REF!</v>
      </c>
      <c r="AF14" s="17" t="e">
        <f>BAR!#REF!</f>
        <v>#REF!</v>
      </c>
      <c r="AG14" s="17" t="e">
        <f>BAR!#REF!</f>
        <v>#REF!</v>
      </c>
      <c r="AH14" s="17" t="e">
        <f>BAR!#REF!</f>
        <v>#REF!</v>
      </c>
      <c r="AI14" s="17" t="e">
        <f>BAR!#REF!</f>
        <v>#REF!</v>
      </c>
      <c r="AJ14" s="17" t="e">
        <f>BAR!#REF!</f>
        <v>#REF!</v>
      </c>
      <c r="AK14" s="17" t="e">
        <f>BAR!#REF!</f>
        <v>#REF!</v>
      </c>
      <c r="AL14" s="17" t="e">
        <f>BAR!#REF!</f>
        <v>#REF!</v>
      </c>
      <c r="AM14" s="17" t="e">
        <f>BAR!#REF!</f>
        <v>#REF!</v>
      </c>
      <c r="AN14" s="17" t="e">
        <f>BAR!#REF!</f>
        <v>#REF!</v>
      </c>
      <c r="AO14" s="17" t="e">
        <f>BAR!#REF!</f>
        <v>#REF!</v>
      </c>
      <c r="AP14" s="17" t="e">
        <f>BAR!#REF!</f>
        <v>#REF!</v>
      </c>
    </row>
    <row r="15" spans="1:42" ht="10.7" customHeight="1" x14ac:dyDescent="0.2">
      <c r="A15" s="12">
        <v>2</v>
      </c>
      <c r="B15" s="17" t="e">
        <f>BAR!#REF!</f>
        <v>#REF!</v>
      </c>
      <c r="C15" s="17" t="e">
        <f>BAR!#REF!</f>
        <v>#REF!</v>
      </c>
      <c r="D15" s="17" t="e">
        <f>BAR!#REF!</f>
        <v>#REF!</v>
      </c>
      <c r="E15" s="17" t="e">
        <f>BAR!#REF!</f>
        <v>#REF!</v>
      </c>
      <c r="F15" s="17" t="e">
        <f>BAR!#REF!</f>
        <v>#REF!</v>
      </c>
      <c r="G15" s="17" t="e">
        <f>BAR!#REF!</f>
        <v>#REF!</v>
      </c>
      <c r="H15" s="17" t="e">
        <f>BAR!#REF!</f>
        <v>#REF!</v>
      </c>
      <c r="I15" s="17" t="e">
        <f>BAR!#REF!</f>
        <v>#REF!</v>
      </c>
      <c r="J15" s="17" t="e">
        <f>BAR!#REF!</f>
        <v>#REF!</v>
      </c>
      <c r="K15" s="17" t="e">
        <f>BAR!#REF!</f>
        <v>#REF!</v>
      </c>
      <c r="L15" s="17" t="e">
        <f>BAR!#REF!</f>
        <v>#REF!</v>
      </c>
      <c r="M15" s="17" t="e">
        <f>BAR!#REF!</f>
        <v>#REF!</v>
      </c>
      <c r="N15" s="17" t="e">
        <f>BAR!#REF!</f>
        <v>#REF!</v>
      </c>
      <c r="O15" s="17" t="e">
        <f>BAR!#REF!</f>
        <v>#REF!</v>
      </c>
      <c r="P15" s="17" t="e">
        <f>BAR!#REF!</f>
        <v>#REF!</v>
      </c>
      <c r="Q15" s="17" t="e">
        <f>BAR!#REF!</f>
        <v>#REF!</v>
      </c>
      <c r="R15" s="17" t="e">
        <f>BAR!#REF!</f>
        <v>#REF!</v>
      </c>
      <c r="S15" s="17" t="e">
        <f>BAR!#REF!</f>
        <v>#REF!</v>
      </c>
      <c r="T15" s="17" t="e">
        <f>BAR!#REF!</f>
        <v>#REF!</v>
      </c>
      <c r="U15" s="17" t="e">
        <f>BAR!#REF!</f>
        <v>#REF!</v>
      </c>
      <c r="V15" s="17" t="e">
        <f>BAR!#REF!</f>
        <v>#REF!</v>
      </c>
      <c r="W15" s="17" t="e">
        <f>BAR!#REF!</f>
        <v>#REF!</v>
      </c>
      <c r="X15" s="17" t="e">
        <f>BAR!#REF!</f>
        <v>#REF!</v>
      </c>
      <c r="Y15" s="17" t="e">
        <f>BAR!#REF!</f>
        <v>#REF!</v>
      </c>
      <c r="Z15" s="17" t="e">
        <f>BAR!#REF!</f>
        <v>#REF!</v>
      </c>
      <c r="AA15" s="17" t="e">
        <f>BAR!#REF!</f>
        <v>#REF!</v>
      </c>
      <c r="AB15" s="17" t="e">
        <f>BAR!#REF!</f>
        <v>#REF!</v>
      </c>
      <c r="AC15" s="17" t="e">
        <f>BAR!#REF!</f>
        <v>#REF!</v>
      </c>
      <c r="AD15" s="17" t="e">
        <f>BAR!#REF!</f>
        <v>#REF!</v>
      </c>
      <c r="AE15" s="17" t="e">
        <f>BAR!#REF!</f>
        <v>#REF!</v>
      </c>
      <c r="AF15" s="17" t="e">
        <f>BAR!#REF!</f>
        <v>#REF!</v>
      </c>
      <c r="AG15" s="17" t="e">
        <f>BAR!#REF!</f>
        <v>#REF!</v>
      </c>
      <c r="AH15" s="17" t="e">
        <f>BAR!#REF!</f>
        <v>#REF!</v>
      </c>
      <c r="AI15" s="17" t="e">
        <f>BAR!#REF!</f>
        <v>#REF!</v>
      </c>
      <c r="AJ15" s="17" t="e">
        <f>BAR!#REF!</f>
        <v>#REF!</v>
      </c>
      <c r="AK15" s="17" t="e">
        <f>BAR!#REF!</f>
        <v>#REF!</v>
      </c>
      <c r="AL15" s="17" t="e">
        <f>BAR!#REF!</f>
        <v>#REF!</v>
      </c>
      <c r="AM15" s="17" t="e">
        <f>BAR!#REF!</f>
        <v>#REF!</v>
      </c>
      <c r="AN15" s="17" t="e">
        <f>BAR!#REF!</f>
        <v>#REF!</v>
      </c>
      <c r="AO15" s="17" t="e">
        <f>BAR!#REF!</f>
        <v>#REF!</v>
      </c>
      <c r="AP15" s="17" t="e">
        <f>BAR!#REF!</f>
        <v>#REF!</v>
      </c>
    </row>
    <row r="16" spans="1:42" ht="10.7" customHeight="1" x14ac:dyDescent="0.2">
      <c r="A16" s="16" t="s">
        <v>56</v>
      </c>
      <c r="B16" s="17"/>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row>
    <row r="17" spans="1:42" ht="10.7" customHeight="1" x14ac:dyDescent="0.2">
      <c r="A17" s="12">
        <v>1</v>
      </c>
      <c r="B17" s="17" t="e">
        <f>BAR!#REF!</f>
        <v>#REF!</v>
      </c>
      <c r="C17" s="17" t="e">
        <f>BAR!#REF!</f>
        <v>#REF!</v>
      </c>
      <c r="D17" s="17" t="e">
        <f>BAR!#REF!</f>
        <v>#REF!</v>
      </c>
      <c r="E17" s="17" t="e">
        <f>BAR!#REF!</f>
        <v>#REF!</v>
      </c>
      <c r="F17" s="17" t="e">
        <f>BAR!#REF!</f>
        <v>#REF!</v>
      </c>
      <c r="G17" s="17" t="e">
        <f>BAR!#REF!</f>
        <v>#REF!</v>
      </c>
      <c r="H17" s="17" t="e">
        <f>BAR!#REF!</f>
        <v>#REF!</v>
      </c>
      <c r="I17" s="17" t="e">
        <f>BAR!#REF!</f>
        <v>#REF!</v>
      </c>
      <c r="J17" s="17" t="e">
        <f>BAR!#REF!</f>
        <v>#REF!</v>
      </c>
      <c r="K17" s="17" t="e">
        <f>BAR!#REF!</f>
        <v>#REF!</v>
      </c>
      <c r="L17" s="17" t="e">
        <f>BAR!#REF!</f>
        <v>#REF!</v>
      </c>
      <c r="M17" s="17" t="e">
        <f>BAR!#REF!</f>
        <v>#REF!</v>
      </c>
      <c r="N17" s="17" t="e">
        <f>BAR!#REF!</f>
        <v>#REF!</v>
      </c>
      <c r="O17" s="17" t="e">
        <f>BAR!#REF!</f>
        <v>#REF!</v>
      </c>
      <c r="P17" s="17" t="e">
        <f>BAR!#REF!</f>
        <v>#REF!</v>
      </c>
      <c r="Q17" s="17" t="e">
        <f>BAR!#REF!</f>
        <v>#REF!</v>
      </c>
      <c r="R17" s="17" t="e">
        <f>BAR!#REF!</f>
        <v>#REF!</v>
      </c>
      <c r="S17" s="17" t="e">
        <f>BAR!#REF!</f>
        <v>#REF!</v>
      </c>
      <c r="T17" s="17" t="e">
        <f>BAR!#REF!</f>
        <v>#REF!</v>
      </c>
      <c r="U17" s="17" t="e">
        <f>BAR!#REF!</f>
        <v>#REF!</v>
      </c>
      <c r="V17" s="17" t="e">
        <f>BAR!#REF!</f>
        <v>#REF!</v>
      </c>
      <c r="W17" s="17" t="e">
        <f>BAR!#REF!</f>
        <v>#REF!</v>
      </c>
      <c r="X17" s="17" t="e">
        <f>BAR!#REF!</f>
        <v>#REF!</v>
      </c>
      <c r="Y17" s="17" t="e">
        <f>BAR!#REF!</f>
        <v>#REF!</v>
      </c>
      <c r="Z17" s="17" t="e">
        <f>BAR!#REF!</f>
        <v>#REF!</v>
      </c>
      <c r="AA17" s="17" t="e">
        <f>BAR!#REF!</f>
        <v>#REF!</v>
      </c>
      <c r="AB17" s="17" t="e">
        <f>BAR!#REF!</f>
        <v>#REF!</v>
      </c>
      <c r="AC17" s="17" t="e">
        <f>BAR!#REF!</f>
        <v>#REF!</v>
      </c>
      <c r="AD17" s="17" t="e">
        <f>BAR!#REF!</f>
        <v>#REF!</v>
      </c>
      <c r="AE17" s="17" t="e">
        <f>BAR!#REF!</f>
        <v>#REF!</v>
      </c>
      <c r="AF17" s="17" t="e">
        <f>BAR!#REF!</f>
        <v>#REF!</v>
      </c>
      <c r="AG17" s="17" t="e">
        <f>BAR!#REF!</f>
        <v>#REF!</v>
      </c>
      <c r="AH17" s="17" t="e">
        <f>BAR!#REF!</f>
        <v>#REF!</v>
      </c>
      <c r="AI17" s="17" t="e">
        <f>BAR!#REF!</f>
        <v>#REF!</v>
      </c>
      <c r="AJ17" s="17" t="e">
        <f>BAR!#REF!</f>
        <v>#REF!</v>
      </c>
      <c r="AK17" s="17" t="e">
        <f>BAR!#REF!</f>
        <v>#REF!</v>
      </c>
      <c r="AL17" s="17" t="e">
        <f>BAR!#REF!</f>
        <v>#REF!</v>
      </c>
      <c r="AM17" s="17" t="e">
        <f>BAR!#REF!</f>
        <v>#REF!</v>
      </c>
      <c r="AN17" s="17" t="e">
        <f>BAR!#REF!</f>
        <v>#REF!</v>
      </c>
      <c r="AO17" s="17" t="e">
        <f>BAR!#REF!</f>
        <v>#REF!</v>
      </c>
      <c r="AP17" s="17" t="e">
        <f>BAR!#REF!</f>
        <v>#REF!</v>
      </c>
    </row>
    <row r="18" spans="1:42" ht="10.7" customHeight="1" x14ac:dyDescent="0.2">
      <c r="A18" s="12">
        <v>2</v>
      </c>
      <c r="B18" s="17" t="e">
        <f>BAR!#REF!</f>
        <v>#REF!</v>
      </c>
      <c r="C18" s="17" t="e">
        <f>BAR!#REF!</f>
        <v>#REF!</v>
      </c>
      <c r="D18" s="17" t="e">
        <f>BAR!#REF!</f>
        <v>#REF!</v>
      </c>
      <c r="E18" s="17" t="e">
        <f>BAR!#REF!</f>
        <v>#REF!</v>
      </c>
      <c r="F18" s="17" t="e">
        <f>BAR!#REF!</f>
        <v>#REF!</v>
      </c>
      <c r="G18" s="17" t="e">
        <f>BAR!#REF!</f>
        <v>#REF!</v>
      </c>
      <c r="H18" s="17" t="e">
        <f>BAR!#REF!</f>
        <v>#REF!</v>
      </c>
      <c r="I18" s="17" t="e">
        <f>BAR!#REF!</f>
        <v>#REF!</v>
      </c>
      <c r="J18" s="17" t="e">
        <f>BAR!#REF!</f>
        <v>#REF!</v>
      </c>
      <c r="K18" s="17" t="e">
        <f>BAR!#REF!</f>
        <v>#REF!</v>
      </c>
      <c r="L18" s="17" t="e">
        <f>BAR!#REF!</f>
        <v>#REF!</v>
      </c>
      <c r="M18" s="17" t="e">
        <f>BAR!#REF!</f>
        <v>#REF!</v>
      </c>
      <c r="N18" s="17" t="e">
        <f>BAR!#REF!</f>
        <v>#REF!</v>
      </c>
      <c r="O18" s="17" t="e">
        <f>BAR!#REF!</f>
        <v>#REF!</v>
      </c>
      <c r="P18" s="17" t="e">
        <f>BAR!#REF!</f>
        <v>#REF!</v>
      </c>
      <c r="Q18" s="17" t="e">
        <f>BAR!#REF!</f>
        <v>#REF!</v>
      </c>
      <c r="R18" s="17" t="e">
        <f>BAR!#REF!</f>
        <v>#REF!</v>
      </c>
      <c r="S18" s="17" t="e">
        <f>BAR!#REF!</f>
        <v>#REF!</v>
      </c>
      <c r="T18" s="17" t="e">
        <f>BAR!#REF!</f>
        <v>#REF!</v>
      </c>
      <c r="U18" s="17" t="e">
        <f>BAR!#REF!</f>
        <v>#REF!</v>
      </c>
      <c r="V18" s="17" t="e">
        <f>BAR!#REF!</f>
        <v>#REF!</v>
      </c>
      <c r="W18" s="17" t="e">
        <f>BAR!#REF!</f>
        <v>#REF!</v>
      </c>
      <c r="X18" s="17" t="e">
        <f>BAR!#REF!</f>
        <v>#REF!</v>
      </c>
      <c r="Y18" s="17" t="e">
        <f>BAR!#REF!</f>
        <v>#REF!</v>
      </c>
      <c r="Z18" s="17" t="e">
        <f>BAR!#REF!</f>
        <v>#REF!</v>
      </c>
      <c r="AA18" s="17" t="e">
        <f>BAR!#REF!</f>
        <v>#REF!</v>
      </c>
      <c r="AB18" s="17" t="e">
        <f>BAR!#REF!</f>
        <v>#REF!</v>
      </c>
      <c r="AC18" s="17" t="e">
        <f>BAR!#REF!</f>
        <v>#REF!</v>
      </c>
      <c r="AD18" s="17" t="e">
        <f>BAR!#REF!</f>
        <v>#REF!</v>
      </c>
      <c r="AE18" s="17" t="e">
        <f>BAR!#REF!</f>
        <v>#REF!</v>
      </c>
      <c r="AF18" s="17" t="e">
        <f>BAR!#REF!</f>
        <v>#REF!</v>
      </c>
      <c r="AG18" s="17" t="e">
        <f>BAR!#REF!</f>
        <v>#REF!</v>
      </c>
      <c r="AH18" s="17" t="e">
        <f>BAR!#REF!</f>
        <v>#REF!</v>
      </c>
      <c r="AI18" s="17" t="e">
        <f>BAR!#REF!</f>
        <v>#REF!</v>
      </c>
      <c r="AJ18" s="17" t="e">
        <f>BAR!#REF!</f>
        <v>#REF!</v>
      </c>
      <c r="AK18" s="17" t="e">
        <f>BAR!#REF!</f>
        <v>#REF!</v>
      </c>
      <c r="AL18" s="17" t="e">
        <f>BAR!#REF!</f>
        <v>#REF!</v>
      </c>
      <c r="AM18" s="17" t="e">
        <f>BAR!#REF!</f>
        <v>#REF!</v>
      </c>
      <c r="AN18" s="17" t="e">
        <f>BAR!#REF!</f>
        <v>#REF!</v>
      </c>
      <c r="AO18" s="17" t="e">
        <f>BAR!#REF!</f>
        <v>#REF!</v>
      </c>
      <c r="AP18" s="17" t="e">
        <f>BAR!#REF!</f>
        <v>#REF!</v>
      </c>
    </row>
    <row r="19" spans="1:42" ht="10.7" customHeight="1" x14ac:dyDescent="0.2">
      <c r="A19" s="17" t="s">
        <v>57</v>
      </c>
      <c r="B19" s="17"/>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row>
    <row r="20" spans="1:42" ht="10.7" customHeight="1" x14ac:dyDescent="0.2">
      <c r="A20" s="12">
        <v>1</v>
      </c>
      <c r="B20" s="17" t="e">
        <f>BAR!#REF!</f>
        <v>#REF!</v>
      </c>
      <c r="C20" s="17" t="e">
        <f>BAR!#REF!</f>
        <v>#REF!</v>
      </c>
      <c r="D20" s="17" t="e">
        <f>BAR!#REF!</f>
        <v>#REF!</v>
      </c>
      <c r="E20" s="17" t="e">
        <f>BAR!#REF!</f>
        <v>#REF!</v>
      </c>
      <c r="F20" s="17" t="e">
        <f>BAR!#REF!</f>
        <v>#REF!</v>
      </c>
      <c r="G20" s="17" t="e">
        <f>BAR!#REF!</f>
        <v>#REF!</v>
      </c>
      <c r="H20" s="17" t="e">
        <f>BAR!#REF!</f>
        <v>#REF!</v>
      </c>
      <c r="I20" s="17" t="e">
        <f>BAR!#REF!</f>
        <v>#REF!</v>
      </c>
      <c r="J20" s="17" t="e">
        <f>BAR!#REF!</f>
        <v>#REF!</v>
      </c>
      <c r="K20" s="17" t="e">
        <f>BAR!#REF!</f>
        <v>#REF!</v>
      </c>
      <c r="L20" s="17" t="e">
        <f>BAR!#REF!</f>
        <v>#REF!</v>
      </c>
      <c r="M20" s="17" t="e">
        <f>BAR!#REF!</f>
        <v>#REF!</v>
      </c>
      <c r="N20" s="17" t="e">
        <f>BAR!#REF!</f>
        <v>#REF!</v>
      </c>
      <c r="O20" s="17" t="e">
        <f>BAR!#REF!</f>
        <v>#REF!</v>
      </c>
      <c r="P20" s="17" t="e">
        <f>BAR!#REF!</f>
        <v>#REF!</v>
      </c>
      <c r="Q20" s="17" t="e">
        <f>BAR!#REF!</f>
        <v>#REF!</v>
      </c>
      <c r="R20" s="17" t="e">
        <f>BAR!#REF!</f>
        <v>#REF!</v>
      </c>
      <c r="S20" s="17" t="e">
        <f>BAR!#REF!</f>
        <v>#REF!</v>
      </c>
      <c r="T20" s="17" t="e">
        <f>BAR!#REF!</f>
        <v>#REF!</v>
      </c>
      <c r="U20" s="17" t="e">
        <f>BAR!#REF!</f>
        <v>#REF!</v>
      </c>
      <c r="V20" s="17" t="e">
        <f>BAR!#REF!</f>
        <v>#REF!</v>
      </c>
      <c r="W20" s="17" t="e">
        <f>BAR!#REF!</f>
        <v>#REF!</v>
      </c>
      <c r="X20" s="17" t="e">
        <f>BAR!#REF!</f>
        <v>#REF!</v>
      </c>
      <c r="Y20" s="17" t="e">
        <f>BAR!#REF!</f>
        <v>#REF!</v>
      </c>
      <c r="Z20" s="17" t="e">
        <f>BAR!#REF!</f>
        <v>#REF!</v>
      </c>
      <c r="AA20" s="17" t="e">
        <f>BAR!#REF!</f>
        <v>#REF!</v>
      </c>
      <c r="AB20" s="17" t="e">
        <f>BAR!#REF!</f>
        <v>#REF!</v>
      </c>
      <c r="AC20" s="17" t="e">
        <f>BAR!#REF!</f>
        <v>#REF!</v>
      </c>
      <c r="AD20" s="17" t="e">
        <f>BAR!#REF!</f>
        <v>#REF!</v>
      </c>
      <c r="AE20" s="17" t="e">
        <f>BAR!#REF!</f>
        <v>#REF!</v>
      </c>
      <c r="AF20" s="17" t="e">
        <f>BAR!#REF!</f>
        <v>#REF!</v>
      </c>
      <c r="AG20" s="17" t="e">
        <f>BAR!#REF!</f>
        <v>#REF!</v>
      </c>
      <c r="AH20" s="17" t="e">
        <f>BAR!#REF!</f>
        <v>#REF!</v>
      </c>
      <c r="AI20" s="17" t="e">
        <f>BAR!#REF!</f>
        <v>#REF!</v>
      </c>
      <c r="AJ20" s="17" t="e">
        <f>BAR!#REF!</f>
        <v>#REF!</v>
      </c>
      <c r="AK20" s="17" t="e">
        <f>BAR!#REF!</f>
        <v>#REF!</v>
      </c>
      <c r="AL20" s="17" t="e">
        <f>BAR!#REF!</f>
        <v>#REF!</v>
      </c>
      <c r="AM20" s="17" t="e">
        <f>BAR!#REF!</f>
        <v>#REF!</v>
      </c>
      <c r="AN20" s="17" t="e">
        <f>BAR!#REF!</f>
        <v>#REF!</v>
      </c>
      <c r="AO20" s="17" t="e">
        <f>BAR!#REF!</f>
        <v>#REF!</v>
      </c>
      <c r="AP20" s="17" t="e">
        <f>BAR!#REF!</f>
        <v>#REF!</v>
      </c>
    </row>
    <row r="21" spans="1:42" ht="10.7" customHeight="1" x14ac:dyDescent="0.2">
      <c r="A21" s="12">
        <v>2</v>
      </c>
      <c r="B21" s="17" t="e">
        <f>BAR!#REF!</f>
        <v>#REF!</v>
      </c>
      <c r="C21" s="17" t="e">
        <f>BAR!#REF!</f>
        <v>#REF!</v>
      </c>
      <c r="D21" s="17" t="e">
        <f>BAR!#REF!</f>
        <v>#REF!</v>
      </c>
      <c r="E21" s="17" t="e">
        <f>BAR!#REF!</f>
        <v>#REF!</v>
      </c>
      <c r="F21" s="17" t="e">
        <f>BAR!#REF!</f>
        <v>#REF!</v>
      </c>
      <c r="G21" s="17" t="e">
        <f>BAR!#REF!</f>
        <v>#REF!</v>
      </c>
      <c r="H21" s="17" t="e">
        <f>BAR!#REF!</f>
        <v>#REF!</v>
      </c>
      <c r="I21" s="17" t="e">
        <f>BAR!#REF!</f>
        <v>#REF!</v>
      </c>
      <c r="J21" s="17" t="e">
        <f>BAR!#REF!</f>
        <v>#REF!</v>
      </c>
      <c r="K21" s="17" t="e">
        <f>BAR!#REF!</f>
        <v>#REF!</v>
      </c>
      <c r="L21" s="17" t="e">
        <f>BAR!#REF!</f>
        <v>#REF!</v>
      </c>
      <c r="M21" s="17" t="e">
        <f>BAR!#REF!</f>
        <v>#REF!</v>
      </c>
      <c r="N21" s="17" t="e">
        <f>BAR!#REF!</f>
        <v>#REF!</v>
      </c>
      <c r="O21" s="17" t="e">
        <f>BAR!#REF!</f>
        <v>#REF!</v>
      </c>
      <c r="P21" s="17" t="e">
        <f>BAR!#REF!</f>
        <v>#REF!</v>
      </c>
      <c r="Q21" s="17" t="e">
        <f>BAR!#REF!</f>
        <v>#REF!</v>
      </c>
      <c r="R21" s="17" t="e">
        <f>BAR!#REF!</f>
        <v>#REF!</v>
      </c>
      <c r="S21" s="17" t="e">
        <f>BAR!#REF!</f>
        <v>#REF!</v>
      </c>
      <c r="T21" s="17" t="e">
        <f>BAR!#REF!</f>
        <v>#REF!</v>
      </c>
      <c r="U21" s="17" t="e">
        <f>BAR!#REF!</f>
        <v>#REF!</v>
      </c>
      <c r="V21" s="17" t="e">
        <f>BAR!#REF!</f>
        <v>#REF!</v>
      </c>
      <c r="W21" s="17" t="e">
        <f>BAR!#REF!</f>
        <v>#REF!</v>
      </c>
      <c r="X21" s="17" t="e">
        <f>BAR!#REF!</f>
        <v>#REF!</v>
      </c>
      <c r="Y21" s="17" t="e">
        <f>BAR!#REF!</f>
        <v>#REF!</v>
      </c>
      <c r="Z21" s="17" t="e">
        <f>BAR!#REF!</f>
        <v>#REF!</v>
      </c>
      <c r="AA21" s="17" t="e">
        <f>BAR!#REF!</f>
        <v>#REF!</v>
      </c>
      <c r="AB21" s="17" t="e">
        <f>BAR!#REF!</f>
        <v>#REF!</v>
      </c>
      <c r="AC21" s="17" t="e">
        <f>BAR!#REF!</f>
        <v>#REF!</v>
      </c>
      <c r="AD21" s="17" t="e">
        <f>BAR!#REF!</f>
        <v>#REF!</v>
      </c>
      <c r="AE21" s="17" t="e">
        <f>BAR!#REF!</f>
        <v>#REF!</v>
      </c>
      <c r="AF21" s="17" t="e">
        <f>BAR!#REF!</f>
        <v>#REF!</v>
      </c>
      <c r="AG21" s="17" t="e">
        <f>BAR!#REF!</f>
        <v>#REF!</v>
      </c>
      <c r="AH21" s="17" t="e">
        <f>BAR!#REF!</f>
        <v>#REF!</v>
      </c>
      <c r="AI21" s="17" t="e">
        <f>BAR!#REF!</f>
        <v>#REF!</v>
      </c>
      <c r="AJ21" s="17" t="e">
        <f>BAR!#REF!</f>
        <v>#REF!</v>
      </c>
      <c r="AK21" s="17" t="e">
        <f>BAR!#REF!</f>
        <v>#REF!</v>
      </c>
      <c r="AL21" s="17" t="e">
        <f>BAR!#REF!</f>
        <v>#REF!</v>
      </c>
      <c r="AM21" s="17" t="e">
        <f>BAR!#REF!</f>
        <v>#REF!</v>
      </c>
      <c r="AN21" s="17" t="e">
        <f>BAR!#REF!</f>
        <v>#REF!</v>
      </c>
      <c r="AO21" s="17" t="e">
        <f>BAR!#REF!</f>
        <v>#REF!</v>
      </c>
      <c r="AP21" s="17" t="e">
        <f>BAR!#REF!</f>
        <v>#REF!</v>
      </c>
    </row>
    <row r="22" spans="1:42" ht="10.7" customHeight="1" x14ac:dyDescent="0.2">
      <c r="A22" s="95"/>
      <c r="B22" s="95"/>
      <c r="C22" s="95"/>
      <c r="D22" s="95"/>
      <c r="E22" s="95"/>
      <c r="F22" s="95"/>
      <c r="G22" s="95"/>
      <c r="H22" s="95"/>
      <c r="I22" s="95"/>
      <c r="J22" s="95"/>
      <c r="K22" s="95"/>
      <c r="L22" s="95"/>
      <c r="M22" s="95"/>
      <c r="N22" s="95"/>
      <c r="O22" s="95"/>
      <c r="P22" s="95"/>
      <c r="Q22" s="95"/>
      <c r="R22" s="95"/>
      <c r="S22" s="95"/>
      <c r="T22" s="95"/>
      <c r="U22" s="95"/>
      <c r="V22" s="95"/>
      <c r="W22" s="95"/>
      <c r="X22" s="95"/>
      <c r="Y22" s="95"/>
      <c r="Z22" s="95"/>
      <c r="AA22" s="95"/>
      <c r="AB22" s="95"/>
      <c r="AC22" s="95"/>
      <c r="AD22" s="95"/>
      <c r="AE22" s="95"/>
      <c r="AF22" s="95"/>
      <c r="AG22" s="95"/>
      <c r="AH22" s="95"/>
      <c r="AI22" s="95"/>
      <c r="AJ22" s="95"/>
      <c r="AK22" s="95"/>
      <c r="AL22" s="95"/>
      <c r="AM22" s="95"/>
      <c r="AN22" s="95"/>
      <c r="AO22" s="95"/>
      <c r="AP22" s="95"/>
    </row>
    <row r="23" spans="1:42" ht="30" customHeight="1" x14ac:dyDescent="0.2">
      <c r="A23" s="5" t="s">
        <v>58</v>
      </c>
      <c r="B23" s="141"/>
      <c r="C23" s="141"/>
      <c r="D23" s="141"/>
      <c r="E23" s="141"/>
      <c r="F23" s="141"/>
      <c r="G23" s="141"/>
      <c r="H23" s="141"/>
      <c r="I23" s="141"/>
      <c r="J23" s="141"/>
      <c r="K23" s="141"/>
      <c r="L23" s="141"/>
      <c r="M23" s="141"/>
      <c r="N23" s="141"/>
      <c r="O23" s="141"/>
      <c r="P23" s="141"/>
      <c r="Q23" s="141"/>
      <c r="R23" s="141"/>
      <c r="S23" s="141"/>
      <c r="T23" s="141"/>
      <c r="U23" s="141"/>
      <c r="V23" s="141"/>
      <c r="W23" s="141"/>
      <c r="X23" s="141"/>
      <c r="Y23" s="141"/>
      <c r="Z23" s="141"/>
      <c r="AA23" s="141"/>
      <c r="AB23" s="141"/>
      <c r="AC23" s="141"/>
      <c r="AD23" s="141"/>
      <c r="AE23" s="141"/>
      <c r="AF23" s="141"/>
      <c r="AG23" s="141"/>
      <c r="AH23" s="141"/>
      <c r="AI23" s="141"/>
      <c r="AJ23" s="141"/>
      <c r="AK23" s="141"/>
      <c r="AL23" s="141"/>
      <c r="AM23" s="141"/>
      <c r="AN23" s="141"/>
      <c r="AO23" s="141"/>
      <c r="AP23" s="141"/>
    </row>
    <row r="24" spans="1:42" s="137" customFormat="1" ht="25.5" customHeight="1" x14ac:dyDescent="0.2">
      <c r="A24" s="142" t="s">
        <v>52</v>
      </c>
      <c r="B24" s="93" t="e">
        <f t="shared" ref="B24:AG24" si="0">B5</f>
        <v>#REF!</v>
      </c>
      <c r="C24" s="93" t="e">
        <f t="shared" si="0"/>
        <v>#REF!</v>
      </c>
      <c r="D24" s="93" t="e">
        <f t="shared" si="0"/>
        <v>#REF!</v>
      </c>
      <c r="E24" s="93" t="e">
        <f t="shared" si="0"/>
        <v>#REF!</v>
      </c>
      <c r="F24" s="93" t="e">
        <f t="shared" si="0"/>
        <v>#REF!</v>
      </c>
      <c r="G24" s="93" t="e">
        <f t="shared" si="0"/>
        <v>#REF!</v>
      </c>
      <c r="H24" s="93" t="e">
        <f t="shared" si="0"/>
        <v>#REF!</v>
      </c>
      <c r="I24" s="93" t="e">
        <f t="shared" si="0"/>
        <v>#REF!</v>
      </c>
      <c r="J24" s="93" t="e">
        <f t="shared" si="0"/>
        <v>#REF!</v>
      </c>
      <c r="K24" s="93" t="e">
        <f t="shared" si="0"/>
        <v>#REF!</v>
      </c>
      <c r="L24" s="93" t="e">
        <f t="shared" si="0"/>
        <v>#REF!</v>
      </c>
      <c r="M24" s="93" t="e">
        <f t="shared" si="0"/>
        <v>#REF!</v>
      </c>
      <c r="N24" s="93" t="e">
        <f t="shared" si="0"/>
        <v>#REF!</v>
      </c>
      <c r="O24" s="93" t="e">
        <f t="shared" si="0"/>
        <v>#REF!</v>
      </c>
      <c r="P24" s="93" t="e">
        <f t="shared" si="0"/>
        <v>#REF!</v>
      </c>
      <c r="Q24" s="93" t="e">
        <f t="shared" si="0"/>
        <v>#REF!</v>
      </c>
      <c r="R24" s="93" t="e">
        <f t="shared" si="0"/>
        <v>#REF!</v>
      </c>
      <c r="S24" s="93" t="e">
        <f t="shared" si="0"/>
        <v>#REF!</v>
      </c>
      <c r="T24" s="93" t="e">
        <f t="shared" si="0"/>
        <v>#REF!</v>
      </c>
      <c r="U24" s="93" t="e">
        <f t="shared" si="0"/>
        <v>#REF!</v>
      </c>
      <c r="V24" s="93" t="e">
        <f t="shared" si="0"/>
        <v>#REF!</v>
      </c>
      <c r="W24" s="93" t="e">
        <f t="shared" si="0"/>
        <v>#REF!</v>
      </c>
      <c r="X24" s="93" t="e">
        <f t="shared" si="0"/>
        <v>#REF!</v>
      </c>
      <c r="Y24" s="93" t="e">
        <f t="shared" si="0"/>
        <v>#REF!</v>
      </c>
      <c r="Z24" s="93" t="e">
        <f t="shared" si="0"/>
        <v>#REF!</v>
      </c>
      <c r="AA24" s="93" t="e">
        <f t="shared" si="0"/>
        <v>#REF!</v>
      </c>
      <c r="AB24" s="93" t="e">
        <f t="shared" si="0"/>
        <v>#REF!</v>
      </c>
      <c r="AC24" s="93" t="e">
        <f t="shared" si="0"/>
        <v>#REF!</v>
      </c>
      <c r="AD24" s="93" t="e">
        <f t="shared" si="0"/>
        <v>#REF!</v>
      </c>
      <c r="AE24" s="93" t="e">
        <f t="shared" si="0"/>
        <v>#REF!</v>
      </c>
      <c r="AF24" s="93" t="e">
        <f t="shared" si="0"/>
        <v>#REF!</v>
      </c>
      <c r="AG24" s="93" t="e">
        <f t="shared" si="0"/>
        <v>#REF!</v>
      </c>
      <c r="AH24" s="93" t="e">
        <f t="shared" ref="AH24:AM24" si="1">AH5</f>
        <v>#REF!</v>
      </c>
      <c r="AI24" s="93" t="e">
        <f t="shared" si="1"/>
        <v>#REF!</v>
      </c>
      <c r="AJ24" s="93" t="e">
        <f t="shared" si="1"/>
        <v>#REF!</v>
      </c>
      <c r="AK24" s="93" t="e">
        <f t="shared" si="1"/>
        <v>#REF!</v>
      </c>
      <c r="AL24" s="93" t="e">
        <f t="shared" si="1"/>
        <v>#REF!</v>
      </c>
      <c r="AM24" s="93" t="e">
        <f t="shared" si="1"/>
        <v>#REF!</v>
      </c>
      <c r="AN24" s="93" t="e">
        <f t="shared" ref="AN24:AP25" si="2">AN5</f>
        <v>#REF!</v>
      </c>
      <c r="AO24" s="93" t="e">
        <f t="shared" si="2"/>
        <v>#REF!</v>
      </c>
      <c r="AP24" s="93" t="e">
        <f t="shared" si="2"/>
        <v>#REF!</v>
      </c>
    </row>
    <row r="25" spans="1:42" s="137" customFormat="1" ht="25.5" customHeight="1" x14ac:dyDescent="0.2">
      <c r="A25" s="140"/>
      <c r="B25" s="93" t="e">
        <f t="shared" ref="B25:AG25" si="3">B6</f>
        <v>#REF!</v>
      </c>
      <c r="C25" s="93" t="e">
        <f t="shared" si="3"/>
        <v>#REF!</v>
      </c>
      <c r="D25" s="93" t="e">
        <f t="shared" si="3"/>
        <v>#REF!</v>
      </c>
      <c r="E25" s="93" t="e">
        <f t="shared" si="3"/>
        <v>#REF!</v>
      </c>
      <c r="F25" s="93" t="e">
        <f t="shared" si="3"/>
        <v>#REF!</v>
      </c>
      <c r="G25" s="93" t="e">
        <f t="shared" si="3"/>
        <v>#REF!</v>
      </c>
      <c r="H25" s="93" t="e">
        <f t="shared" si="3"/>
        <v>#REF!</v>
      </c>
      <c r="I25" s="93" t="e">
        <f t="shared" si="3"/>
        <v>#REF!</v>
      </c>
      <c r="J25" s="93" t="e">
        <f t="shared" si="3"/>
        <v>#REF!</v>
      </c>
      <c r="K25" s="93" t="e">
        <f t="shared" si="3"/>
        <v>#REF!</v>
      </c>
      <c r="L25" s="93" t="e">
        <f t="shared" si="3"/>
        <v>#REF!</v>
      </c>
      <c r="M25" s="93" t="e">
        <f t="shared" si="3"/>
        <v>#REF!</v>
      </c>
      <c r="N25" s="93" t="e">
        <f t="shared" si="3"/>
        <v>#REF!</v>
      </c>
      <c r="O25" s="93" t="e">
        <f t="shared" si="3"/>
        <v>#REF!</v>
      </c>
      <c r="P25" s="93" t="e">
        <f t="shared" si="3"/>
        <v>#REF!</v>
      </c>
      <c r="Q25" s="93" t="e">
        <f t="shared" si="3"/>
        <v>#REF!</v>
      </c>
      <c r="R25" s="93" t="e">
        <f t="shared" si="3"/>
        <v>#REF!</v>
      </c>
      <c r="S25" s="93" t="e">
        <f t="shared" si="3"/>
        <v>#REF!</v>
      </c>
      <c r="T25" s="93" t="e">
        <f t="shared" si="3"/>
        <v>#REF!</v>
      </c>
      <c r="U25" s="93" t="e">
        <f t="shared" si="3"/>
        <v>#REF!</v>
      </c>
      <c r="V25" s="93" t="e">
        <f t="shared" si="3"/>
        <v>#REF!</v>
      </c>
      <c r="W25" s="93" t="e">
        <f t="shared" si="3"/>
        <v>#REF!</v>
      </c>
      <c r="X25" s="93" t="e">
        <f t="shared" si="3"/>
        <v>#REF!</v>
      </c>
      <c r="Y25" s="93" t="e">
        <f t="shared" si="3"/>
        <v>#REF!</v>
      </c>
      <c r="Z25" s="93" t="e">
        <f t="shared" si="3"/>
        <v>#REF!</v>
      </c>
      <c r="AA25" s="93" t="e">
        <f t="shared" si="3"/>
        <v>#REF!</v>
      </c>
      <c r="AB25" s="93" t="e">
        <f t="shared" si="3"/>
        <v>#REF!</v>
      </c>
      <c r="AC25" s="93" t="e">
        <f t="shared" si="3"/>
        <v>#REF!</v>
      </c>
      <c r="AD25" s="93" t="e">
        <f t="shared" si="3"/>
        <v>#REF!</v>
      </c>
      <c r="AE25" s="93" t="e">
        <f t="shared" si="3"/>
        <v>#REF!</v>
      </c>
      <c r="AF25" s="93" t="e">
        <f t="shared" si="3"/>
        <v>#REF!</v>
      </c>
      <c r="AG25" s="93" t="e">
        <f t="shared" si="3"/>
        <v>#REF!</v>
      </c>
      <c r="AH25" s="93" t="e">
        <f t="shared" ref="AH25:AM25" si="4">AH6</f>
        <v>#REF!</v>
      </c>
      <c r="AI25" s="93" t="e">
        <f t="shared" si="4"/>
        <v>#REF!</v>
      </c>
      <c r="AJ25" s="93" t="e">
        <f t="shared" si="4"/>
        <v>#REF!</v>
      </c>
      <c r="AK25" s="93" t="e">
        <f t="shared" si="4"/>
        <v>#REF!</v>
      </c>
      <c r="AL25" s="93" t="e">
        <f t="shared" si="4"/>
        <v>#REF!</v>
      </c>
      <c r="AM25" s="93" t="e">
        <f t="shared" si="4"/>
        <v>#REF!</v>
      </c>
      <c r="AN25" s="93" t="e">
        <f t="shared" si="2"/>
        <v>#REF!</v>
      </c>
      <c r="AO25" s="93" t="e">
        <f t="shared" si="2"/>
        <v>#REF!</v>
      </c>
      <c r="AP25" s="93" t="e">
        <f t="shared" si="2"/>
        <v>#REF!</v>
      </c>
    </row>
    <row r="26" spans="1:42" s="138" customFormat="1" ht="10.7" customHeight="1" x14ac:dyDescent="0.2">
      <c r="A26" s="10" t="s">
        <v>53</v>
      </c>
      <c r="B26" s="143"/>
      <c r="C26" s="143"/>
      <c r="D26" s="143"/>
      <c r="E26" s="143"/>
      <c r="F26" s="143"/>
      <c r="G26" s="143"/>
      <c r="H26" s="143"/>
      <c r="I26" s="143"/>
      <c r="J26" s="143"/>
      <c r="K26" s="143"/>
      <c r="L26" s="143"/>
      <c r="M26" s="143"/>
      <c r="N26" s="143"/>
      <c r="O26" s="143"/>
      <c r="P26" s="143"/>
      <c r="Q26" s="143"/>
      <c r="R26" s="143"/>
      <c r="S26" s="143"/>
      <c r="T26" s="143"/>
      <c r="U26" s="143"/>
      <c r="V26" s="143"/>
      <c r="W26" s="143"/>
      <c r="X26" s="143"/>
      <c r="Y26" s="143"/>
      <c r="Z26" s="143"/>
      <c r="AA26" s="143"/>
      <c r="AB26" s="143"/>
      <c r="AC26" s="143"/>
      <c r="AD26" s="143"/>
      <c r="AE26" s="143"/>
      <c r="AF26" s="143"/>
      <c r="AG26" s="143"/>
      <c r="AH26" s="143"/>
      <c r="AI26" s="143"/>
      <c r="AJ26" s="143"/>
      <c r="AK26" s="143"/>
      <c r="AL26" s="143"/>
      <c r="AM26" s="143"/>
      <c r="AN26" s="143"/>
      <c r="AO26" s="143"/>
      <c r="AP26" s="143"/>
    </row>
    <row r="27" spans="1:42" ht="10.7" customHeight="1" x14ac:dyDescent="0.2">
      <c r="A27" s="12">
        <v>1</v>
      </c>
      <c r="B27" s="17" t="e">
        <f t="shared" ref="B27:AG27" si="5">ROUND(B8*0.8,)</f>
        <v>#REF!</v>
      </c>
      <c r="C27" s="17" t="e">
        <f t="shared" si="5"/>
        <v>#REF!</v>
      </c>
      <c r="D27" s="17" t="e">
        <f t="shared" si="5"/>
        <v>#REF!</v>
      </c>
      <c r="E27" s="17" t="e">
        <f t="shared" si="5"/>
        <v>#REF!</v>
      </c>
      <c r="F27" s="17" t="e">
        <f t="shared" si="5"/>
        <v>#REF!</v>
      </c>
      <c r="G27" s="17" t="e">
        <f t="shared" si="5"/>
        <v>#REF!</v>
      </c>
      <c r="H27" s="17" t="e">
        <f t="shared" si="5"/>
        <v>#REF!</v>
      </c>
      <c r="I27" s="17" t="e">
        <f t="shared" si="5"/>
        <v>#REF!</v>
      </c>
      <c r="J27" s="17" t="e">
        <f t="shared" si="5"/>
        <v>#REF!</v>
      </c>
      <c r="K27" s="17" t="e">
        <f t="shared" si="5"/>
        <v>#REF!</v>
      </c>
      <c r="L27" s="17" t="e">
        <f t="shared" si="5"/>
        <v>#REF!</v>
      </c>
      <c r="M27" s="17" t="e">
        <f t="shared" si="5"/>
        <v>#REF!</v>
      </c>
      <c r="N27" s="17" t="e">
        <f t="shared" si="5"/>
        <v>#REF!</v>
      </c>
      <c r="O27" s="17" t="e">
        <f t="shared" si="5"/>
        <v>#REF!</v>
      </c>
      <c r="P27" s="17" t="e">
        <f t="shared" si="5"/>
        <v>#REF!</v>
      </c>
      <c r="Q27" s="17" t="e">
        <f t="shared" si="5"/>
        <v>#REF!</v>
      </c>
      <c r="R27" s="17" t="e">
        <f t="shared" si="5"/>
        <v>#REF!</v>
      </c>
      <c r="S27" s="17" t="e">
        <f t="shared" si="5"/>
        <v>#REF!</v>
      </c>
      <c r="T27" s="17" t="e">
        <f t="shared" si="5"/>
        <v>#REF!</v>
      </c>
      <c r="U27" s="17" t="e">
        <f t="shared" si="5"/>
        <v>#REF!</v>
      </c>
      <c r="V27" s="17" t="e">
        <f t="shared" si="5"/>
        <v>#REF!</v>
      </c>
      <c r="W27" s="17" t="e">
        <f t="shared" si="5"/>
        <v>#REF!</v>
      </c>
      <c r="X27" s="17" t="e">
        <f t="shared" si="5"/>
        <v>#REF!</v>
      </c>
      <c r="Y27" s="17" t="e">
        <f t="shared" si="5"/>
        <v>#REF!</v>
      </c>
      <c r="Z27" s="17" t="e">
        <f t="shared" si="5"/>
        <v>#REF!</v>
      </c>
      <c r="AA27" s="17" t="e">
        <f t="shared" si="5"/>
        <v>#REF!</v>
      </c>
      <c r="AB27" s="17" t="e">
        <f t="shared" si="5"/>
        <v>#REF!</v>
      </c>
      <c r="AC27" s="17" t="e">
        <f t="shared" si="5"/>
        <v>#REF!</v>
      </c>
      <c r="AD27" s="17" t="e">
        <f t="shared" si="5"/>
        <v>#REF!</v>
      </c>
      <c r="AE27" s="17" t="e">
        <f t="shared" si="5"/>
        <v>#REF!</v>
      </c>
      <c r="AF27" s="17" t="e">
        <f t="shared" si="5"/>
        <v>#REF!</v>
      </c>
      <c r="AG27" s="17" t="e">
        <f t="shared" si="5"/>
        <v>#REF!</v>
      </c>
      <c r="AH27" s="17" t="e">
        <f t="shared" ref="AH27:AM27" si="6">ROUND(AH8*0.8,)</f>
        <v>#REF!</v>
      </c>
      <c r="AI27" s="17" t="e">
        <f t="shared" si="6"/>
        <v>#REF!</v>
      </c>
      <c r="AJ27" s="17" t="e">
        <f t="shared" si="6"/>
        <v>#REF!</v>
      </c>
      <c r="AK27" s="17" t="e">
        <f t="shared" si="6"/>
        <v>#REF!</v>
      </c>
      <c r="AL27" s="17" t="e">
        <f t="shared" si="6"/>
        <v>#REF!</v>
      </c>
      <c r="AM27" s="17" t="e">
        <f t="shared" si="6"/>
        <v>#REF!</v>
      </c>
      <c r="AN27" s="17" t="e">
        <f t="shared" ref="AN27:AP28" si="7">ROUND(AN8*0.8,)</f>
        <v>#REF!</v>
      </c>
      <c r="AO27" s="17" t="e">
        <f t="shared" si="7"/>
        <v>#REF!</v>
      </c>
      <c r="AP27" s="17" t="e">
        <f t="shared" si="7"/>
        <v>#REF!</v>
      </c>
    </row>
    <row r="28" spans="1:42" ht="10.7" customHeight="1" x14ac:dyDescent="0.2">
      <c r="A28" s="12">
        <v>2</v>
      </c>
      <c r="B28" s="17" t="e">
        <f t="shared" ref="B28:AG28" si="8">ROUND(B9*0.8,)</f>
        <v>#REF!</v>
      </c>
      <c r="C28" s="17" t="e">
        <f t="shared" si="8"/>
        <v>#REF!</v>
      </c>
      <c r="D28" s="17" t="e">
        <f t="shared" si="8"/>
        <v>#REF!</v>
      </c>
      <c r="E28" s="17" t="e">
        <f t="shared" si="8"/>
        <v>#REF!</v>
      </c>
      <c r="F28" s="17" t="e">
        <f t="shared" si="8"/>
        <v>#REF!</v>
      </c>
      <c r="G28" s="17" t="e">
        <f t="shared" si="8"/>
        <v>#REF!</v>
      </c>
      <c r="H28" s="17" t="e">
        <f t="shared" si="8"/>
        <v>#REF!</v>
      </c>
      <c r="I28" s="17" t="e">
        <f t="shared" si="8"/>
        <v>#REF!</v>
      </c>
      <c r="J28" s="17" t="e">
        <f t="shared" si="8"/>
        <v>#REF!</v>
      </c>
      <c r="K28" s="17" t="e">
        <f t="shared" si="8"/>
        <v>#REF!</v>
      </c>
      <c r="L28" s="17" t="e">
        <f t="shared" si="8"/>
        <v>#REF!</v>
      </c>
      <c r="M28" s="17" t="e">
        <f t="shared" si="8"/>
        <v>#REF!</v>
      </c>
      <c r="N28" s="17" t="e">
        <f t="shared" si="8"/>
        <v>#REF!</v>
      </c>
      <c r="O28" s="17" t="e">
        <f t="shared" si="8"/>
        <v>#REF!</v>
      </c>
      <c r="P28" s="17" t="e">
        <f t="shared" si="8"/>
        <v>#REF!</v>
      </c>
      <c r="Q28" s="17" t="e">
        <f t="shared" si="8"/>
        <v>#REF!</v>
      </c>
      <c r="R28" s="17" t="e">
        <f t="shared" si="8"/>
        <v>#REF!</v>
      </c>
      <c r="S28" s="17" t="e">
        <f t="shared" si="8"/>
        <v>#REF!</v>
      </c>
      <c r="T28" s="17" t="e">
        <f t="shared" si="8"/>
        <v>#REF!</v>
      </c>
      <c r="U28" s="17" t="e">
        <f t="shared" si="8"/>
        <v>#REF!</v>
      </c>
      <c r="V28" s="17" t="e">
        <f t="shared" si="8"/>
        <v>#REF!</v>
      </c>
      <c r="W28" s="17" t="e">
        <f t="shared" si="8"/>
        <v>#REF!</v>
      </c>
      <c r="X28" s="17" t="e">
        <f t="shared" si="8"/>
        <v>#REF!</v>
      </c>
      <c r="Y28" s="17" t="e">
        <f t="shared" si="8"/>
        <v>#REF!</v>
      </c>
      <c r="Z28" s="17" t="e">
        <f t="shared" si="8"/>
        <v>#REF!</v>
      </c>
      <c r="AA28" s="17" t="e">
        <f t="shared" si="8"/>
        <v>#REF!</v>
      </c>
      <c r="AB28" s="17" t="e">
        <f t="shared" si="8"/>
        <v>#REF!</v>
      </c>
      <c r="AC28" s="17" t="e">
        <f t="shared" si="8"/>
        <v>#REF!</v>
      </c>
      <c r="AD28" s="17" t="e">
        <f t="shared" si="8"/>
        <v>#REF!</v>
      </c>
      <c r="AE28" s="17" t="e">
        <f t="shared" si="8"/>
        <v>#REF!</v>
      </c>
      <c r="AF28" s="17" t="e">
        <f t="shared" si="8"/>
        <v>#REF!</v>
      </c>
      <c r="AG28" s="17" t="e">
        <f t="shared" si="8"/>
        <v>#REF!</v>
      </c>
      <c r="AH28" s="17" t="e">
        <f t="shared" ref="AH28:AM28" si="9">ROUND(AH9*0.8,)</f>
        <v>#REF!</v>
      </c>
      <c r="AI28" s="17" t="e">
        <f t="shared" si="9"/>
        <v>#REF!</v>
      </c>
      <c r="AJ28" s="17" t="e">
        <f t="shared" si="9"/>
        <v>#REF!</v>
      </c>
      <c r="AK28" s="17" t="e">
        <f t="shared" si="9"/>
        <v>#REF!</v>
      </c>
      <c r="AL28" s="17" t="e">
        <f t="shared" si="9"/>
        <v>#REF!</v>
      </c>
      <c r="AM28" s="17" t="e">
        <f t="shared" si="9"/>
        <v>#REF!</v>
      </c>
      <c r="AN28" s="17" t="e">
        <f t="shared" si="7"/>
        <v>#REF!</v>
      </c>
      <c r="AO28" s="17" t="e">
        <f t="shared" si="7"/>
        <v>#REF!</v>
      </c>
      <c r="AP28" s="17" t="e">
        <f t="shared" si="7"/>
        <v>#REF!</v>
      </c>
    </row>
    <row r="29" spans="1:42" ht="10.7" customHeight="1" x14ac:dyDescent="0.2">
      <c r="A29" s="14" t="s">
        <v>54</v>
      </c>
      <c r="B29" s="17"/>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row>
    <row r="30" spans="1:42" ht="10.7" customHeight="1" x14ac:dyDescent="0.2">
      <c r="A30" s="12">
        <v>1</v>
      </c>
      <c r="B30" s="17" t="e">
        <f t="shared" ref="B30:AG30" si="10">ROUND(B11*0.8,)</f>
        <v>#REF!</v>
      </c>
      <c r="C30" s="17" t="e">
        <f t="shared" si="10"/>
        <v>#REF!</v>
      </c>
      <c r="D30" s="17" t="e">
        <f t="shared" si="10"/>
        <v>#REF!</v>
      </c>
      <c r="E30" s="17" t="e">
        <f t="shared" si="10"/>
        <v>#REF!</v>
      </c>
      <c r="F30" s="17" t="e">
        <f t="shared" si="10"/>
        <v>#REF!</v>
      </c>
      <c r="G30" s="17" t="e">
        <f t="shared" si="10"/>
        <v>#REF!</v>
      </c>
      <c r="H30" s="17" t="e">
        <f t="shared" si="10"/>
        <v>#REF!</v>
      </c>
      <c r="I30" s="17" t="e">
        <f t="shared" si="10"/>
        <v>#REF!</v>
      </c>
      <c r="J30" s="17" t="e">
        <f t="shared" si="10"/>
        <v>#REF!</v>
      </c>
      <c r="K30" s="17" t="e">
        <f t="shared" si="10"/>
        <v>#REF!</v>
      </c>
      <c r="L30" s="17" t="e">
        <f t="shared" si="10"/>
        <v>#REF!</v>
      </c>
      <c r="M30" s="17" t="e">
        <f t="shared" si="10"/>
        <v>#REF!</v>
      </c>
      <c r="N30" s="17" t="e">
        <f t="shared" si="10"/>
        <v>#REF!</v>
      </c>
      <c r="O30" s="17" t="e">
        <f t="shared" si="10"/>
        <v>#REF!</v>
      </c>
      <c r="P30" s="17" t="e">
        <f t="shared" si="10"/>
        <v>#REF!</v>
      </c>
      <c r="Q30" s="17" t="e">
        <f t="shared" si="10"/>
        <v>#REF!</v>
      </c>
      <c r="R30" s="17" t="e">
        <f t="shared" si="10"/>
        <v>#REF!</v>
      </c>
      <c r="S30" s="17" t="e">
        <f t="shared" si="10"/>
        <v>#REF!</v>
      </c>
      <c r="T30" s="17" t="e">
        <f t="shared" si="10"/>
        <v>#REF!</v>
      </c>
      <c r="U30" s="17" t="e">
        <f t="shared" si="10"/>
        <v>#REF!</v>
      </c>
      <c r="V30" s="17" t="e">
        <f t="shared" si="10"/>
        <v>#REF!</v>
      </c>
      <c r="W30" s="17" t="e">
        <f t="shared" si="10"/>
        <v>#REF!</v>
      </c>
      <c r="X30" s="17" t="e">
        <f t="shared" si="10"/>
        <v>#REF!</v>
      </c>
      <c r="Y30" s="17" t="e">
        <f t="shared" si="10"/>
        <v>#REF!</v>
      </c>
      <c r="Z30" s="17" t="e">
        <f t="shared" si="10"/>
        <v>#REF!</v>
      </c>
      <c r="AA30" s="17" t="e">
        <f t="shared" si="10"/>
        <v>#REF!</v>
      </c>
      <c r="AB30" s="17" t="e">
        <f t="shared" si="10"/>
        <v>#REF!</v>
      </c>
      <c r="AC30" s="17" t="e">
        <f t="shared" si="10"/>
        <v>#REF!</v>
      </c>
      <c r="AD30" s="17" t="e">
        <f t="shared" si="10"/>
        <v>#REF!</v>
      </c>
      <c r="AE30" s="17" t="e">
        <f t="shared" si="10"/>
        <v>#REF!</v>
      </c>
      <c r="AF30" s="17" t="e">
        <f t="shared" si="10"/>
        <v>#REF!</v>
      </c>
      <c r="AG30" s="17" t="e">
        <f t="shared" si="10"/>
        <v>#REF!</v>
      </c>
      <c r="AH30" s="17" t="e">
        <f t="shared" ref="AH30:AM30" si="11">ROUND(AH11*0.8,)</f>
        <v>#REF!</v>
      </c>
      <c r="AI30" s="17" t="e">
        <f t="shared" si="11"/>
        <v>#REF!</v>
      </c>
      <c r="AJ30" s="17" t="e">
        <f t="shared" si="11"/>
        <v>#REF!</v>
      </c>
      <c r="AK30" s="17" t="e">
        <f t="shared" si="11"/>
        <v>#REF!</v>
      </c>
      <c r="AL30" s="17" t="e">
        <f t="shared" si="11"/>
        <v>#REF!</v>
      </c>
      <c r="AM30" s="17" t="e">
        <f t="shared" si="11"/>
        <v>#REF!</v>
      </c>
      <c r="AN30" s="17" t="e">
        <f t="shared" ref="AN30:AP31" si="12">ROUND(AN11*0.8,)</f>
        <v>#REF!</v>
      </c>
      <c r="AO30" s="17" t="e">
        <f t="shared" si="12"/>
        <v>#REF!</v>
      </c>
      <c r="AP30" s="17" t="e">
        <f t="shared" si="12"/>
        <v>#REF!</v>
      </c>
    </row>
    <row r="31" spans="1:42" ht="10.7" customHeight="1" x14ac:dyDescent="0.2">
      <c r="A31" s="12">
        <v>2</v>
      </c>
      <c r="B31" s="17" t="e">
        <f t="shared" ref="B31:AG31" si="13">ROUND(B12*0.8,)</f>
        <v>#REF!</v>
      </c>
      <c r="C31" s="17" t="e">
        <f t="shared" si="13"/>
        <v>#REF!</v>
      </c>
      <c r="D31" s="17" t="e">
        <f t="shared" si="13"/>
        <v>#REF!</v>
      </c>
      <c r="E31" s="17" t="e">
        <f t="shared" si="13"/>
        <v>#REF!</v>
      </c>
      <c r="F31" s="17" t="e">
        <f t="shared" si="13"/>
        <v>#REF!</v>
      </c>
      <c r="G31" s="17" t="e">
        <f t="shared" si="13"/>
        <v>#REF!</v>
      </c>
      <c r="H31" s="17" t="e">
        <f t="shared" si="13"/>
        <v>#REF!</v>
      </c>
      <c r="I31" s="17" t="e">
        <f t="shared" si="13"/>
        <v>#REF!</v>
      </c>
      <c r="J31" s="17" t="e">
        <f t="shared" si="13"/>
        <v>#REF!</v>
      </c>
      <c r="K31" s="17" t="e">
        <f t="shared" si="13"/>
        <v>#REF!</v>
      </c>
      <c r="L31" s="17" t="e">
        <f t="shared" si="13"/>
        <v>#REF!</v>
      </c>
      <c r="M31" s="17" t="e">
        <f t="shared" si="13"/>
        <v>#REF!</v>
      </c>
      <c r="N31" s="17" t="e">
        <f t="shared" si="13"/>
        <v>#REF!</v>
      </c>
      <c r="O31" s="17" t="e">
        <f t="shared" si="13"/>
        <v>#REF!</v>
      </c>
      <c r="P31" s="17" t="e">
        <f t="shared" si="13"/>
        <v>#REF!</v>
      </c>
      <c r="Q31" s="17" t="e">
        <f t="shared" si="13"/>
        <v>#REF!</v>
      </c>
      <c r="R31" s="17" t="e">
        <f t="shared" si="13"/>
        <v>#REF!</v>
      </c>
      <c r="S31" s="17" t="e">
        <f t="shared" si="13"/>
        <v>#REF!</v>
      </c>
      <c r="T31" s="17" t="e">
        <f t="shared" si="13"/>
        <v>#REF!</v>
      </c>
      <c r="U31" s="17" t="e">
        <f t="shared" si="13"/>
        <v>#REF!</v>
      </c>
      <c r="V31" s="17" t="e">
        <f t="shared" si="13"/>
        <v>#REF!</v>
      </c>
      <c r="W31" s="17" t="e">
        <f t="shared" si="13"/>
        <v>#REF!</v>
      </c>
      <c r="X31" s="17" t="e">
        <f t="shared" si="13"/>
        <v>#REF!</v>
      </c>
      <c r="Y31" s="17" t="e">
        <f t="shared" si="13"/>
        <v>#REF!</v>
      </c>
      <c r="Z31" s="17" t="e">
        <f t="shared" si="13"/>
        <v>#REF!</v>
      </c>
      <c r="AA31" s="17" t="e">
        <f t="shared" si="13"/>
        <v>#REF!</v>
      </c>
      <c r="AB31" s="17" t="e">
        <f t="shared" si="13"/>
        <v>#REF!</v>
      </c>
      <c r="AC31" s="17" t="e">
        <f t="shared" si="13"/>
        <v>#REF!</v>
      </c>
      <c r="AD31" s="17" t="e">
        <f t="shared" si="13"/>
        <v>#REF!</v>
      </c>
      <c r="AE31" s="17" t="e">
        <f t="shared" si="13"/>
        <v>#REF!</v>
      </c>
      <c r="AF31" s="17" t="e">
        <f t="shared" si="13"/>
        <v>#REF!</v>
      </c>
      <c r="AG31" s="17" t="e">
        <f t="shared" si="13"/>
        <v>#REF!</v>
      </c>
      <c r="AH31" s="17" t="e">
        <f t="shared" ref="AH31:AM31" si="14">ROUND(AH12*0.8,)</f>
        <v>#REF!</v>
      </c>
      <c r="AI31" s="17" t="e">
        <f t="shared" si="14"/>
        <v>#REF!</v>
      </c>
      <c r="AJ31" s="17" t="e">
        <f t="shared" si="14"/>
        <v>#REF!</v>
      </c>
      <c r="AK31" s="17" t="e">
        <f t="shared" si="14"/>
        <v>#REF!</v>
      </c>
      <c r="AL31" s="17" t="e">
        <f t="shared" si="14"/>
        <v>#REF!</v>
      </c>
      <c r="AM31" s="17" t="e">
        <f t="shared" si="14"/>
        <v>#REF!</v>
      </c>
      <c r="AN31" s="17" t="e">
        <f t="shared" si="12"/>
        <v>#REF!</v>
      </c>
      <c r="AO31" s="17" t="e">
        <f t="shared" si="12"/>
        <v>#REF!</v>
      </c>
      <c r="AP31" s="17" t="e">
        <f t="shared" si="12"/>
        <v>#REF!</v>
      </c>
    </row>
    <row r="32" spans="1:42" ht="10.7" customHeight="1" x14ac:dyDescent="0.2">
      <c r="A32" s="15" t="s">
        <v>55</v>
      </c>
      <c r="B32" s="17"/>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row>
    <row r="33" spans="1:42" ht="10.7" customHeight="1" x14ac:dyDescent="0.2">
      <c r="A33" s="12">
        <v>1</v>
      </c>
      <c r="B33" s="17" t="e">
        <f t="shared" ref="B33:AG33" si="15">ROUND(B14*0.8,)</f>
        <v>#REF!</v>
      </c>
      <c r="C33" s="17" t="e">
        <f t="shared" si="15"/>
        <v>#REF!</v>
      </c>
      <c r="D33" s="17" t="e">
        <f t="shared" si="15"/>
        <v>#REF!</v>
      </c>
      <c r="E33" s="17" t="e">
        <f t="shared" si="15"/>
        <v>#REF!</v>
      </c>
      <c r="F33" s="17" t="e">
        <f t="shared" si="15"/>
        <v>#REF!</v>
      </c>
      <c r="G33" s="17" t="e">
        <f t="shared" si="15"/>
        <v>#REF!</v>
      </c>
      <c r="H33" s="17" t="e">
        <f t="shared" si="15"/>
        <v>#REF!</v>
      </c>
      <c r="I33" s="17" t="e">
        <f t="shared" si="15"/>
        <v>#REF!</v>
      </c>
      <c r="J33" s="17" t="e">
        <f t="shared" si="15"/>
        <v>#REF!</v>
      </c>
      <c r="K33" s="17" t="e">
        <f t="shared" si="15"/>
        <v>#REF!</v>
      </c>
      <c r="L33" s="17" t="e">
        <f t="shared" si="15"/>
        <v>#REF!</v>
      </c>
      <c r="M33" s="17" t="e">
        <f t="shared" si="15"/>
        <v>#REF!</v>
      </c>
      <c r="N33" s="17" t="e">
        <f t="shared" si="15"/>
        <v>#REF!</v>
      </c>
      <c r="O33" s="17" t="e">
        <f t="shared" si="15"/>
        <v>#REF!</v>
      </c>
      <c r="P33" s="17" t="e">
        <f t="shared" si="15"/>
        <v>#REF!</v>
      </c>
      <c r="Q33" s="17" t="e">
        <f t="shared" si="15"/>
        <v>#REF!</v>
      </c>
      <c r="R33" s="17" t="e">
        <f t="shared" si="15"/>
        <v>#REF!</v>
      </c>
      <c r="S33" s="17" t="e">
        <f t="shared" si="15"/>
        <v>#REF!</v>
      </c>
      <c r="T33" s="17" t="e">
        <f t="shared" si="15"/>
        <v>#REF!</v>
      </c>
      <c r="U33" s="17" t="e">
        <f t="shared" si="15"/>
        <v>#REF!</v>
      </c>
      <c r="V33" s="17" t="e">
        <f t="shared" si="15"/>
        <v>#REF!</v>
      </c>
      <c r="W33" s="17" t="e">
        <f t="shared" si="15"/>
        <v>#REF!</v>
      </c>
      <c r="X33" s="17" t="e">
        <f t="shared" si="15"/>
        <v>#REF!</v>
      </c>
      <c r="Y33" s="17" t="e">
        <f t="shared" si="15"/>
        <v>#REF!</v>
      </c>
      <c r="Z33" s="17" t="e">
        <f t="shared" si="15"/>
        <v>#REF!</v>
      </c>
      <c r="AA33" s="17" t="e">
        <f t="shared" si="15"/>
        <v>#REF!</v>
      </c>
      <c r="AB33" s="17" t="e">
        <f t="shared" si="15"/>
        <v>#REF!</v>
      </c>
      <c r="AC33" s="17" t="e">
        <f t="shared" si="15"/>
        <v>#REF!</v>
      </c>
      <c r="AD33" s="17" t="e">
        <f t="shared" si="15"/>
        <v>#REF!</v>
      </c>
      <c r="AE33" s="17" t="e">
        <f t="shared" si="15"/>
        <v>#REF!</v>
      </c>
      <c r="AF33" s="17" t="e">
        <f t="shared" si="15"/>
        <v>#REF!</v>
      </c>
      <c r="AG33" s="17" t="e">
        <f t="shared" si="15"/>
        <v>#REF!</v>
      </c>
      <c r="AH33" s="17" t="e">
        <f t="shared" ref="AH33:AM33" si="16">ROUND(AH14*0.8,)</f>
        <v>#REF!</v>
      </c>
      <c r="AI33" s="17" t="e">
        <f t="shared" si="16"/>
        <v>#REF!</v>
      </c>
      <c r="AJ33" s="17" t="e">
        <f t="shared" si="16"/>
        <v>#REF!</v>
      </c>
      <c r="AK33" s="17" t="e">
        <f t="shared" si="16"/>
        <v>#REF!</v>
      </c>
      <c r="AL33" s="17" t="e">
        <f t="shared" si="16"/>
        <v>#REF!</v>
      </c>
      <c r="AM33" s="17" t="e">
        <f t="shared" si="16"/>
        <v>#REF!</v>
      </c>
      <c r="AN33" s="17" t="e">
        <f t="shared" ref="AN33:AP34" si="17">ROUND(AN14*0.8,)</f>
        <v>#REF!</v>
      </c>
      <c r="AO33" s="17" t="e">
        <f t="shared" si="17"/>
        <v>#REF!</v>
      </c>
      <c r="AP33" s="17" t="e">
        <f t="shared" si="17"/>
        <v>#REF!</v>
      </c>
    </row>
    <row r="34" spans="1:42" ht="10.7" customHeight="1" x14ac:dyDescent="0.2">
      <c r="A34" s="12">
        <v>2</v>
      </c>
      <c r="B34" s="17" t="e">
        <f t="shared" ref="B34:AG34" si="18">ROUND(B15*0.8,)</f>
        <v>#REF!</v>
      </c>
      <c r="C34" s="17" t="e">
        <f t="shared" si="18"/>
        <v>#REF!</v>
      </c>
      <c r="D34" s="17" t="e">
        <f t="shared" si="18"/>
        <v>#REF!</v>
      </c>
      <c r="E34" s="17" t="e">
        <f t="shared" si="18"/>
        <v>#REF!</v>
      </c>
      <c r="F34" s="17" t="e">
        <f t="shared" si="18"/>
        <v>#REF!</v>
      </c>
      <c r="G34" s="17" t="e">
        <f t="shared" si="18"/>
        <v>#REF!</v>
      </c>
      <c r="H34" s="17" t="e">
        <f t="shared" si="18"/>
        <v>#REF!</v>
      </c>
      <c r="I34" s="17" t="e">
        <f t="shared" si="18"/>
        <v>#REF!</v>
      </c>
      <c r="J34" s="17" t="e">
        <f t="shared" si="18"/>
        <v>#REF!</v>
      </c>
      <c r="K34" s="17" t="e">
        <f t="shared" si="18"/>
        <v>#REF!</v>
      </c>
      <c r="L34" s="17" t="e">
        <f t="shared" si="18"/>
        <v>#REF!</v>
      </c>
      <c r="M34" s="17" t="e">
        <f t="shared" si="18"/>
        <v>#REF!</v>
      </c>
      <c r="N34" s="17" t="e">
        <f t="shared" si="18"/>
        <v>#REF!</v>
      </c>
      <c r="O34" s="17" t="e">
        <f t="shared" si="18"/>
        <v>#REF!</v>
      </c>
      <c r="P34" s="17" t="e">
        <f t="shared" si="18"/>
        <v>#REF!</v>
      </c>
      <c r="Q34" s="17" t="e">
        <f t="shared" si="18"/>
        <v>#REF!</v>
      </c>
      <c r="R34" s="17" t="e">
        <f t="shared" si="18"/>
        <v>#REF!</v>
      </c>
      <c r="S34" s="17" t="e">
        <f t="shared" si="18"/>
        <v>#REF!</v>
      </c>
      <c r="T34" s="17" t="e">
        <f t="shared" si="18"/>
        <v>#REF!</v>
      </c>
      <c r="U34" s="17" t="e">
        <f t="shared" si="18"/>
        <v>#REF!</v>
      </c>
      <c r="V34" s="17" t="e">
        <f t="shared" si="18"/>
        <v>#REF!</v>
      </c>
      <c r="W34" s="17" t="e">
        <f t="shared" si="18"/>
        <v>#REF!</v>
      </c>
      <c r="X34" s="17" t="e">
        <f t="shared" si="18"/>
        <v>#REF!</v>
      </c>
      <c r="Y34" s="17" t="e">
        <f t="shared" si="18"/>
        <v>#REF!</v>
      </c>
      <c r="Z34" s="17" t="e">
        <f t="shared" si="18"/>
        <v>#REF!</v>
      </c>
      <c r="AA34" s="17" t="e">
        <f t="shared" si="18"/>
        <v>#REF!</v>
      </c>
      <c r="AB34" s="17" t="e">
        <f t="shared" si="18"/>
        <v>#REF!</v>
      </c>
      <c r="AC34" s="17" t="e">
        <f t="shared" si="18"/>
        <v>#REF!</v>
      </c>
      <c r="AD34" s="17" t="e">
        <f t="shared" si="18"/>
        <v>#REF!</v>
      </c>
      <c r="AE34" s="17" t="e">
        <f t="shared" si="18"/>
        <v>#REF!</v>
      </c>
      <c r="AF34" s="17" t="e">
        <f t="shared" si="18"/>
        <v>#REF!</v>
      </c>
      <c r="AG34" s="17" t="e">
        <f t="shared" si="18"/>
        <v>#REF!</v>
      </c>
      <c r="AH34" s="17" t="e">
        <f t="shared" ref="AH34:AM34" si="19">ROUND(AH15*0.8,)</f>
        <v>#REF!</v>
      </c>
      <c r="AI34" s="17" t="e">
        <f t="shared" si="19"/>
        <v>#REF!</v>
      </c>
      <c r="AJ34" s="17" t="e">
        <f t="shared" si="19"/>
        <v>#REF!</v>
      </c>
      <c r="AK34" s="17" t="e">
        <f t="shared" si="19"/>
        <v>#REF!</v>
      </c>
      <c r="AL34" s="17" t="e">
        <f t="shared" si="19"/>
        <v>#REF!</v>
      </c>
      <c r="AM34" s="17" t="e">
        <f t="shared" si="19"/>
        <v>#REF!</v>
      </c>
      <c r="AN34" s="17" t="e">
        <f t="shared" si="17"/>
        <v>#REF!</v>
      </c>
      <c r="AO34" s="17" t="e">
        <f t="shared" si="17"/>
        <v>#REF!</v>
      </c>
      <c r="AP34" s="17" t="e">
        <f t="shared" si="17"/>
        <v>#REF!</v>
      </c>
    </row>
    <row r="35" spans="1:42" ht="10.7" customHeight="1" x14ac:dyDescent="0.2">
      <c r="A35" s="16" t="s">
        <v>56</v>
      </c>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row>
    <row r="36" spans="1:42" ht="10.7" customHeight="1" x14ac:dyDescent="0.2">
      <c r="A36" s="12">
        <v>1</v>
      </c>
      <c r="B36" s="17" t="e">
        <f t="shared" ref="B36:AG36" si="20">ROUND(B17*0.8,)</f>
        <v>#REF!</v>
      </c>
      <c r="C36" s="17" t="e">
        <f t="shared" si="20"/>
        <v>#REF!</v>
      </c>
      <c r="D36" s="17" t="e">
        <f t="shared" si="20"/>
        <v>#REF!</v>
      </c>
      <c r="E36" s="17" t="e">
        <f t="shared" si="20"/>
        <v>#REF!</v>
      </c>
      <c r="F36" s="17" t="e">
        <f t="shared" si="20"/>
        <v>#REF!</v>
      </c>
      <c r="G36" s="17" t="e">
        <f t="shared" si="20"/>
        <v>#REF!</v>
      </c>
      <c r="H36" s="17" t="e">
        <f t="shared" si="20"/>
        <v>#REF!</v>
      </c>
      <c r="I36" s="17" t="e">
        <f t="shared" si="20"/>
        <v>#REF!</v>
      </c>
      <c r="J36" s="17" t="e">
        <f t="shared" si="20"/>
        <v>#REF!</v>
      </c>
      <c r="K36" s="17" t="e">
        <f t="shared" si="20"/>
        <v>#REF!</v>
      </c>
      <c r="L36" s="17" t="e">
        <f t="shared" si="20"/>
        <v>#REF!</v>
      </c>
      <c r="M36" s="17" t="e">
        <f t="shared" si="20"/>
        <v>#REF!</v>
      </c>
      <c r="N36" s="17" t="e">
        <f t="shared" si="20"/>
        <v>#REF!</v>
      </c>
      <c r="O36" s="17" t="e">
        <f t="shared" si="20"/>
        <v>#REF!</v>
      </c>
      <c r="P36" s="17" t="e">
        <f t="shared" si="20"/>
        <v>#REF!</v>
      </c>
      <c r="Q36" s="17" t="e">
        <f t="shared" si="20"/>
        <v>#REF!</v>
      </c>
      <c r="R36" s="17" t="e">
        <f t="shared" si="20"/>
        <v>#REF!</v>
      </c>
      <c r="S36" s="17" t="e">
        <f t="shared" si="20"/>
        <v>#REF!</v>
      </c>
      <c r="T36" s="17" t="e">
        <f t="shared" si="20"/>
        <v>#REF!</v>
      </c>
      <c r="U36" s="17" t="e">
        <f t="shared" si="20"/>
        <v>#REF!</v>
      </c>
      <c r="V36" s="17" t="e">
        <f t="shared" si="20"/>
        <v>#REF!</v>
      </c>
      <c r="W36" s="17" t="e">
        <f t="shared" si="20"/>
        <v>#REF!</v>
      </c>
      <c r="X36" s="17" t="e">
        <f t="shared" si="20"/>
        <v>#REF!</v>
      </c>
      <c r="Y36" s="17" t="e">
        <f t="shared" si="20"/>
        <v>#REF!</v>
      </c>
      <c r="Z36" s="17" t="e">
        <f t="shared" si="20"/>
        <v>#REF!</v>
      </c>
      <c r="AA36" s="17" t="e">
        <f t="shared" si="20"/>
        <v>#REF!</v>
      </c>
      <c r="AB36" s="17" t="e">
        <f t="shared" si="20"/>
        <v>#REF!</v>
      </c>
      <c r="AC36" s="17" t="e">
        <f t="shared" si="20"/>
        <v>#REF!</v>
      </c>
      <c r="AD36" s="17" t="e">
        <f t="shared" si="20"/>
        <v>#REF!</v>
      </c>
      <c r="AE36" s="17" t="e">
        <f t="shared" si="20"/>
        <v>#REF!</v>
      </c>
      <c r="AF36" s="17" t="e">
        <f t="shared" si="20"/>
        <v>#REF!</v>
      </c>
      <c r="AG36" s="17" t="e">
        <f t="shared" si="20"/>
        <v>#REF!</v>
      </c>
      <c r="AH36" s="17" t="e">
        <f t="shared" ref="AH36:AM36" si="21">ROUND(AH17*0.8,)</f>
        <v>#REF!</v>
      </c>
      <c r="AI36" s="17" t="e">
        <f t="shared" si="21"/>
        <v>#REF!</v>
      </c>
      <c r="AJ36" s="17" t="e">
        <f t="shared" si="21"/>
        <v>#REF!</v>
      </c>
      <c r="AK36" s="17" t="e">
        <f t="shared" si="21"/>
        <v>#REF!</v>
      </c>
      <c r="AL36" s="17" t="e">
        <f t="shared" si="21"/>
        <v>#REF!</v>
      </c>
      <c r="AM36" s="17" t="e">
        <f t="shared" si="21"/>
        <v>#REF!</v>
      </c>
      <c r="AN36" s="17" t="e">
        <f t="shared" ref="AN36:AP37" si="22">ROUND(AN17*0.8,)</f>
        <v>#REF!</v>
      </c>
      <c r="AO36" s="17" t="e">
        <f t="shared" si="22"/>
        <v>#REF!</v>
      </c>
      <c r="AP36" s="17" t="e">
        <f t="shared" si="22"/>
        <v>#REF!</v>
      </c>
    </row>
    <row r="37" spans="1:42" ht="10.7" customHeight="1" x14ac:dyDescent="0.2">
      <c r="A37" s="12">
        <v>2</v>
      </c>
      <c r="B37" s="17" t="e">
        <f t="shared" ref="B37:AG37" si="23">ROUND(B18*0.8,)</f>
        <v>#REF!</v>
      </c>
      <c r="C37" s="17" t="e">
        <f t="shared" si="23"/>
        <v>#REF!</v>
      </c>
      <c r="D37" s="17" t="e">
        <f t="shared" si="23"/>
        <v>#REF!</v>
      </c>
      <c r="E37" s="17" t="e">
        <f t="shared" si="23"/>
        <v>#REF!</v>
      </c>
      <c r="F37" s="17" t="e">
        <f t="shared" si="23"/>
        <v>#REF!</v>
      </c>
      <c r="G37" s="17" t="e">
        <f t="shared" si="23"/>
        <v>#REF!</v>
      </c>
      <c r="H37" s="17" t="e">
        <f t="shared" si="23"/>
        <v>#REF!</v>
      </c>
      <c r="I37" s="17" t="e">
        <f t="shared" si="23"/>
        <v>#REF!</v>
      </c>
      <c r="J37" s="17" t="e">
        <f t="shared" si="23"/>
        <v>#REF!</v>
      </c>
      <c r="K37" s="17" t="e">
        <f t="shared" si="23"/>
        <v>#REF!</v>
      </c>
      <c r="L37" s="17" t="e">
        <f t="shared" si="23"/>
        <v>#REF!</v>
      </c>
      <c r="M37" s="17" t="e">
        <f t="shared" si="23"/>
        <v>#REF!</v>
      </c>
      <c r="N37" s="17" t="e">
        <f t="shared" si="23"/>
        <v>#REF!</v>
      </c>
      <c r="O37" s="17" t="e">
        <f t="shared" si="23"/>
        <v>#REF!</v>
      </c>
      <c r="P37" s="17" t="e">
        <f t="shared" si="23"/>
        <v>#REF!</v>
      </c>
      <c r="Q37" s="17" t="e">
        <f t="shared" si="23"/>
        <v>#REF!</v>
      </c>
      <c r="R37" s="17" t="e">
        <f t="shared" si="23"/>
        <v>#REF!</v>
      </c>
      <c r="S37" s="17" t="e">
        <f t="shared" si="23"/>
        <v>#REF!</v>
      </c>
      <c r="T37" s="17" t="e">
        <f t="shared" si="23"/>
        <v>#REF!</v>
      </c>
      <c r="U37" s="17" t="e">
        <f t="shared" si="23"/>
        <v>#REF!</v>
      </c>
      <c r="V37" s="17" t="e">
        <f t="shared" si="23"/>
        <v>#REF!</v>
      </c>
      <c r="W37" s="17" t="e">
        <f t="shared" si="23"/>
        <v>#REF!</v>
      </c>
      <c r="X37" s="17" t="e">
        <f t="shared" si="23"/>
        <v>#REF!</v>
      </c>
      <c r="Y37" s="17" t="e">
        <f t="shared" si="23"/>
        <v>#REF!</v>
      </c>
      <c r="Z37" s="17" t="e">
        <f t="shared" si="23"/>
        <v>#REF!</v>
      </c>
      <c r="AA37" s="17" t="e">
        <f t="shared" si="23"/>
        <v>#REF!</v>
      </c>
      <c r="AB37" s="17" t="e">
        <f t="shared" si="23"/>
        <v>#REF!</v>
      </c>
      <c r="AC37" s="17" t="e">
        <f t="shared" si="23"/>
        <v>#REF!</v>
      </c>
      <c r="AD37" s="17" t="e">
        <f t="shared" si="23"/>
        <v>#REF!</v>
      </c>
      <c r="AE37" s="17" t="e">
        <f t="shared" si="23"/>
        <v>#REF!</v>
      </c>
      <c r="AF37" s="17" t="e">
        <f t="shared" si="23"/>
        <v>#REF!</v>
      </c>
      <c r="AG37" s="17" t="e">
        <f t="shared" si="23"/>
        <v>#REF!</v>
      </c>
      <c r="AH37" s="17" t="e">
        <f t="shared" ref="AH37:AM37" si="24">ROUND(AH18*0.8,)</f>
        <v>#REF!</v>
      </c>
      <c r="AI37" s="17" t="e">
        <f t="shared" si="24"/>
        <v>#REF!</v>
      </c>
      <c r="AJ37" s="17" t="e">
        <f t="shared" si="24"/>
        <v>#REF!</v>
      </c>
      <c r="AK37" s="17" t="e">
        <f t="shared" si="24"/>
        <v>#REF!</v>
      </c>
      <c r="AL37" s="17" t="e">
        <f t="shared" si="24"/>
        <v>#REF!</v>
      </c>
      <c r="AM37" s="17" t="e">
        <f t="shared" si="24"/>
        <v>#REF!</v>
      </c>
      <c r="AN37" s="17" t="e">
        <f t="shared" si="22"/>
        <v>#REF!</v>
      </c>
      <c r="AO37" s="17" t="e">
        <f t="shared" si="22"/>
        <v>#REF!</v>
      </c>
      <c r="AP37" s="17" t="e">
        <f t="shared" si="22"/>
        <v>#REF!</v>
      </c>
    </row>
    <row r="38" spans="1:42" ht="10.7" customHeight="1" x14ac:dyDescent="0.2">
      <c r="A38" s="17" t="s">
        <v>57</v>
      </c>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row>
    <row r="39" spans="1:42" ht="10.7" customHeight="1" x14ac:dyDescent="0.2">
      <c r="A39" s="12">
        <v>1</v>
      </c>
      <c r="B39" s="17" t="e">
        <f t="shared" ref="B39:AG39" si="25">ROUND(B20*0.8,)</f>
        <v>#REF!</v>
      </c>
      <c r="C39" s="17" t="e">
        <f t="shared" si="25"/>
        <v>#REF!</v>
      </c>
      <c r="D39" s="17" t="e">
        <f t="shared" si="25"/>
        <v>#REF!</v>
      </c>
      <c r="E39" s="17" t="e">
        <f t="shared" si="25"/>
        <v>#REF!</v>
      </c>
      <c r="F39" s="17" t="e">
        <f t="shared" si="25"/>
        <v>#REF!</v>
      </c>
      <c r="G39" s="17" t="e">
        <f t="shared" si="25"/>
        <v>#REF!</v>
      </c>
      <c r="H39" s="17" t="e">
        <f t="shared" si="25"/>
        <v>#REF!</v>
      </c>
      <c r="I39" s="17" t="e">
        <f t="shared" si="25"/>
        <v>#REF!</v>
      </c>
      <c r="J39" s="17" t="e">
        <f t="shared" si="25"/>
        <v>#REF!</v>
      </c>
      <c r="K39" s="17" t="e">
        <f t="shared" si="25"/>
        <v>#REF!</v>
      </c>
      <c r="L39" s="17" t="e">
        <f t="shared" si="25"/>
        <v>#REF!</v>
      </c>
      <c r="M39" s="17" t="e">
        <f t="shared" si="25"/>
        <v>#REF!</v>
      </c>
      <c r="N39" s="17" t="e">
        <f t="shared" si="25"/>
        <v>#REF!</v>
      </c>
      <c r="O39" s="17" t="e">
        <f t="shared" si="25"/>
        <v>#REF!</v>
      </c>
      <c r="P39" s="17" t="e">
        <f t="shared" si="25"/>
        <v>#REF!</v>
      </c>
      <c r="Q39" s="17" t="e">
        <f t="shared" si="25"/>
        <v>#REF!</v>
      </c>
      <c r="R39" s="17" t="e">
        <f t="shared" si="25"/>
        <v>#REF!</v>
      </c>
      <c r="S39" s="17" t="e">
        <f t="shared" si="25"/>
        <v>#REF!</v>
      </c>
      <c r="T39" s="17" t="e">
        <f t="shared" si="25"/>
        <v>#REF!</v>
      </c>
      <c r="U39" s="17" t="e">
        <f t="shared" si="25"/>
        <v>#REF!</v>
      </c>
      <c r="V39" s="17" t="e">
        <f t="shared" si="25"/>
        <v>#REF!</v>
      </c>
      <c r="W39" s="17" t="e">
        <f t="shared" si="25"/>
        <v>#REF!</v>
      </c>
      <c r="X39" s="17" t="e">
        <f t="shared" si="25"/>
        <v>#REF!</v>
      </c>
      <c r="Y39" s="17" t="e">
        <f t="shared" si="25"/>
        <v>#REF!</v>
      </c>
      <c r="Z39" s="17" t="e">
        <f t="shared" si="25"/>
        <v>#REF!</v>
      </c>
      <c r="AA39" s="17" t="e">
        <f t="shared" si="25"/>
        <v>#REF!</v>
      </c>
      <c r="AB39" s="17" t="e">
        <f t="shared" si="25"/>
        <v>#REF!</v>
      </c>
      <c r="AC39" s="17" t="e">
        <f t="shared" si="25"/>
        <v>#REF!</v>
      </c>
      <c r="AD39" s="17" t="e">
        <f t="shared" si="25"/>
        <v>#REF!</v>
      </c>
      <c r="AE39" s="17" t="e">
        <f t="shared" si="25"/>
        <v>#REF!</v>
      </c>
      <c r="AF39" s="17" t="e">
        <f t="shared" si="25"/>
        <v>#REF!</v>
      </c>
      <c r="AG39" s="17" t="e">
        <f t="shared" si="25"/>
        <v>#REF!</v>
      </c>
      <c r="AH39" s="17" t="e">
        <f t="shared" ref="AH39:AM39" si="26">ROUND(AH20*0.8,)</f>
        <v>#REF!</v>
      </c>
      <c r="AI39" s="17" t="e">
        <f t="shared" si="26"/>
        <v>#REF!</v>
      </c>
      <c r="AJ39" s="17" t="e">
        <f t="shared" si="26"/>
        <v>#REF!</v>
      </c>
      <c r="AK39" s="17" t="e">
        <f t="shared" si="26"/>
        <v>#REF!</v>
      </c>
      <c r="AL39" s="17" t="e">
        <f t="shared" si="26"/>
        <v>#REF!</v>
      </c>
      <c r="AM39" s="17" t="e">
        <f t="shared" si="26"/>
        <v>#REF!</v>
      </c>
      <c r="AN39" s="17" t="e">
        <f t="shared" ref="AN39:AP40" si="27">ROUND(AN20*0.8,)</f>
        <v>#REF!</v>
      </c>
      <c r="AO39" s="17" t="e">
        <f t="shared" si="27"/>
        <v>#REF!</v>
      </c>
      <c r="AP39" s="17" t="e">
        <f t="shared" si="27"/>
        <v>#REF!</v>
      </c>
    </row>
    <row r="40" spans="1:42" ht="10.7" customHeight="1" x14ac:dyDescent="0.2">
      <c r="A40" s="12">
        <v>2</v>
      </c>
      <c r="B40" s="17" t="e">
        <f t="shared" ref="B40:AG40" si="28">ROUND(B21*0.8,)</f>
        <v>#REF!</v>
      </c>
      <c r="C40" s="17" t="e">
        <f t="shared" si="28"/>
        <v>#REF!</v>
      </c>
      <c r="D40" s="17" t="e">
        <f t="shared" si="28"/>
        <v>#REF!</v>
      </c>
      <c r="E40" s="17" t="e">
        <f t="shared" si="28"/>
        <v>#REF!</v>
      </c>
      <c r="F40" s="17" t="e">
        <f t="shared" si="28"/>
        <v>#REF!</v>
      </c>
      <c r="G40" s="17" t="e">
        <f t="shared" si="28"/>
        <v>#REF!</v>
      </c>
      <c r="H40" s="17" t="e">
        <f t="shared" si="28"/>
        <v>#REF!</v>
      </c>
      <c r="I40" s="17" t="e">
        <f t="shared" si="28"/>
        <v>#REF!</v>
      </c>
      <c r="J40" s="17" t="e">
        <f t="shared" si="28"/>
        <v>#REF!</v>
      </c>
      <c r="K40" s="17" t="e">
        <f t="shared" si="28"/>
        <v>#REF!</v>
      </c>
      <c r="L40" s="17" t="e">
        <f t="shared" si="28"/>
        <v>#REF!</v>
      </c>
      <c r="M40" s="17" t="e">
        <f t="shared" si="28"/>
        <v>#REF!</v>
      </c>
      <c r="N40" s="17" t="e">
        <f t="shared" si="28"/>
        <v>#REF!</v>
      </c>
      <c r="O40" s="17" t="e">
        <f t="shared" si="28"/>
        <v>#REF!</v>
      </c>
      <c r="P40" s="17" t="e">
        <f t="shared" si="28"/>
        <v>#REF!</v>
      </c>
      <c r="Q40" s="17" t="e">
        <f t="shared" si="28"/>
        <v>#REF!</v>
      </c>
      <c r="R40" s="17" t="e">
        <f t="shared" si="28"/>
        <v>#REF!</v>
      </c>
      <c r="S40" s="17" t="e">
        <f t="shared" si="28"/>
        <v>#REF!</v>
      </c>
      <c r="T40" s="17" t="e">
        <f t="shared" si="28"/>
        <v>#REF!</v>
      </c>
      <c r="U40" s="17" t="e">
        <f t="shared" si="28"/>
        <v>#REF!</v>
      </c>
      <c r="V40" s="17" t="e">
        <f t="shared" si="28"/>
        <v>#REF!</v>
      </c>
      <c r="W40" s="17" t="e">
        <f t="shared" si="28"/>
        <v>#REF!</v>
      </c>
      <c r="X40" s="17" t="e">
        <f t="shared" si="28"/>
        <v>#REF!</v>
      </c>
      <c r="Y40" s="17" t="e">
        <f t="shared" si="28"/>
        <v>#REF!</v>
      </c>
      <c r="Z40" s="17" t="e">
        <f t="shared" si="28"/>
        <v>#REF!</v>
      </c>
      <c r="AA40" s="17" t="e">
        <f t="shared" si="28"/>
        <v>#REF!</v>
      </c>
      <c r="AB40" s="17" t="e">
        <f t="shared" si="28"/>
        <v>#REF!</v>
      </c>
      <c r="AC40" s="17" t="e">
        <f t="shared" si="28"/>
        <v>#REF!</v>
      </c>
      <c r="AD40" s="17" t="e">
        <f t="shared" si="28"/>
        <v>#REF!</v>
      </c>
      <c r="AE40" s="17" t="e">
        <f t="shared" si="28"/>
        <v>#REF!</v>
      </c>
      <c r="AF40" s="17" t="e">
        <f t="shared" si="28"/>
        <v>#REF!</v>
      </c>
      <c r="AG40" s="17" t="e">
        <f t="shared" si="28"/>
        <v>#REF!</v>
      </c>
      <c r="AH40" s="17" t="e">
        <f t="shared" ref="AH40:AM40" si="29">ROUND(AH21*0.8,)</f>
        <v>#REF!</v>
      </c>
      <c r="AI40" s="17" t="e">
        <f t="shared" si="29"/>
        <v>#REF!</v>
      </c>
      <c r="AJ40" s="17" t="e">
        <f t="shared" si="29"/>
        <v>#REF!</v>
      </c>
      <c r="AK40" s="17" t="e">
        <f t="shared" si="29"/>
        <v>#REF!</v>
      </c>
      <c r="AL40" s="17" t="e">
        <f t="shared" si="29"/>
        <v>#REF!</v>
      </c>
      <c r="AM40" s="17" t="e">
        <f t="shared" si="29"/>
        <v>#REF!</v>
      </c>
      <c r="AN40" s="17" t="e">
        <f t="shared" si="27"/>
        <v>#REF!</v>
      </c>
      <c r="AO40" s="17" t="e">
        <f t="shared" si="27"/>
        <v>#REF!</v>
      </c>
      <c r="AP40" s="17" t="e">
        <f t="shared" si="27"/>
        <v>#REF!</v>
      </c>
    </row>
    <row r="41" spans="1:42" ht="11.45" customHeight="1" x14ac:dyDescent="0.2">
      <c r="B41" s="141"/>
      <c r="C41" s="141"/>
      <c r="D41" s="141"/>
      <c r="E41" s="141"/>
      <c r="F41" s="141"/>
      <c r="G41" s="141"/>
      <c r="H41" s="141"/>
      <c r="I41" s="141"/>
      <c r="J41" s="141"/>
      <c r="K41" s="141"/>
      <c r="L41" s="141"/>
      <c r="M41" s="141"/>
      <c r="N41" s="141"/>
      <c r="O41" s="141"/>
      <c r="P41" s="141"/>
      <c r="Q41" s="141"/>
      <c r="R41" s="141"/>
      <c r="S41" s="141"/>
      <c r="T41" s="141"/>
      <c r="U41" s="141"/>
      <c r="V41" s="141"/>
      <c r="W41" s="141"/>
      <c r="X41" s="141"/>
      <c r="Y41" s="141"/>
      <c r="Z41" s="141"/>
      <c r="AA41" s="141"/>
      <c r="AB41" s="141"/>
      <c r="AC41" s="141"/>
      <c r="AD41" s="141"/>
      <c r="AE41" s="141"/>
      <c r="AF41" s="141"/>
      <c r="AG41" s="141"/>
      <c r="AH41" s="141"/>
      <c r="AI41" s="141"/>
      <c r="AJ41" s="141"/>
      <c r="AK41" s="141"/>
      <c r="AL41" s="141"/>
      <c r="AM41" s="141"/>
      <c r="AN41" s="141"/>
      <c r="AO41" s="141"/>
      <c r="AP41" s="141"/>
    </row>
    <row r="42" spans="1:42" x14ac:dyDescent="0.2">
      <c r="A42" s="121" t="s">
        <v>60</v>
      </c>
      <c r="B42" s="141"/>
      <c r="C42" s="141"/>
      <c r="D42" s="141"/>
      <c r="E42" s="141"/>
      <c r="F42" s="141"/>
      <c r="G42" s="141"/>
      <c r="H42" s="141"/>
      <c r="I42" s="141"/>
      <c r="J42" s="141"/>
      <c r="K42" s="141"/>
      <c r="L42" s="141"/>
      <c r="M42" s="141"/>
      <c r="N42" s="141"/>
      <c r="O42" s="141"/>
      <c r="P42" s="141"/>
      <c r="Q42" s="141"/>
      <c r="R42" s="141"/>
      <c r="S42" s="141"/>
      <c r="T42" s="141"/>
      <c r="U42" s="141"/>
      <c r="V42" s="141"/>
      <c r="W42" s="141"/>
      <c r="X42" s="141"/>
      <c r="Y42" s="141"/>
      <c r="Z42" s="141"/>
      <c r="AA42" s="141"/>
      <c r="AB42" s="141"/>
      <c r="AC42" s="141"/>
      <c r="AD42" s="141"/>
      <c r="AE42" s="141"/>
      <c r="AF42" s="141"/>
      <c r="AG42" s="141"/>
      <c r="AH42" s="141"/>
      <c r="AI42" s="141"/>
      <c r="AJ42" s="141"/>
      <c r="AK42" s="141"/>
      <c r="AL42" s="141"/>
      <c r="AM42" s="141"/>
      <c r="AN42" s="141"/>
      <c r="AO42" s="141"/>
      <c r="AP42" s="141"/>
    </row>
    <row r="43" spans="1:42" x14ac:dyDescent="0.2">
      <c r="A43" s="47" t="s">
        <v>61</v>
      </c>
    </row>
    <row r="44" spans="1:42" x14ac:dyDescent="0.2">
      <c r="A44" s="47" t="s">
        <v>62</v>
      </c>
    </row>
    <row r="45" spans="1:42" ht="12" customHeight="1" x14ac:dyDescent="0.2">
      <c r="A45" s="48" t="s">
        <v>63</v>
      </c>
    </row>
    <row r="46" spans="1:42" x14ac:dyDescent="0.2">
      <c r="A46" s="23" t="s">
        <v>65</v>
      </c>
    </row>
    <row r="47" spans="1:42" ht="10.7" customHeight="1" x14ac:dyDescent="0.2">
      <c r="A47" s="47"/>
    </row>
    <row r="48" spans="1:42" ht="22.5" customHeight="1" x14ac:dyDescent="0.2">
      <c r="A48" s="144" t="s">
        <v>71</v>
      </c>
    </row>
    <row r="49" spans="1:1" ht="60" x14ac:dyDescent="0.2">
      <c r="A49" s="145" t="s">
        <v>166</v>
      </c>
    </row>
  </sheetData>
  <pageMargins left="0.7" right="0.7" top="0.75" bottom="0.75" header="0.3" footer="0.3"/>
  <pageSetup paperSize="9" orientation="portrai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rgb="FFFFFF00"/>
  </sheetPr>
  <dimension ref="A1:BZ43"/>
  <sheetViews>
    <sheetView topLeftCell="A7" workbookViewId="0">
      <pane xSplit="1" topLeftCell="B1" activePane="topRight" state="frozen"/>
      <selection pane="topRight" activeCell="B24" sqref="B24:BZ34"/>
    </sheetView>
  </sheetViews>
  <sheetFormatPr defaultColWidth="8.5703125" defaultRowHeight="12" x14ac:dyDescent="0.2"/>
  <cols>
    <col min="1" max="1" width="84.140625" style="2" customWidth="1"/>
    <col min="2" max="78" width="9.85546875" style="2" customWidth="1"/>
    <col min="79" max="16384" width="8.5703125" style="2"/>
  </cols>
  <sheetData>
    <row r="1" spans="1:78" ht="10.7" customHeight="1" x14ac:dyDescent="0.2">
      <c r="A1" s="3" t="s">
        <v>167</v>
      </c>
    </row>
    <row r="2" spans="1:78" ht="10.7" customHeight="1" x14ac:dyDescent="0.2">
      <c r="A2" s="4" t="s">
        <v>163</v>
      </c>
    </row>
    <row r="3" spans="1:78" ht="10.7" customHeight="1" x14ac:dyDescent="0.2">
      <c r="A3" s="139"/>
    </row>
    <row r="4" spans="1:78" ht="36" customHeight="1" x14ac:dyDescent="0.2">
      <c r="A4" s="111" t="s">
        <v>51</v>
      </c>
    </row>
    <row r="5" spans="1:78" s="137" customFormat="1" ht="25.5" customHeight="1" x14ac:dyDescent="0.2">
      <c r="A5" s="140" t="s">
        <v>52</v>
      </c>
      <c r="B5" s="93" t="e">
        <f>BAR!#REF!</f>
        <v>#REF!</v>
      </c>
      <c r="C5" s="93" t="e">
        <f>BAR!#REF!</f>
        <v>#REF!</v>
      </c>
      <c r="D5" s="93" t="e">
        <f>BAR!#REF!</f>
        <v>#REF!</v>
      </c>
      <c r="E5" s="93" t="e">
        <f>BAR!#REF!</f>
        <v>#REF!</v>
      </c>
      <c r="F5" s="93" t="e">
        <f>BAR!#REF!</f>
        <v>#REF!</v>
      </c>
      <c r="G5" s="93" t="e">
        <f>BAR!#REF!</f>
        <v>#REF!</v>
      </c>
      <c r="H5" s="93" t="e">
        <f>BAR!#REF!</f>
        <v>#REF!</v>
      </c>
      <c r="I5" s="93" t="e">
        <f>BAR!#REF!</f>
        <v>#REF!</v>
      </c>
      <c r="J5" s="93" t="e">
        <f>BAR!#REF!</f>
        <v>#REF!</v>
      </c>
      <c r="K5" s="93" t="e">
        <f>BAR!#REF!</f>
        <v>#REF!</v>
      </c>
      <c r="L5" s="93" t="e">
        <f>BAR!#REF!</f>
        <v>#REF!</v>
      </c>
      <c r="M5" s="93" t="e">
        <f>BAR!#REF!</f>
        <v>#REF!</v>
      </c>
      <c r="N5" s="93" t="e">
        <f>BAR!#REF!</f>
        <v>#REF!</v>
      </c>
      <c r="O5" s="93" t="e">
        <f>BAR!#REF!</f>
        <v>#REF!</v>
      </c>
      <c r="P5" s="93" t="e">
        <f>BAR!#REF!</f>
        <v>#REF!</v>
      </c>
      <c r="Q5" s="93" t="e">
        <f>BAR!#REF!</f>
        <v>#REF!</v>
      </c>
      <c r="R5" s="93" t="e">
        <f>BAR!#REF!</f>
        <v>#REF!</v>
      </c>
      <c r="S5" s="93" t="e">
        <f>BAR!#REF!</f>
        <v>#REF!</v>
      </c>
      <c r="T5" s="93" t="e">
        <f>BAR!#REF!</f>
        <v>#REF!</v>
      </c>
      <c r="U5" s="93" t="e">
        <f>BAR!#REF!</f>
        <v>#REF!</v>
      </c>
      <c r="V5" s="93" t="e">
        <f>BAR!#REF!</f>
        <v>#REF!</v>
      </c>
      <c r="W5" s="93" t="e">
        <f>BAR!#REF!</f>
        <v>#REF!</v>
      </c>
      <c r="X5" s="93" t="e">
        <f>BAR!#REF!</f>
        <v>#REF!</v>
      </c>
      <c r="Y5" s="93" t="e">
        <f>BAR!#REF!</f>
        <v>#REF!</v>
      </c>
      <c r="Z5" s="93" t="e">
        <f>BAR!#REF!</f>
        <v>#REF!</v>
      </c>
      <c r="AA5" s="93" t="e">
        <f>BAR!#REF!</f>
        <v>#REF!</v>
      </c>
      <c r="AB5" s="93" t="e">
        <f>BAR!#REF!</f>
        <v>#REF!</v>
      </c>
      <c r="AC5" s="93" t="e">
        <f>BAR!#REF!</f>
        <v>#REF!</v>
      </c>
      <c r="AD5" s="93" t="e">
        <f>BAR!#REF!</f>
        <v>#REF!</v>
      </c>
      <c r="AE5" s="93" t="e">
        <f>BAR!#REF!</f>
        <v>#REF!</v>
      </c>
      <c r="AF5" s="93" t="e">
        <f>BAR!#REF!</f>
        <v>#REF!</v>
      </c>
      <c r="AG5" s="93" t="e">
        <f>BAR!#REF!</f>
        <v>#REF!</v>
      </c>
      <c r="AH5" s="93" t="e">
        <f>BAR!#REF!</f>
        <v>#REF!</v>
      </c>
      <c r="AI5" s="93" t="e">
        <f>BAR!#REF!</f>
        <v>#REF!</v>
      </c>
      <c r="AJ5" s="93" t="e">
        <f>BAR!#REF!</f>
        <v>#REF!</v>
      </c>
      <c r="AK5" s="93" t="e">
        <f>BAR!#REF!</f>
        <v>#REF!</v>
      </c>
      <c r="AL5" s="93" t="e">
        <f>BAR!#REF!</f>
        <v>#REF!</v>
      </c>
      <c r="AM5" s="93" t="e">
        <f>BAR!#REF!</f>
        <v>#REF!</v>
      </c>
      <c r="AN5" s="93" t="e">
        <f>BAR!#REF!</f>
        <v>#REF!</v>
      </c>
      <c r="AO5" s="93" t="e">
        <f>BAR!#REF!</f>
        <v>#REF!</v>
      </c>
      <c r="AP5" s="93" t="e">
        <f>BAR!#REF!</f>
        <v>#REF!</v>
      </c>
      <c r="AQ5" s="93" t="e">
        <f>BAR!#REF!</f>
        <v>#REF!</v>
      </c>
      <c r="AR5" s="93" t="e">
        <f>BAR!#REF!</f>
        <v>#REF!</v>
      </c>
      <c r="AS5" s="93" t="e">
        <f>BAR!#REF!</f>
        <v>#REF!</v>
      </c>
      <c r="AT5" s="93" t="e">
        <f>BAR!#REF!</f>
        <v>#REF!</v>
      </c>
      <c r="AU5" s="93" t="e">
        <f>BAR!#REF!</f>
        <v>#REF!</v>
      </c>
      <c r="AV5" s="93" t="e">
        <f>BAR!#REF!</f>
        <v>#REF!</v>
      </c>
      <c r="AW5" s="93" t="e">
        <f>BAR!#REF!</f>
        <v>#REF!</v>
      </c>
      <c r="AX5" s="93" t="e">
        <f>BAR!#REF!</f>
        <v>#REF!</v>
      </c>
      <c r="AY5" s="93" t="e">
        <f>BAR!#REF!</f>
        <v>#REF!</v>
      </c>
      <c r="AZ5" s="93" t="e">
        <f>BAR!#REF!</f>
        <v>#REF!</v>
      </c>
      <c r="BA5" s="93" t="e">
        <f>BAR!#REF!</f>
        <v>#REF!</v>
      </c>
      <c r="BB5" s="93" t="e">
        <f>BAR!#REF!</f>
        <v>#REF!</v>
      </c>
      <c r="BC5" s="93" t="e">
        <f>BAR!#REF!</f>
        <v>#REF!</v>
      </c>
      <c r="BD5" s="93" t="e">
        <f>BAR!#REF!</f>
        <v>#REF!</v>
      </c>
      <c r="BE5" s="93" t="e">
        <f>BAR!#REF!</f>
        <v>#REF!</v>
      </c>
      <c r="BF5" s="93" t="e">
        <f>BAR!#REF!</f>
        <v>#REF!</v>
      </c>
      <c r="BG5" s="93" t="e">
        <f>BAR!#REF!</f>
        <v>#REF!</v>
      </c>
      <c r="BH5" s="93" t="e">
        <f>BAR!#REF!</f>
        <v>#REF!</v>
      </c>
      <c r="BI5" s="93" t="e">
        <f>BAR!#REF!</f>
        <v>#REF!</v>
      </c>
      <c r="BJ5" s="93" t="e">
        <f>BAR!#REF!</f>
        <v>#REF!</v>
      </c>
      <c r="BK5" s="93" t="e">
        <f>BAR!#REF!</f>
        <v>#REF!</v>
      </c>
      <c r="BL5" s="93" t="e">
        <f>BAR!#REF!</f>
        <v>#REF!</v>
      </c>
      <c r="BM5" s="93" t="e">
        <f>BAR!#REF!</f>
        <v>#REF!</v>
      </c>
      <c r="BN5" s="93" t="e">
        <f>BAR!#REF!</f>
        <v>#REF!</v>
      </c>
      <c r="BO5" s="93" t="e">
        <f>BAR!#REF!</f>
        <v>#REF!</v>
      </c>
      <c r="BP5" s="93" t="e">
        <f>BAR!#REF!</f>
        <v>#REF!</v>
      </c>
      <c r="BQ5" s="93" t="e">
        <f>BAR!#REF!</f>
        <v>#REF!</v>
      </c>
      <c r="BR5" s="93" t="e">
        <f>BAR!#REF!</f>
        <v>#REF!</v>
      </c>
      <c r="BS5" s="93" t="e">
        <f>BAR!#REF!</f>
        <v>#REF!</v>
      </c>
      <c r="BT5" s="93" t="e">
        <f>BAR!#REF!</f>
        <v>#REF!</v>
      </c>
      <c r="BU5" s="93" t="e">
        <f>BAR!#REF!</f>
        <v>#REF!</v>
      </c>
      <c r="BV5" s="93" t="e">
        <f>BAR!#REF!</f>
        <v>#REF!</v>
      </c>
      <c r="BW5" s="93" t="e">
        <f>BAR!#REF!</f>
        <v>#REF!</v>
      </c>
      <c r="BX5" s="93" t="e">
        <f>BAR!#REF!</f>
        <v>#REF!</v>
      </c>
      <c r="BY5" s="93" t="e">
        <f>BAR!#REF!</f>
        <v>#REF!</v>
      </c>
      <c r="BZ5" s="93" t="e">
        <f>BAR!#REF!</f>
        <v>#REF!</v>
      </c>
    </row>
    <row r="6" spans="1:78" s="137" customFormat="1" ht="25.5" customHeight="1" x14ac:dyDescent="0.2">
      <c r="A6" s="140"/>
      <c r="B6" s="93" t="e">
        <f>BAR!#REF!</f>
        <v>#REF!</v>
      </c>
      <c r="C6" s="93" t="e">
        <f>BAR!#REF!</f>
        <v>#REF!</v>
      </c>
      <c r="D6" s="93" t="e">
        <f>BAR!#REF!</f>
        <v>#REF!</v>
      </c>
      <c r="E6" s="93" t="e">
        <f>BAR!#REF!</f>
        <v>#REF!</v>
      </c>
      <c r="F6" s="93" t="e">
        <f>BAR!#REF!</f>
        <v>#REF!</v>
      </c>
      <c r="G6" s="93" t="e">
        <f>BAR!#REF!</f>
        <v>#REF!</v>
      </c>
      <c r="H6" s="93" t="e">
        <f>BAR!#REF!</f>
        <v>#REF!</v>
      </c>
      <c r="I6" s="93" t="e">
        <f>BAR!#REF!</f>
        <v>#REF!</v>
      </c>
      <c r="J6" s="93" t="e">
        <f>BAR!#REF!</f>
        <v>#REF!</v>
      </c>
      <c r="K6" s="93" t="e">
        <f>BAR!#REF!</f>
        <v>#REF!</v>
      </c>
      <c r="L6" s="93" t="e">
        <f>BAR!#REF!</f>
        <v>#REF!</v>
      </c>
      <c r="M6" s="93" t="e">
        <f>BAR!#REF!</f>
        <v>#REF!</v>
      </c>
      <c r="N6" s="93" t="e">
        <f>BAR!#REF!</f>
        <v>#REF!</v>
      </c>
      <c r="O6" s="93" t="e">
        <f>BAR!#REF!</f>
        <v>#REF!</v>
      </c>
      <c r="P6" s="93" t="e">
        <f>BAR!#REF!</f>
        <v>#REF!</v>
      </c>
      <c r="Q6" s="93" t="e">
        <f>BAR!#REF!</f>
        <v>#REF!</v>
      </c>
      <c r="R6" s="93" t="e">
        <f>BAR!#REF!</f>
        <v>#REF!</v>
      </c>
      <c r="S6" s="93" t="e">
        <f>BAR!#REF!</f>
        <v>#REF!</v>
      </c>
      <c r="T6" s="93" t="e">
        <f>BAR!#REF!</f>
        <v>#REF!</v>
      </c>
      <c r="U6" s="93" t="e">
        <f>BAR!#REF!</f>
        <v>#REF!</v>
      </c>
      <c r="V6" s="93" t="e">
        <f>BAR!#REF!</f>
        <v>#REF!</v>
      </c>
      <c r="W6" s="93" t="e">
        <f>BAR!#REF!</f>
        <v>#REF!</v>
      </c>
      <c r="X6" s="93" t="e">
        <f>BAR!#REF!</f>
        <v>#REF!</v>
      </c>
      <c r="Y6" s="93" t="e">
        <f>BAR!#REF!</f>
        <v>#REF!</v>
      </c>
      <c r="Z6" s="93" t="e">
        <f>BAR!#REF!</f>
        <v>#REF!</v>
      </c>
      <c r="AA6" s="93" t="e">
        <f>BAR!#REF!</f>
        <v>#REF!</v>
      </c>
      <c r="AB6" s="93" t="e">
        <f>BAR!#REF!</f>
        <v>#REF!</v>
      </c>
      <c r="AC6" s="93" t="e">
        <f>BAR!#REF!</f>
        <v>#REF!</v>
      </c>
      <c r="AD6" s="93" t="e">
        <f>BAR!#REF!</f>
        <v>#REF!</v>
      </c>
      <c r="AE6" s="93" t="e">
        <f>BAR!#REF!</f>
        <v>#REF!</v>
      </c>
      <c r="AF6" s="93" t="e">
        <f>BAR!#REF!</f>
        <v>#REF!</v>
      </c>
      <c r="AG6" s="93" t="e">
        <f>BAR!#REF!</f>
        <v>#REF!</v>
      </c>
      <c r="AH6" s="93" t="e">
        <f>BAR!#REF!</f>
        <v>#REF!</v>
      </c>
      <c r="AI6" s="93" t="e">
        <f>BAR!#REF!</f>
        <v>#REF!</v>
      </c>
      <c r="AJ6" s="93" t="e">
        <f>BAR!#REF!</f>
        <v>#REF!</v>
      </c>
      <c r="AK6" s="93" t="e">
        <f>BAR!#REF!</f>
        <v>#REF!</v>
      </c>
      <c r="AL6" s="93" t="e">
        <f>BAR!#REF!</f>
        <v>#REF!</v>
      </c>
      <c r="AM6" s="93" t="e">
        <f>BAR!#REF!</f>
        <v>#REF!</v>
      </c>
      <c r="AN6" s="93" t="e">
        <f>BAR!#REF!</f>
        <v>#REF!</v>
      </c>
      <c r="AO6" s="93" t="e">
        <f>BAR!#REF!</f>
        <v>#REF!</v>
      </c>
      <c r="AP6" s="93" t="e">
        <f>BAR!#REF!</f>
        <v>#REF!</v>
      </c>
      <c r="AQ6" s="93" t="e">
        <f>BAR!#REF!</f>
        <v>#REF!</v>
      </c>
      <c r="AR6" s="93" t="e">
        <f>BAR!#REF!</f>
        <v>#REF!</v>
      </c>
      <c r="AS6" s="93" t="e">
        <f>BAR!#REF!</f>
        <v>#REF!</v>
      </c>
      <c r="AT6" s="93" t="e">
        <f>BAR!#REF!</f>
        <v>#REF!</v>
      </c>
      <c r="AU6" s="93" t="e">
        <f>BAR!#REF!</f>
        <v>#REF!</v>
      </c>
      <c r="AV6" s="93" t="e">
        <f>BAR!#REF!</f>
        <v>#REF!</v>
      </c>
      <c r="AW6" s="93" t="e">
        <f>BAR!#REF!</f>
        <v>#REF!</v>
      </c>
      <c r="AX6" s="93" t="e">
        <f>BAR!#REF!</f>
        <v>#REF!</v>
      </c>
      <c r="AY6" s="93" t="e">
        <f>BAR!#REF!</f>
        <v>#REF!</v>
      </c>
      <c r="AZ6" s="93" t="e">
        <f>BAR!#REF!</f>
        <v>#REF!</v>
      </c>
      <c r="BA6" s="93" t="e">
        <f>BAR!#REF!</f>
        <v>#REF!</v>
      </c>
      <c r="BB6" s="93" t="e">
        <f>BAR!#REF!</f>
        <v>#REF!</v>
      </c>
      <c r="BC6" s="93" t="e">
        <f>BAR!#REF!</f>
        <v>#REF!</v>
      </c>
      <c r="BD6" s="93" t="e">
        <f>BAR!#REF!</f>
        <v>#REF!</v>
      </c>
      <c r="BE6" s="93" t="e">
        <f>BAR!#REF!</f>
        <v>#REF!</v>
      </c>
      <c r="BF6" s="93" t="e">
        <f>BAR!#REF!</f>
        <v>#REF!</v>
      </c>
      <c r="BG6" s="93" t="e">
        <f>BAR!#REF!</f>
        <v>#REF!</v>
      </c>
      <c r="BH6" s="93" t="e">
        <f>BAR!#REF!</f>
        <v>#REF!</v>
      </c>
      <c r="BI6" s="93" t="e">
        <f>BAR!#REF!</f>
        <v>#REF!</v>
      </c>
      <c r="BJ6" s="93" t="e">
        <f>BAR!#REF!</f>
        <v>#REF!</v>
      </c>
      <c r="BK6" s="93" t="e">
        <f>BAR!#REF!</f>
        <v>#REF!</v>
      </c>
      <c r="BL6" s="93" t="e">
        <f>BAR!#REF!</f>
        <v>#REF!</v>
      </c>
      <c r="BM6" s="93" t="e">
        <f>BAR!#REF!</f>
        <v>#REF!</v>
      </c>
      <c r="BN6" s="93" t="e">
        <f>BAR!#REF!</f>
        <v>#REF!</v>
      </c>
      <c r="BO6" s="93" t="e">
        <f>BAR!#REF!</f>
        <v>#REF!</v>
      </c>
      <c r="BP6" s="93" t="e">
        <f>BAR!#REF!</f>
        <v>#REF!</v>
      </c>
      <c r="BQ6" s="93" t="e">
        <f>BAR!#REF!</f>
        <v>#REF!</v>
      </c>
      <c r="BR6" s="93" t="e">
        <f>BAR!#REF!</f>
        <v>#REF!</v>
      </c>
      <c r="BS6" s="93" t="e">
        <f>BAR!#REF!</f>
        <v>#REF!</v>
      </c>
      <c r="BT6" s="93" t="e">
        <f>BAR!#REF!</f>
        <v>#REF!</v>
      </c>
      <c r="BU6" s="93" t="e">
        <f>BAR!#REF!</f>
        <v>#REF!</v>
      </c>
      <c r="BV6" s="93" t="e">
        <f>BAR!#REF!</f>
        <v>#REF!</v>
      </c>
      <c r="BW6" s="93" t="e">
        <f>BAR!#REF!</f>
        <v>#REF!</v>
      </c>
      <c r="BX6" s="93" t="e">
        <f>BAR!#REF!</f>
        <v>#REF!</v>
      </c>
      <c r="BY6" s="93" t="e">
        <f>BAR!#REF!</f>
        <v>#REF!</v>
      </c>
      <c r="BZ6" s="93" t="e">
        <f>BAR!#REF!</f>
        <v>#REF!</v>
      </c>
    </row>
    <row r="7" spans="1:78" ht="10.7" customHeight="1" x14ac:dyDescent="0.2">
      <c r="A7" s="10" t="s">
        <v>53</v>
      </c>
      <c r="B7" s="141"/>
      <c r="C7" s="141"/>
      <c r="D7" s="141"/>
      <c r="E7" s="141"/>
      <c r="F7" s="141"/>
      <c r="G7" s="141"/>
      <c r="H7" s="141"/>
      <c r="I7" s="141"/>
      <c r="J7" s="141"/>
      <c r="K7" s="141"/>
      <c r="L7" s="141"/>
      <c r="M7" s="141"/>
      <c r="N7" s="141"/>
      <c r="O7" s="141"/>
      <c r="P7" s="141"/>
      <c r="Q7" s="141"/>
      <c r="R7" s="141"/>
      <c r="S7" s="141"/>
      <c r="T7" s="141"/>
      <c r="U7" s="141"/>
      <c r="V7" s="141"/>
      <c r="W7" s="141"/>
      <c r="X7" s="141"/>
      <c r="Y7" s="141"/>
      <c r="Z7" s="141"/>
      <c r="AA7" s="141"/>
      <c r="AB7" s="141"/>
      <c r="AC7" s="141"/>
      <c r="AD7" s="141"/>
      <c r="AE7" s="141"/>
      <c r="AF7" s="141"/>
      <c r="AG7" s="141"/>
      <c r="AH7" s="141"/>
      <c r="AI7" s="141"/>
      <c r="AJ7" s="141"/>
      <c r="AK7" s="141"/>
      <c r="AL7" s="141"/>
      <c r="AM7" s="141"/>
      <c r="AN7" s="141"/>
      <c r="AO7" s="141"/>
      <c r="AP7" s="141"/>
      <c r="AQ7" s="141"/>
      <c r="AR7" s="141"/>
      <c r="AS7" s="141"/>
      <c r="AT7" s="141"/>
      <c r="AU7" s="141"/>
      <c r="AV7" s="141"/>
      <c r="AW7" s="141"/>
      <c r="AX7" s="141"/>
      <c r="AY7" s="141"/>
      <c r="AZ7" s="141"/>
      <c r="BA7" s="141"/>
      <c r="BB7" s="141"/>
      <c r="BC7" s="141"/>
      <c r="BD7" s="141"/>
      <c r="BE7" s="141"/>
      <c r="BF7" s="141"/>
      <c r="BG7" s="141"/>
      <c r="BH7" s="141"/>
      <c r="BI7" s="141"/>
      <c r="BJ7" s="141"/>
      <c r="BK7" s="141"/>
      <c r="BL7" s="141"/>
      <c r="BM7" s="141"/>
      <c r="BN7" s="141"/>
      <c r="BO7" s="141"/>
      <c r="BP7" s="141"/>
      <c r="BQ7" s="141"/>
      <c r="BR7" s="141"/>
      <c r="BS7" s="141"/>
      <c r="BT7" s="141"/>
      <c r="BU7" s="141"/>
      <c r="BV7" s="141"/>
      <c r="BW7" s="141"/>
      <c r="BX7" s="141"/>
      <c r="BY7" s="141"/>
      <c r="BZ7" s="141"/>
    </row>
    <row r="8" spans="1:78" ht="10.7" customHeight="1" x14ac:dyDescent="0.2">
      <c r="A8" s="12">
        <v>1</v>
      </c>
      <c r="B8" s="17" t="e">
        <f>BAR!#REF!</f>
        <v>#REF!</v>
      </c>
      <c r="C8" s="17" t="e">
        <f>BAR!#REF!</f>
        <v>#REF!</v>
      </c>
      <c r="D8" s="17" t="e">
        <f>BAR!#REF!</f>
        <v>#REF!</v>
      </c>
      <c r="E8" s="17" t="e">
        <f>BAR!#REF!</f>
        <v>#REF!</v>
      </c>
      <c r="F8" s="17" t="e">
        <f>BAR!#REF!</f>
        <v>#REF!</v>
      </c>
      <c r="G8" s="17" t="e">
        <f>BAR!#REF!</f>
        <v>#REF!</v>
      </c>
      <c r="H8" s="17" t="e">
        <f>BAR!#REF!</f>
        <v>#REF!</v>
      </c>
      <c r="I8" s="17" t="e">
        <f>BAR!#REF!</f>
        <v>#REF!</v>
      </c>
      <c r="J8" s="17" t="e">
        <f>BAR!#REF!</f>
        <v>#REF!</v>
      </c>
      <c r="K8" s="17" t="e">
        <f>BAR!#REF!</f>
        <v>#REF!</v>
      </c>
      <c r="L8" s="17" t="e">
        <f>BAR!#REF!</f>
        <v>#REF!</v>
      </c>
      <c r="M8" s="17" t="e">
        <f>BAR!#REF!</f>
        <v>#REF!</v>
      </c>
      <c r="N8" s="17" t="e">
        <f>BAR!#REF!</f>
        <v>#REF!</v>
      </c>
      <c r="O8" s="17" t="e">
        <f>BAR!#REF!</f>
        <v>#REF!</v>
      </c>
      <c r="P8" s="17" t="e">
        <f>BAR!#REF!</f>
        <v>#REF!</v>
      </c>
      <c r="Q8" s="17" t="e">
        <f>BAR!#REF!</f>
        <v>#REF!</v>
      </c>
      <c r="R8" s="17" t="e">
        <f>BAR!#REF!</f>
        <v>#REF!</v>
      </c>
      <c r="S8" s="17" t="e">
        <f>BAR!#REF!</f>
        <v>#REF!</v>
      </c>
      <c r="T8" s="17" t="e">
        <f>BAR!#REF!</f>
        <v>#REF!</v>
      </c>
      <c r="U8" s="17" t="e">
        <f>BAR!#REF!</f>
        <v>#REF!</v>
      </c>
      <c r="V8" s="17" t="e">
        <f>BAR!#REF!</f>
        <v>#REF!</v>
      </c>
      <c r="W8" s="17" t="e">
        <f>BAR!#REF!</f>
        <v>#REF!</v>
      </c>
      <c r="X8" s="17" t="e">
        <f>BAR!#REF!</f>
        <v>#REF!</v>
      </c>
      <c r="Y8" s="17" t="e">
        <f>BAR!#REF!</f>
        <v>#REF!</v>
      </c>
      <c r="Z8" s="17" t="e">
        <f>BAR!#REF!</f>
        <v>#REF!</v>
      </c>
      <c r="AA8" s="17" t="e">
        <f>BAR!#REF!</f>
        <v>#REF!</v>
      </c>
      <c r="AB8" s="17" t="e">
        <f>BAR!#REF!</f>
        <v>#REF!</v>
      </c>
      <c r="AC8" s="17" t="e">
        <f>BAR!#REF!</f>
        <v>#REF!</v>
      </c>
      <c r="AD8" s="17" t="e">
        <f>BAR!#REF!</f>
        <v>#REF!</v>
      </c>
      <c r="AE8" s="17" t="e">
        <f>BAR!#REF!</f>
        <v>#REF!</v>
      </c>
      <c r="AF8" s="17" t="e">
        <f>BAR!#REF!</f>
        <v>#REF!</v>
      </c>
      <c r="AG8" s="17" t="e">
        <f>BAR!#REF!</f>
        <v>#REF!</v>
      </c>
      <c r="AH8" s="17" t="e">
        <f>BAR!#REF!</f>
        <v>#REF!</v>
      </c>
      <c r="AI8" s="17" t="e">
        <f>BAR!#REF!</f>
        <v>#REF!</v>
      </c>
      <c r="AJ8" s="17" t="e">
        <f>BAR!#REF!</f>
        <v>#REF!</v>
      </c>
      <c r="AK8" s="17" t="e">
        <f>BAR!#REF!</f>
        <v>#REF!</v>
      </c>
      <c r="AL8" s="17" t="e">
        <f>BAR!#REF!</f>
        <v>#REF!</v>
      </c>
      <c r="AM8" s="17" t="e">
        <f>BAR!#REF!</f>
        <v>#REF!</v>
      </c>
      <c r="AN8" s="17" t="e">
        <f>BAR!#REF!</f>
        <v>#REF!</v>
      </c>
      <c r="AO8" s="17" t="e">
        <f>BAR!#REF!</f>
        <v>#REF!</v>
      </c>
      <c r="AP8" s="17" t="e">
        <f>BAR!#REF!</f>
        <v>#REF!</v>
      </c>
      <c r="AQ8" s="17" t="e">
        <f>BAR!#REF!</f>
        <v>#REF!</v>
      </c>
      <c r="AR8" s="17" t="e">
        <f>BAR!#REF!</f>
        <v>#REF!</v>
      </c>
      <c r="AS8" s="17" t="e">
        <f>BAR!#REF!</f>
        <v>#REF!</v>
      </c>
      <c r="AT8" s="17" t="e">
        <f>BAR!#REF!</f>
        <v>#REF!</v>
      </c>
      <c r="AU8" s="17" t="e">
        <f>BAR!#REF!</f>
        <v>#REF!</v>
      </c>
      <c r="AV8" s="17" t="e">
        <f>BAR!#REF!</f>
        <v>#REF!</v>
      </c>
      <c r="AW8" s="17" t="e">
        <f>BAR!#REF!</f>
        <v>#REF!</v>
      </c>
      <c r="AX8" s="17" t="e">
        <f>BAR!#REF!</f>
        <v>#REF!</v>
      </c>
      <c r="AY8" s="17" t="e">
        <f>BAR!#REF!</f>
        <v>#REF!</v>
      </c>
      <c r="AZ8" s="17" t="e">
        <f>BAR!#REF!</f>
        <v>#REF!</v>
      </c>
      <c r="BA8" s="17" t="e">
        <f>BAR!#REF!</f>
        <v>#REF!</v>
      </c>
      <c r="BB8" s="17" t="e">
        <f>BAR!#REF!</f>
        <v>#REF!</v>
      </c>
      <c r="BC8" s="17" t="e">
        <f>BAR!#REF!</f>
        <v>#REF!</v>
      </c>
      <c r="BD8" s="17" t="e">
        <f>BAR!#REF!</f>
        <v>#REF!</v>
      </c>
      <c r="BE8" s="17" t="e">
        <f>BAR!#REF!</f>
        <v>#REF!</v>
      </c>
      <c r="BF8" s="17" t="e">
        <f>BAR!#REF!</f>
        <v>#REF!</v>
      </c>
      <c r="BG8" s="17" t="e">
        <f>BAR!#REF!</f>
        <v>#REF!</v>
      </c>
      <c r="BH8" s="17" t="e">
        <f>BAR!#REF!</f>
        <v>#REF!</v>
      </c>
      <c r="BI8" s="17" t="e">
        <f>BAR!#REF!</f>
        <v>#REF!</v>
      </c>
      <c r="BJ8" s="17" t="e">
        <f>BAR!#REF!</f>
        <v>#REF!</v>
      </c>
      <c r="BK8" s="17" t="e">
        <f>BAR!#REF!</f>
        <v>#REF!</v>
      </c>
      <c r="BL8" s="17" t="e">
        <f>BAR!#REF!</f>
        <v>#REF!</v>
      </c>
      <c r="BM8" s="17" t="e">
        <f>BAR!#REF!</f>
        <v>#REF!</v>
      </c>
      <c r="BN8" s="17" t="e">
        <f>BAR!#REF!</f>
        <v>#REF!</v>
      </c>
      <c r="BO8" s="17" t="e">
        <f>BAR!#REF!</f>
        <v>#REF!</v>
      </c>
      <c r="BP8" s="17" t="e">
        <f>BAR!#REF!</f>
        <v>#REF!</v>
      </c>
      <c r="BQ8" s="17" t="e">
        <f>BAR!#REF!</f>
        <v>#REF!</v>
      </c>
      <c r="BR8" s="17" t="e">
        <f>BAR!#REF!</f>
        <v>#REF!</v>
      </c>
      <c r="BS8" s="17" t="e">
        <f>BAR!#REF!</f>
        <v>#REF!</v>
      </c>
      <c r="BT8" s="17" t="e">
        <f>BAR!#REF!</f>
        <v>#REF!</v>
      </c>
      <c r="BU8" s="17" t="e">
        <f>BAR!#REF!</f>
        <v>#REF!</v>
      </c>
      <c r="BV8" s="17" t="e">
        <f>BAR!#REF!</f>
        <v>#REF!</v>
      </c>
      <c r="BW8" s="17" t="e">
        <f>BAR!#REF!</f>
        <v>#REF!</v>
      </c>
      <c r="BX8" s="17" t="e">
        <f>BAR!#REF!</f>
        <v>#REF!</v>
      </c>
      <c r="BY8" s="17" t="e">
        <f>BAR!#REF!</f>
        <v>#REF!</v>
      </c>
      <c r="BZ8" s="17" t="e">
        <f>BAR!#REF!</f>
        <v>#REF!</v>
      </c>
    </row>
    <row r="9" spans="1:78" ht="10.7" customHeight="1" x14ac:dyDescent="0.2">
      <c r="A9" s="12">
        <v>2</v>
      </c>
      <c r="B9" s="17" t="e">
        <f>BAR!#REF!</f>
        <v>#REF!</v>
      </c>
      <c r="C9" s="17" t="e">
        <f>BAR!#REF!</f>
        <v>#REF!</v>
      </c>
      <c r="D9" s="17" t="e">
        <f>BAR!#REF!</f>
        <v>#REF!</v>
      </c>
      <c r="E9" s="17" t="e">
        <f>BAR!#REF!</f>
        <v>#REF!</v>
      </c>
      <c r="F9" s="17" t="e">
        <f>BAR!#REF!</f>
        <v>#REF!</v>
      </c>
      <c r="G9" s="17" t="e">
        <f>BAR!#REF!</f>
        <v>#REF!</v>
      </c>
      <c r="H9" s="17" t="e">
        <f>BAR!#REF!</f>
        <v>#REF!</v>
      </c>
      <c r="I9" s="17" t="e">
        <f>BAR!#REF!</f>
        <v>#REF!</v>
      </c>
      <c r="J9" s="17" t="e">
        <f>BAR!#REF!</f>
        <v>#REF!</v>
      </c>
      <c r="K9" s="17" t="e">
        <f>BAR!#REF!</f>
        <v>#REF!</v>
      </c>
      <c r="L9" s="17" t="e">
        <f>BAR!#REF!</f>
        <v>#REF!</v>
      </c>
      <c r="M9" s="17" t="e">
        <f>BAR!#REF!</f>
        <v>#REF!</v>
      </c>
      <c r="N9" s="17" t="e">
        <f>BAR!#REF!</f>
        <v>#REF!</v>
      </c>
      <c r="O9" s="17" t="e">
        <f>BAR!#REF!</f>
        <v>#REF!</v>
      </c>
      <c r="P9" s="17" t="e">
        <f>BAR!#REF!</f>
        <v>#REF!</v>
      </c>
      <c r="Q9" s="17" t="e">
        <f>BAR!#REF!</f>
        <v>#REF!</v>
      </c>
      <c r="R9" s="17" t="e">
        <f>BAR!#REF!</f>
        <v>#REF!</v>
      </c>
      <c r="S9" s="17" t="e">
        <f>BAR!#REF!</f>
        <v>#REF!</v>
      </c>
      <c r="T9" s="17" t="e">
        <f>BAR!#REF!</f>
        <v>#REF!</v>
      </c>
      <c r="U9" s="17" t="e">
        <f>BAR!#REF!</f>
        <v>#REF!</v>
      </c>
      <c r="V9" s="17" t="e">
        <f>BAR!#REF!</f>
        <v>#REF!</v>
      </c>
      <c r="W9" s="17" t="e">
        <f>BAR!#REF!</f>
        <v>#REF!</v>
      </c>
      <c r="X9" s="17" t="e">
        <f>BAR!#REF!</f>
        <v>#REF!</v>
      </c>
      <c r="Y9" s="17" t="e">
        <f>BAR!#REF!</f>
        <v>#REF!</v>
      </c>
      <c r="Z9" s="17" t="e">
        <f>BAR!#REF!</f>
        <v>#REF!</v>
      </c>
      <c r="AA9" s="17" t="e">
        <f>BAR!#REF!</f>
        <v>#REF!</v>
      </c>
      <c r="AB9" s="17" t="e">
        <f>BAR!#REF!</f>
        <v>#REF!</v>
      </c>
      <c r="AC9" s="17" t="e">
        <f>BAR!#REF!</f>
        <v>#REF!</v>
      </c>
      <c r="AD9" s="17" t="e">
        <f>BAR!#REF!</f>
        <v>#REF!</v>
      </c>
      <c r="AE9" s="17" t="e">
        <f>BAR!#REF!</f>
        <v>#REF!</v>
      </c>
      <c r="AF9" s="17" t="e">
        <f>BAR!#REF!</f>
        <v>#REF!</v>
      </c>
      <c r="AG9" s="17" t="e">
        <f>BAR!#REF!</f>
        <v>#REF!</v>
      </c>
      <c r="AH9" s="17" t="e">
        <f>BAR!#REF!</f>
        <v>#REF!</v>
      </c>
      <c r="AI9" s="17" t="e">
        <f>BAR!#REF!</f>
        <v>#REF!</v>
      </c>
      <c r="AJ9" s="17" t="e">
        <f>BAR!#REF!</f>
        <v>#REF!</v>
      </c>
      <c r="AK9" s="17" t="e">
        <f>BAR!#REF!</f>
        <v>#REF!</v>
      </c>
      <c r="AL9" s="17" t="e">
        <f>BAR!#REF!</f>
        <v>#REF!</v>
      </c>
      <c r="AM9" s="17" t="e">
        <f>BAR!#REF!</f>
        <v>#REF!</v>
      </c>
      <c r="AN9" s="17" t="e">
        <f>BAR!#REF!</f>
        <v>#REF!</v>
      </c>
      <c r="AO9" s="17" t="e">
        <f>BAR!#REF!</f>
        <v>#REF!</v>
      </c>
      <c r="AP9" s="17" t="e">
        <f>BAR!#REF!</f>
        <v>#REF!</v>
      </c>
      <c r="AQ9" s="17" t="e">
        <f>BAR!#REF!</f>
        <v>#REF!</v>
      </c>
      <c r="AR9" s="17" t="e">
        <f>BAR!#REF!</f>
        <v>#REF!</v>
      </c>
      <c r="AS9" s="17" t="e">
        <f>BAR!#REF!</f>
        <v>#REF!</v>
      </c>
      <c r="AT9" s="17" t="e">
        <f>BAR!#REF!</f>
        <v>#REF!</v>
      </c>
      <c r="AU9" s="17" t="e">
        <f>BAR!#REF!</f>
        <v>#REF!</v>
      </c>
      <c r="AV9" s="17" t="e">
        <f>BAR!#REF!</f>
        <v>#REF!</v>
      </c>
      <c r="AW9" s="17" t="e">
        <f>BAR!#REF!</f>
        <v>#REF!</v>
      </c>
      <c r="AX9" s="17" t="e">
        <f>BAR!#REF!</f>
        <v>#REF!</v>
      </c>
      <c r="AY9" s="17" t="e">
        <f>BAR!#REF!</f>
        <v>#REF!</v>
      </c>
      <c r="AZ9" s="17" t="e">
        <f>BAR!#REF!</f>
        <v>#REF!</v>
      </c>
      <c r="BA9" s="17" t="e">
        <f>BAR!#REF!</f>
        <v>#REF!</v>
      </c>
      <c r="BB9" s="17" t="e">
        <f>BAR!#REF!</f>
        <v>#REF!</v>
      </c>
      <c r="BC9" s="17" t="e">
        <f>BAR!#REF!</f>
        <v>#REF!</v>
      </c>
      <c r="BD9" s="17" t="e">
        <f>BAR!#REF!</f>
        <v>#REF!</v>
      </c>
      <c r="BE9" s="17" t="e">
        <f>BAR!#REF!</f>
        <v>#REF!</v>
      </c>
      <c r="BF9" s="17" t="e">
        <f>BAR!#REF!</f>
        <v>#REF!</v>
      </c>
      <c r="BG9" s="17" t="e">
        <f>BAR!#REF!</f>
        <v>#REF!</v>
      </c>
      <c r="BH9" s="17" t="e">
        <f>BAR!#REF!</f>
        <v>#REF!</v>
      </c>
      <c r="BI9" s="17" t="e">
        <f>BAR!#REF!</f>
        <v>#REF!</v>
      </c>
      <c r="BJ9" s="17" t="e">
        <f>BAR!#REF!</f>
        <v>#REF!</v>
      </c>
      <c r="BK9" s="17" t="e">
        <f>BAR!#REF!</f>
        <v>#REF!</v>
      </c>
      <c r="BL9" s="17" t="e">
        <f>BAR!#REF!</f>
        <v>#REF!</v>
      </c>
      <c r="BM9" s="17" t="e">
        <f>BAR!#REF!</f>
        <v>#REF!</v>
      </c>
      <c r="BN9" s="17" t="e">
        <f>BAR!#REF!</f>
        <v>#REF!</v>
      </c>
      <c r="BO9" s="17" t="e">
        <f>BAR!#REF!</f>
        <v>#REF!</v>
      </c>
      <c r="BP9" s="17" t="e">
        <f>BAR!#REF!</f>
        <v>#REF!</v>
      </c>
      <c r="BQ9" s="17" t="e">
        <f>BAR!#REF!</f>
        <v>#REF!</v>
      </c>
      <c r="BR9" s="17" t="e">
        <f>BAR!#REF!</f>
        <v>#REF!</v>
      </c>
      <c r="BS9" s="17" t="e">
        <f>BAR!#REF!</f>
        <v>#REF!</v>
      </c>
      <c r="BT9" s="17" t="e">
        <f>BAR!#REF!</f>
        <v>#REF!</v>
      </c>
      <c r="BU9" s="17" t="e">
        <f>BAR!#REF!</f>
        <v>#REF!</v>
      </c>
      <c r="BV9" s="17" t="e">
        <f>BAR!#REF!</f>
        <v>#REF!</v>
      </c>
      <c r="BW9" s="17" t="e">
        <f>BAR!#REF!</f>
        <v>#REF!</v>
      </c>
      <c r="BX9" s="17" t="e">
        <f>BAR!#REF!</f>
        <v>#REF!</v>
      </c>
      <c r="BY9" s="17" t="e">
        <f>BAR!#REF!</f>
        <v>#REF!</v>
      </c>
      <c r="BZ9" s="17" t="e">
        <f>BAR!#REF!</f>
        <v>#REF!</v>
      </c>
    </row>
    <row r="10" spans="1:78" ht="10.7" customHeight="1" x14ac:dyDescent="0.2">
      <c r="A10" s="15" t="s">
        <v>168</v>
      </c>
      <c r="B10" s="17"/>
      <c r="C10" s="17"/>
      <c r="D10" s="17"/>
      <c r="E10" s="17"/>
      <c r="F10" s="17"/>
      <c r="G10" s="17"/>
      <c r="H10" s="17"/>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row>
    <row r="11" spans="1:78" ht="10.7" customHeight="1" x14ac:dyDescent="0.2">
      <c r="A11" s="12">
        <v>1</v>
      </c>
      <c r="B11" s="17" t="e">
        <f>BAR!#REF!</f>
        <v>#REF!</v>
      </c>
      <c r="C11" s="17" t="e">
        <f>BAR!#REF!</f>
        <v>#REF!</v>
      </c>
      <c r="D11" s="17" t="e">
        <f>BAR!#REF!</f>
        <v>#REF!</v>
      </c>
      <c r="E11" s="17" t="e">
        <f>BAR!#REF!</f>
        <v>#REF!</v>
      </c>
      <c r="F11" s="17" t="e">
        <f>BAR!#REF!</f>
        <v>#REF!</v>
      </c>
      <c r="G11" s="17" t="e">
        <f>BAR!#REF!</f>
        <v>#REF!</v>
      </c>
      <c r="H11" s="17" t="e">
        <f>BAR!#REF!</f>
        <v>#REF!</v>
      </c>
      <c r="I11" s="17" t="e">
        <f>BAR!#REF!</f>
        <v>#REF!</v>
      </c>
      <c r="J11" s="17" t="e">
        <f>BAR!#REF!</f>
        <v>#REF!</v>
      </c>
      <c r="K11" s="17" t="e">
        <f>BAR!#REF!</f>
        <v>#REF!</v>
      </c>
      <c r="L11" s="17" t="e">
        <f>BAR!#REF!</f>
        <v>#REF!</v>
      </c>
      <c r="M11" s="17" t="e">
        <f>BAR!#REF!</f>
        <v>#REF!</v>
      </c>
      <c r="N11" s="17" t="e">
        <f>BAR!#REF!</f>
        <v>#REF!</v>
      </c>
      <c r="O11" s="17" t="e">
        <f>BAR!#REF!</f>
        <v>#REF!</v>
      </c>
      <c r="P11" s="17" t="e">
        <f>BAR!#REF!</f>
        <v>#REF!</v>
      </c>
      <c r="Q11" s="17" t="e">
        <f>BAR!#REF!</f>
        <v>#REF!</v>
      </c>
      <c r="R11" s="17" t="e">
        <f>BAR!#REF!</f>
        <v>#REF!</v>
      </c>
      <c r="S11" s="17" t="e">
        <f>BAR!#REF!</f>
        <v>#REF!</v>
      </c>
      <c r="T11" s="17" t="e">
        <f>BAR!#REF!</f>
        <v>#REF!</v>
      </c>
      <c r="U11" s="17" t="e">
        <f>BAR!#REF!</f>
        <v>#REF!</v>
      </c>
      <c r="V11" s="17" t="e">
        <f>BAR!#REF!</f>
        <v>#REF!</v>
      </c>
      <c r="W11" s="17" t="e">
        <f>BAR!#REF!</f>
        <v>#REF!</v>
      </c>
      <c r="X11" s="17" t="e">
        <f>BAR!#REF!</f>
        <v>#REF!</v>
      </c>
      <c r="Y11" s="17" t="e">
        <f>BAR!#REF!</f>
        <v>#REF!</v>
      </c>
      <c r="Z11" s="17" t="e">
        <f>BAR!#REF!</f>
        <v>#REF!</v>
      </c>
      <c r="AA11" s="17" t="e">
        <f>BAR!#REF!</f>
        <v>#REF!</v>
      </c>
      <c r="AB11" s="17" t="e">
        <f>BAR!#REF!</f>
        <v>#REF!</v>
      </c>
      <c r="AC11" s="17" t="e">
        <f>BAR!#REF!</f>
        <v>#REF!</v>
      </c>
      <c r="AD11" s="17" t="e">
        <f>BAR!#REF!</f>
        <v>#REF!</v>
      </c>
      <c r="AE11" s="17" t="e">
        <f>BAR!#REF!</f>
        <v>#REF!</v>
      </c>
      <c r="AF11" s="17" t="e">
        <f>BAR!#REF!</f>
        <v>#REF!</v>
      </c>
      <c r="AG11" s="17" t="e">
        <f>BAR!#REF!</f>
        <v>#REF!</v>
      </c>
      <c r="AH11" s="17" t="e">
        <f>BAR!#REF!</f>
        <v>#REF!</v>
      </c>
      <c r="AI11" s="17" t="e">
        <f>BAR!#REF!</f>
        <v>#REF!</v>
      </c>
      <c r="AJ11" s="17" t="e">
        <f>BAR!#REF!</f>
        <v>#REF!</v>
      </c>
      <c r="AK11" s="17" t="e">
        <f>BAR!#REF!</f>
        <v>#REF!</v>
      </c>
      <c r="AL11" s="17" t="e">
        <f>BAR!#REF!</f>
        <v>#REF!</v>
      </c>
      <c r="AM11" s="17" t="e">
        <f>BAR!#REF!</f>
        <v>#REF!</v>
      </c>
      <c r="AN11" s="17" t="e">
        <f>BAR!#REF!</f>
        <v>#REF!</v>
      </c>
      <c r="AO11" s="17" t="e">
        <f>BAR!#REF!</f>
        <v>#REF!</v>
      </c>
      <c r="AP11" s="17" t="e">
        <f>BAR!#REF!</f>
        <v>#REF!</v>
      </c>
      <c r="AQ11" s="17" t="e">
        <f>BAR!#REF!</f>
        <v>#REF!</v>
      </c>
      <c r="AR11" s="17" t="e">
        <f>BAR!#REF!</f>
        <v>#REF!</v>
      </c>
      <c r="AS11" s="17" t="e">
        <f>BAR!#REF!</f>
        <v>#REF!</v>
      </c>
      <c r="AT11" s="17" t="e">
        <f>BAR!#REF!</f>
        <v>#REF!</v>
      </c>
      <c r="AU11" s="17" t="e">
        <f>BAR!#REF!</f>
        <v>#REF!</v>
      </c>
      <c r="AV11" s="17" t="e">
        <f>BAR!#REF!</f>
        <v>#REF!</v>
      </c>
      <c r="AW11" s="17" t="e">
        <f>BAR!#REF!</f>
        <v>#REF!</v>
      </c>
      <c r="AX11" s="17" t="e">
        <f>BAR!#REF!</f>
        <v>#REF!</v>
      </c>
      <c r="AY11" s="17" t="e">
        <f>BAR!#REF!</f>
        <v>#REF!</v>
      </c>
      <c r="AZ11" s="17" t="e">
        <f>BAR!#REF!</f>
        <v>#REF!</v>
      </c>
      <c r="BA11" s="17" t="e">
        <f>BAR!#REF!</f>
        <v>#REF!</v>
      </c>
      <c r="BB11" s="17" t="e">
        <f>BAR!#REF!</f>
        <v>#REF!</v>
      </c>
      <c r="BC11" s="17" t="e">
        <f>BAR!#REF!</f>
        <v>#REF!</v>
      </c>
      <c r="BD11" s="17" t="e">
        <f>BAR!#REF!</f>
        <v>#REF!</v>
      </c>
      <c r="BE11" s="17" t="e">
        <f>BAR!#REF!</f>
        <v>#REF!</v>
      </c>
      <c r="BF11" s="17" t="e">
        <f>BAR!#REF!</f>
        <v>#REF!</v>
      </c>
      <c r="BG11" s="17" t="e">
        <f>BAR!#REF!</f>
        <v>#REF!</v>
      </c>
      <c r="BH11" s="17" t="e">
        <f>BAR!#REF!</f>
        <v>#REF!</v>
      </c>
      <c r="BI11" s="17" t="e">
        <f>BAR!#REF!</f>
        <v>#REF!</v>
      </c>
      <c r="BJ11" s="17" t="e">
        <f>BAR!#REF!</f>
        <v>#REF!</v>
      </c>
      <c r="BK11" s="17" t="e">
        <f>BAR!#REF!</f>
        <v>#REF!</v>
      </c>
      <c r="BL11" s="17" t="e">
        <f>BAR!#REF!</f>
        <v>#REF!</v>
      </c>
      <c r="BM11" s="17" t="e">
        <f>BAR!#REF!</f>
        <v>#REF!</v>
      </c>
      <c r="BN11" s="17" t="e">
        <f>BAR!#REF!</f>
        <v>#REF!</v>
      </c>
      <c r="BO11" s="17" t="e">
        <f>BAR!#REF!</f>
        <v>#REF!</v>
      </c>
      <c r="BP11" s="17" t="e">
        <f>BAR!#REF!</f>
        <v>#REF!</v>
      </c>
      <c r="BQ11" s="17" t="e">
        <f>BAR!#REF!</f>
        <v>#REF!</v>
      </c>
      <c r="BR11" s="17" t="e">
        <f>BAR!#REF!</f>
        <v>#REF!</v>
      </c>
      <c r="BS11" s="17" t="e">
        <f>BAR!#REF!</f>
        <v>#REF!</v>
      </c>
      <c r="BT11" s="17" t="e">
        <f>BAR!#REF!</f>
        <v>#REF!</v>
      </c>
      <c r="BU11" s="17" t="e">
        <f>BAR!#REF!</f>
        <v>#REF!</v>
      </c>
      <c r="BV11" s="17" t="e">
        <f>BAR!#REF!</f>
        <v>#REF!</v>
      </c>
      <c r="BW11" s="17" t="e">
        <f>BAR!#REF!</f>
        <v>#REF!</v>
      </c>
      <c r="BX11" s="17" t="e">
        <f>BAR!#REF!</f>
        <v>#REF!</v>
      </c>
      <c r="BY11" s="17" t="e">
        <f>BAR!#REF!</f>
        <v>#REF!</v>
      </c>
      <c r="BZ11" s="17" t="e">
        <f>BAR!#REF!</f>
        <v>#REF!</v>
      </c>
    </row>
    <row r="12" spans="1:78" ht="10.7" customHeight="1" x14ac:dyDescent="0.2">
      <c r="A12" s="12">
        <v>2</v>
      </c>
      <c r="B12" s="17" t="e">
        <f>BAR!#REF!</f>
        <v>#REF!</v>
      </c>
      <c r="C12" s="17" t="e">
        <f>BAR!#REF!</f>
        <v>#REF!</v>
      </c>
      <c r="D12" s="17" t="e">
        <f>BAR!#REF!</f>
        <v>#REF!</v>
      </c>
      <c r="E12" s="17" t="e">
        <f>BAR!#REF!</f>
        <v>#REF!</v>
      </c>
      <c r="F12" s="17" t="e">
        <f>BAR!#REF!</f>
        <v>#REF!</v>
      </c>
      <c r="G12" s="17" t="e">
        <f>BAR!#REF!</f>
        <v>#REF!</v>
      </c>
      <c r="H12" s="17" t="e">
        <f>BAR!#REF!</f>
        <v>#REF!</v>
      </c>
      <c r="I12" s="17" t="e">
        <f>BAR!#REF!</f>
        <v>#REF!</v>
      </c>
      <c r="J12" s="17" t="e">
        <f>BAR!#REF!</f>
        <v>#REF!</v>
      </c>
      <c r="K12" s="17" t="e">
        <f>BAR!#REF!</f>
        <v>#REF!</v>
      </c>
      <c r="L12" s="17" t="e">
        <f>BAR!#REF!</f>
        <v>#REF!</v>
      </c>
      <c r="M12" s="17" t="e">
        <f>BAR!#REF!</f>
        <v>#REF!</v>
      </c>
      <c r="N12" s="17" t="e">
        <f>BAR!#REF!</f>
        <v>#REF!</v>
      </c>
      <c r="O12" s="17" t="e">
        <f>BAR!#REF!</f>
        <v>#REF!</v>
      </c>
      <c r="P12" s="17" t="e">
        <f>BAR!#REF!</f>
        <v>#REF!</v>
      </c>
      <c r="Q12" s="17" t="e">
        <f>BAR!#REF!</f>
        <v>#REF!</v>
      </c>
      <c r="R12" s="17" t="e">
        <f>BAR!#REF!</f>
        <v>#REF!</v>
      </c>
      <c r="S12" s="17" t="e">
        <f>BAR!#REF!</f>
        <v>#REF!</v>
      </c>
      <c r="T12" s="17" t="e">
        <f>BAR!#REF!</f>
        <v>#REF!</v>
      </c>
      <c r="U12" s="17" t="e">
        <f>BAR!#REF!</f>
        <v>#REF!</v>
      </c>
      <c r="V12" s="17" t="e">
        <f>BAR!#REF!</f>
        <v>#REF!</v>
      </c>
      <c r="W12" s="17" t="e">
        <f>BAR!#REF!</f>
        <v>#REF!</v>
      </c>
      <c r="X12" s="17" t="e">
        <f>BAR!#REF!</f>
        <v>#REF!</v>
      </c>
      <c r="Y12" s="17" t="e">
        <f>BAR!#REF!</f>
        <v>#REF!</v>
      </c>
      <c r="Z12" s="17" t="e">
        <f>BAR!#REF!</f>
        <v>#REF!</v>
      </c>
      <c r="AA12" s="17" t="e">
        <f>BAR!#REF!</f>
        <v>#REF!</v>
      </c>
      <c r="AB12" s="17" t="e">
        <f>BAR!#REF!</f>
        <v>#REF!</v>
      </c>
      <c r="AC12" s="17" t="e">
        <f>BAR!#REF!</f>
        <v>#REF!</v>
      </c>
      <c r="AD12" s="17" t="e">
        <f>BAR!#REF!</f>
        <v>#REF!</v>
      </c>
      <c r="AE12" s="17" t="e">
        <f>BAR!#REF!</f>
        <v>#REF!</v>
      </c>
      <c r="AF12" s="17" t="e">
        <f>BAR!#REF!</f>
        <v>#REF!</v>
      </c>
      <c r="AG12" s="17" t="e">
        <f>BAR!#REF!</f>
        <v>#REF!</v>
      </c>
      <c r="AH12" s="17" t="e">
        <f>BAR!#REF!</f>
        <v>#REF!</v>
      </c>
      <c r="AI12" s="17" t="e">
        <f>BAR!#REF!</f>
        <v>#REF!</v>
      </c>
      <c r="AJ12" s="17" t="e">
        <f>BAR!#REF!</f>
        <v>#REF!</v>
      </c>
      <c r="AK12" s="17" t="e">
        <f>BAR!#REF!</f>
        <v>#REF!</v>
      </c>
      <c r="AL12" s="17" t="e">
        <f>BAR!#REF!</f>
        <v>#REF!</v>
      </c>
      <c r="AM12" s="17" t="e">
        <f>BAR!#REF!</f>
        <v>#REF!</v>
      </c>
      <c r="AN12" s="17" t="e">
        <f>BAR!#REF!</f>
        <v>#REF!</v>
      </c>
      <c r="AO12" s="17" t="e">
        <f>BAR!#REF!</f>
        <v>#REF!</v>
      </c>
      <c r="AP12" s="17" t="e">
        <f>BAR!#REF!</f>
        <v>#REF!</v>
      </c>
      <c r="AQ12" s="17" t="e">
        <f>BAR!#REF!</f>
        <v>#REF!</v>
      </c>
      <c r="AR12" s="17" t="e">
        <f>BAR!#REF!</f>
        <v>#REF!</v>
      </c>
      <c r="AS12" s="17" t="e">
        <f>BAR!#REF!</f>
        <v>#REF!</v>
      </c>
      <c r="AT12" s="17" t="e">
        <f>BAR!#REF!</f>
        <v>#REF!</v>
      </c>
      <c r="AU12" s="17" t="e">
        <f>BAR!#REF!</f>
        <v>#REF!</v>
      </c>
      <c r="AV12" s="17" t="e">
        <f>BAR!#REF!</f>
        <v>#REF!</v>
      </c>
      <c r="AW12" s="17" t="e">
        <f>BAR!#REF!</f>
        <v>#REF!</v>
      </c>
      <c r="AX12" s="17" t="e">
        <f>BAR!#REF!</f>
        <v>#REF!</v>
      </c>
      <c r="AY12" s="17" t="e">
        <f>BAR!#REF!</f>
        <v>#REF!</v>
      </c>
      <c r="AZ12" s="17" t="e">
        <f>BAR!#REF!</f>
        <v>#REF!</v>
      </c>
      <c r="BA12" s="17" t="e">
        <f>BAR!#REF!</f>
        <v>#REF!</v>
      </c>
      <c r="BB12" s="17" t="e">
        <f>BAR!#REF!</f>
        <v>#REF!</v>
      </c>
      <c r="BC12" s="17" t="e">
        <f>BAR!#REF!</f>
        <v>#REF!</v>
      </c>
      <c r="BD12" s="17" t="e">
        <f>BAR!#REF!</f>
        <v>#REF!</v>
      </c>
      <c r="BE12" s="17" t="e">
        <f>BAR!#REF!</f>
        <v>#REF!</v>
      </c>
      <c r="BF12" s="17" t="e">
        <f>BAR!#REF!</f>
        <v>#REF!</v>
      </c>
      <c r="BG12" s="17" t="e">
        <f>BAR!#REF!</f>
        <v>#REF!</v>
      </c>
      <c r="BH12" s="17" t="e">
        <f>BAR!#REF!</f>
        <v>#REF!</v>
      </c>
      <c r="BI12" s="17" t="e">
        <f>BAR!#REF!</f>
        <v>#REF!</v>
      </c>
      <c r="BJ12" s="17" t="e">
        <f>BAR!#REF!</f>
        <v>#REF!</v>
      </c>
      <c r="BK12" s="17" t="e">
        <f>BAR!#REF!</f>
        <v>#REF!</v>
      </c>
      <c r="BL12" s="17" t="e">
        <f>BAR!#REF!</f>
        <v>#REF!</v>
      </c>
      <c r="BM12" s="17" t="e">
        <f>BAR!#REF!</f>
        <v>#REF!</v>
      </c>
      <c r="BN12" s="17" t="e">
        <f>BAR!#REF!</f>
        <v>#REF!</v>
      </c>
      <c r="BO12" s="17" t="e">
        <f>BAR!#REF!</f>
        <v>#REF!</v>
      </c>
      <c r="BP12" s="17" t="e">
        <f>BAR!#REF!</f>
        <v>#REF!</v>
      </c>
      <c r="BQ12" s="17" t="e">
        <f>BAR!#REF!</f>
        <v>#REF!</v>
      </c>
      <c r="BR12" s="17" t="e">
        <f>BAR!#REF!</f>
        <v>#REF!</v>
      </c>
      <c r="BS12" s="17" t="e">
        <f>BAR!#REF!</f>
        <v>#REF!</v>
      </c>
      <c r="BT12" s="17" t="e">
        <f>BAR!#REF!</f>
        <v>#REF!</v>
      </c>
      <c r="BU12" s="17" t="e">
        <f>BAR!#REF!</f>
        <v>#REF!</v>
      </c>
      <c r="BV12" s="17" t="e">
        <f>BAR!#REF!</f>
        <v>#REF!</v>
      </c>
      <c r="BW12" s="17" t="e">
        <f>BAR!#REF!</f>
        <v>#REF!</v>
      </c>
      <c r="BX12" s="17" t="e">
        <f>BAR!#REF!</f>
        <v>#REF!</v>
      </c>
      <c r="BY12" s="17" t="e">
        <f>BAR!#REF!</f>
        <v>#REF!</v>
      </c>
      <c r="BZ12" s="17" t="e">
        <f>BAR!#REF!</f>
        <v>#REF!</v>
      </c>
    </row>
    <row r="13" spans="1:78" ht="10.7" customHeight="1" x14ac:dyDescent="0.2">
      <c r="A13" s="16" t="s">
        <v>169</v>
      </c>
      <c r="B13" s="17"/>
      <c r="C13" s="17"/>
      <c r="D13" s="17"/>
      <c r="E13" s="17"/>
      <c r="F13" s="17"/>
      <c r="G13" s="17"/>
      <c r="H13" s="17"/>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row>
    <row r="14" spans="1:78" ht="10.7" customHeight="1" x14ac:dyDescent="0.2">
      <c r="A14" s="12">
        <v>1</v>
      </c>
      <c r="B14" s="17" t="e">
        <f>BAR!#REF!</f>
        <v>#REF!</v>
      </c>
      <c r="C14" s="17" t="e">
        <f>BAR!#REF!</f>
        <v>#REF!</v>
      </c>
      <c r="D14" s="17" t="e">
        <f>BAR!#REF!</f>
        <v>#REF!</v>
      </c>
      <c r="E14" s="17" t="e">
        <f>BAR!#REF!</f>
        <v>#REF!</v>
      </c>
      <c r="F14" s="17" t="e">
        <f>BAR!#REF!</f>
        <v>#REF!</v>
      </c>
      <c r="G14" s="17" t="e">
        <f>BAR!#REF!</f>
        <v>#REF!</v>
      </c>
      <c r="H14" s="17" t="e">
        <f>BAR!#REF!</f>
        <v>#REF!</v>
      </c>
      <c r="I14" s="17" t="e">
        <f>BAR!#REF!</f>
        <v>#REF!</v>
      </c>
      <c r="J14" s="17" t="e">
        <f>BAR!#REF!</f>
        <v>#REF!</v>
      </c>
      <c r="K14" s="17" t="e">
        <f>BAR!#REF!</f>
        <v>#REF!</v>
      </c>
      <c r="L14" s="17" t="e">
        <f>BAR!#REF!</f>
        <v>#REF!</v>
      </c>
      <c r="M14" s="17" t="e">
        <f>BAR!#REF!</f>
        <v>#REF!</v>
      </c>
      <c r="N14" s="17" t="e">
        <f>BAR!#REF!</f>
        <v>#REF!</v>
      </c>
      <c r="O14" s="17" t="e">
        <f>BAR!#REF!</f>
        <v>#REF!</v>
      </c>
      <c r="P14" s="17" t="e">
        <f>BAR!#REF!</f>
        <v>#REF!</v>
      </c>
      <c r="Q14" s="17" t="e">
        <f>BAR!#REF!</f>
        <v>#REF!</v>
      </c>
      <c r="R14" s="17" t="e">
        <f>BAR!#REF!</f>
        <v>#REF!</v>
      </c>
      <c r="S14" s="17" t="e">
        <f>BAR!#REF!</f>
        <v>#REF!</v>
      </c>
      <c r="T14" s="17" t="e">
        <f>BAR!#REF!</f>
        <v>#REF!</v>
      </c>
      <c r="U14" s="17" t="e">
        <f>BAR!#REF!</f>
        <v>#REF!</v>
      </c>
      <c r="V14" s="17" t="e">
        <f>BAR!#REF!</f>
        <v>#REF!</v>
      </c>
      <c r="W14" s="17" t="e">
        <f>BAR!#REF!</f>
        <v>#REF!</v>
      </c>
      <c r="X14" s="17" t="e">
        <f>BAR!#REF!</f>
        <v>#REF!</v>
      </c>
      <c r="Y14" s="17" t="e">
        <f>BAR!#REF!</f>
        <v>#REF!</v>
      </c>
      <c r="Z14" s="17" t="e">
        <f>BAR!#REF!</f>
        <v>#REF!</v>
      </c>
      <c r="AA14" s="17" t="e">
        <f>BAR!#REF!</f>
        <v>#REF!</v>
      </c>
      <c r="AB14" s="17" t="e">
        <f>BAR!#REF!</f>
        <v>#REF!</v>
      </c>
      <c r="AC14" s="17" t="e">
        <f>BAR!#REF!</f>
        <v>#REF!</v>
      </c>
      <c r="AD14" s="17" t="e">
        <f>BAR!#REF!</f>
        <v>#REF!</v>
      </c>
      <c r="AE14" s="17" t="e">
        <f>BAR!#REF!</f>
        <v>#REF!</v>
      </c>
      <c r="AF14" s="17" t="e">
        <f>BAR!#REF!</f>
        <v>#REF!</v>
      </c>
      <c r="AG14" s="17" t="e">
        <f>BAR!#REF!</f>
        <v>#REF!</v>
      </c>
      <c r="AH14" s="17" t="e">
        <f>BAR!#REF!</f>
        <v>#REF!</v>
      </c>
      <c r="AI14" s="17" t="e">
        <f>BAR!#REF!</f>
        <v>#REF!</v>
      </c>
      <c r="AJ14" s="17" t="e">
        <f>BAR!#REF!</f>
        <v>#REF!</v>
      </c>
      <c r="AK14" s="17" t="e">
        <f>BAR!#REF!</f>
        <v>#REF!</v>
      </c>
      <c r="AL14" s="17" t="e">
        <f>BAR!#REF!</f>
        <v>#REF!</v>
      </c>
      <c r="AM14" s="17" t="e">
        <f>BAR!#REF!</f>
        <v>#REF!</v>
      </c>
      <c r="AN14" s="17" t="e">
        <f>BAR!#REF!</f>
        <v>#REF!</v>
      </c>
      <c r="AO14" s="17" t="e">
        <f>BAR!#REF!</f>
        <v>#REF!</v>
      </c>
      <c r="AP14" s="17" t="e">
        <f>BAR!#REF!</f>
        <v>#REF!</v>
      </c>
      <c r="AQ14" s="17" t="e">
        <f>BAR!#REF!</f>
        <v>#REF!</v>
      </c>
      <c r="AR14" s="17" t="e">
        <f>BAR!#REF!</f>
        <v>#REF!</v>
      </c>
      <c r="AS14" s="17" t="e">
        <f>BAR!#REF!</f>
        <v>#REF!</v>
      </c>
      <c r="AT14" s="17" t="e">
        <f>BAR!#REF!</f>
        <v>#REF!</v>
      </c>
      <c r="AU14" s="17" t="e">
        <f>BAR!#REF!</f>
        <v>#REF!</v>
      </c>
      <c r="AV14" s="17" t="e">
        <f>BAR!#REF!</f>
        <v>#REF!</v>
      </c>
      <c r="AW14" s="17" t="e">
        <f>BAR!#REF!</f>
        <v>#REF!</v>
      </c>
      <c r="AX14" s="17" t="e">
        <f>BAR!#REF!</f>
        <v>#REF!</v>
      </c>
      <c r="AY14" s="17" t="e">
        <f>BAR!#REF!</f>
        <v>#REF!</v>
      </c>
      <c r="AZ14" s="17" t="e">
        <f>BAR!#REF!</f>
        <v>#REF!</v>
      </c>
      <c r="BA14" s="17" t="e">
        <f>BAR!#REF!</f>
        <v>#REF!</v>
      </c>
      <c r="BB14" s="17" t="e">
        <f>BAR!#REF!</f>
        <v>#REF!</v>
      </c>
      <c r="BC14" s="17" t="e">
        <f>BAR!#REF!</f>
        <v>#REF!</v>
      </c>
      <c r="BD14" s="17" t="e">
        <f>BAR!#REF!</f>
        <v>#REF!</v>
      </c>
      <c r="BE14" s="17" t="e">
        <f>BAR!#REF!</f>
        <v>#REF!</v>
      </c>
      <c r="BF14" s="17" t="e">
        <f>BAR!#REF!</f>
        <v>#REF!</v>
      </c>
      <c r="BG14" s="17" t="e">
        <f>BAR!#REF!</f>
        <v>#REF!</v>
      </c>
      <c r="BH14" s="17" t="e">
        <f>BAR!#REF!</f>
        <v>#REF!</v>
      </c>
      <c r="BI14" s="17" t="e">
        <f>BAR!#REF!</f>
        <v>#REF!</v>
      </c>
      <c r="BJ14" s="17" t="e">
        <f>BAR!#REF!</f>
        <v>#REF!</v>
      </c>
      <c r="BK14" s="17" t="e">
        <f>BAR!#REF!</f>
        <v>#REF!</v>
      </c>
      <c r="BL14" s="17" t="e">
        <f>BAR!#REF!</f>
        <v>#REF!</v>
      </c>
      <c r="BM14" s="17" t="e">
        <f>BAR!#REF!</f>
        <v>#REF!</v>
      </c>
      <c r="BN14" s="17" t="e">
        <f>BAR!#REF!</f>
        <v>#REF!</v>
      </c>
      <c r="BO14" s="17" t="e">
        <f>BAR!#REF!</f>
        <v>#REF!</v>
      </c>
      <c r="BP14" s="17" t="e">
        <f>BAR!#REF!</f>
        <v>#REF!</v>
      </c>
      <c r="BQ14" s="17" t="e">
        <f>BAR!#REF!</f>
        <v>#REF!</v>
      </c>
      <c r="BR14" s="17" t="e">
        <f>BAR!#REF!</f>
        <v>#REF!</v>
      </c>
      <c r="BS14" s="17" t="e">
        <f>BAR!#REF!</f>
        <v>#REF!</v>
      </c>
      <c r="BT14" s="17" t="e">
        <f>BAR!#REF!</f>
        <v>#REF!</v>
      </c>
      <c r="BU14" s="17" t="e">
        <f>BAR!#REF!</f>
        <v>#REF!</v>
      </c>
      <c r="BV14" s="17" t="e">
        <f>BAR!#REF!</f>
        <v>#REF!</v>
      </c>
      <c r="BW14" s="17" t="e">
        <f>BAR!#REF!</f>
        <v>#REF!</v>
      </c>
      <c r="BX14" s="17" t="e">
        <f>BAR!#REF!</f>
        <v>#REF!</v>
      </c>
      <c r="BY14" s="17" t="e">
        <f>BAR!#REF!</f>
        <v>#REF!</v>
      </c>
      <c r="BZ14" s="17" t="e">
        <f>BAR!#REF!</f>
        <v>#REF!</v>
      </c>
    </row>
    <row r="15" spans="1:78" ht="10.7" customHeight="1" x14ac:dyDescent="0.2">
      <c r="A15" s="12">
        <v>2</v>
      </c>
      <c r="B15" s="17" t="e">
        <f>BAR!#REF!</f>
        <v>#REF!</v>
      </c>
      <c r="C15" s="17" t="e">
        <f>BAR!#REF!</f>
        <v>#REF!</v>
      </c>
      <c r="D15" s="17" t="e">
        <f>BAR!#REF!</f>
        <v>#REF!</v>
      </c>
      <c r="E15" s="17" t="e">
        <f>BAR!#REF!</f>
        <v>#REF!</v>
      </c>
      <c r="F15" s="17" t="e">
        <f>BAR!#REF!</f>
        <v>#REF!</v>
      </c>
      <c r="G15" s="17" t="e">
        <f>BAR!#REF!</f>
        <v>#REF!</v>
      </c>
      <c r="H15" s="17" t="e">
        <f>BAR!#REF!</f>
        <v>#REF!</v>
      </c>
      <c r="I15" s="17" t="e">
        <f>BAR!#REF!</f>
        <v>#REF!</v>
      </c>
      <c r="J15" s="17" t="e">
        <f>BAR!#REF!</f>
        <v>#REF!</v>
      </c>
      <c r="K15" s="17" t="e">
        <f>BAR!#REF!</f>
        <v>#REF!</v>
      </c>
      <c r="L15" s="17" t="e">
        <f>BAR!#REF!</f>
        <v>#REF!</v>
      </c>
      <c r="M15" s="17" t="e">
        <f>BAR!#REF!</f>
        <v>#REF!</v>
      </c>
      <c r="N15" s="17" t="e">
        <f>BAR!#REF!</f>
        <v>#REF!</v>
      </c>
      <c r="O15" s="17" t="e">
        <f>BAR!#REF!</f>
        <v>#REF!</v>
      </c>
      <c r="P15" s="17" t="e">
        <f>BAR!#REF!</f>
        <v>#REF!</v>
      </c>
      <c r="Q15" s="17" t="e">
        <f>BAR!#REF!</f>
        <v>#REF!</v>
      </c>
      <c r="R15" s="17" t="e">
        <f>BAR!#REF!</f>
        <v>#REF!</v>
      </c>
      <c r="S15" s="17" t="e">
        <f>BAR!#REF!</f>
        <v>#REF!</v>
      </c>
      <c r="T15" s="17" t="e">
        <f>BAR!#REF!</f>
        <v>#REF!</v>
      </c>
      <c r="U15" s="17" t="e">
        <f>BAR!#REF!</f>
        <v>#REF!</v>
      </c>
      <c r="V15" s="17" t="e">
        <f>BAR!#REF!</f>
        <v>#REF!</v>
      </c>
      <c r="W15" s="17" t="e">
        <f>BAR!#REF!</f>
        <v>#REF!</v>
      </c>
      <c r="X15" s="17" t="e">
        <f>BAR!#REF!</f>
        <v>#REF!</v>
      </c>
      <c r="Y15" s="17" t="e">
        <f>BAR!#REF!</f>
        <v>#REF!</v>
      </c>
      <c r="Z15" s="17" t="e">
        <f>BAR!#REF!</f>
        <v>#REF!</v>
      </c>
      <c r="AA15" s="17" t="e">
        <f>BAR!#REF!</f>
        <v>#REF!</v>
      </c>
      <c r="AB15" s="17" t="e">
        <f>BAR!#REF!</f>
        <v>#REF!</v>
      </c>
      <c r="AC15" s="17" t="e">
        <f>BAR!#REF!</f>
        <v>#REF!</v>
      </c>
      <c r="AD15" s="17" t="e">
        <f>BAR!#REF!</f>
        <v>#REF!</v>
      </c>
      <c r="AE15" s="17" t="e">
        <f>BAR!#REF!</f>
        <v>#REF!</v>
      </c>
      <c r="AF15" s="17" t="e">
        <f>BAR!#REF!</f>
        <v>#REF!</v>
      </c>
      <c r="AG15" s="17" t="e">
        <f>BAR!#REF!</f>
        <v>#REF!</v>
      </c>
      <c r="AH15" s="17" t="e">
        <f>BAR!#REF!</f>
        <v>#REF!</v>
      </c>
      <c r="AI15" s="17" t="e">
        <f>BAR!#REF!</f>
        <v>#REF!</v>
      </c>
      <c r="AJ15" s="17" t="e">
        <f>BAR!#REF!</f>
        <v>#REF!</v>
      </c>
      <c r="AK15" s="17" t="e">
        <f>BAR!#REF!</f>
        <v>#REF!</v>
      </c>
      <c r="AL15" s="17" t="e">
        <f>BAR!#REF!</f>
        <v>#REF!</v>
      </c>
      <c r="AM15" s="17" t="e">
        <f>BAR!#REF!</f>
        <v>#REF!</v>
      </c>
      <c r="AN15" s="17" t="e">
        <f>BAR!#REF!</f>
        <v>#REF!</v>
      </c>
      <c r="AO15" s="17" t="e">
        <f>BAR!#REF!</f>
        <v>#REF!</v>
      </c>
      <c r="AP15" s="17" t="e">
        <f>BAR!#REF!</f>
        <v>#REF!</v>
      </c>
      <c r="AQ15" s="17" t="e">
        <f>BAR!#REF!</f>
        <v>#REF!</v>
      </c>
      <c r="AR15" s="17" t="e">
        <f>BAR!#REF!</f>
        <v>#REF!</v>
      </c>
      <c r="AS15" s="17" t="e">
        <f>BAR!#REF!</f>
        <v>#REF!</v>
      </c>
      <c r="AT15" s="17" t="e">
        <f>BAR!#REF!</f>
        <v>#REF!</v>
      </c>
      <c r="AU15" s="17" t="e">
        <f>BAR!#REF!</f>
        <v>#REF!</v>
      </c>
      <c r="AV15" s="17" t="e">
        <f>BAR!#REF!</f>
        <v>#REF!</v>
      </c>
      <c r="AW15" s="17" t="e">
        <f>BAR!#REF!</f>
        <v>#REF!</v>
      </c>
      <c r="AX15" s="17" t="e">
        <f>BAR!#REF!</f>
        <v>#REF!</v>
      </c>
      <c r="AY15" s="17" t="e">
        <f>BAR!#REF!</f>
        <v>#REF!</v>
      </c>
      <c r="AZ15" s="17" t="e">
        <f>BAR!#REF!</f>
        <v>#REF!</v>
      </c>
      <c r="BA15" s="17" t="e">
        <f>BAR!#REF!</f>
        <v>#REF!</v>
      </c>
      <c r="BB15" s="17" t="e">
        <f>BAR!#REF!</f>
        <v>#REF!</v>
      </c>
      <c r="BC15" s="17" t="e">
        <f>BAR!#REF!</f>
        <v>#REF!</v>
      </c>
      <c r="BD15" s="17" t="e">
        <f>BAR!#REF!</f>
        <v>#REF!</v>
      </c>
      <c r="BE15" s="17" t="e">
        <f>BAR!#REF!</f>
        <v>#REF!</v>
      </c>
      <c r="BF15" s="17" t="e">
        <f>BAR!#REF!</f>
        <v>#REF!</v>
      </c>
      <c r="BG15" s="17" t="e">
        <f>BAR!#REF!</f>
        <v>#REF!</v>
      </c>
      <c r="BH15" s="17" t="e">
        <f>BAR!#REF!</f>
        <v>#REF!</v>
      </c>
      <c r="BI15" s="17" t="e">
        <f>BAR!#REF!</f>
        <v>#REF!</v>
      </c>
      <c r="BJ15" s="17" t="e">
        <f>BAR!#REF!</f>
        <v>#REF!</v>
      </c>
      <c r="BK15" s="17" t="e">
        <f>BAR!#REF!</f>
        <v>#REF!</v>
      </c>
      <c r="BL15" s="17" t="e">
        <f>BAR!#REF!</f>
        <v>#REF!</v>
      </c>
      <c r="BM15" s="17" t="e">
        <f>BAR!#REF!</f>
        <v>#REF!</v>
      </c>
      <c r="BN15" s="17" t="e">
        <f>BAR!#REF!</f>
        <v>#REF!</v>
      </c>
      <c r="BO15" s="17" t="e">
        <f>BAR!#REF!</f>
        <v>#REF!</v>
      </c>
      <c r="BP15" s="17" t="e">
        <f>BAR!#REF!</f>
        <v>#REF!</v>
      </c>
      <c r="BQ15" s="17" t="e">
        <f>BAR!#REF!</f>
        <v>#REF!</v>
      </c>
      <c r="BR15" s="17" t="e">
        <f>BAR!#REF!</f>
        <v>#REF!</v>
      </c>
      <c r="BS15" s="17" t="e">
        <f>BAR!#REF!</f>
        <v>#REF!</v>
      </c>
      <c r="BT15" s="17" t="e">
        <f>BAR!#REF!</f>
        <v>#REF!</v>
      </c>
      <c r="BU15" s="17" t="e">
        <f>BAR!#REF!</f>
        <v>#REF!</v>
      </c>
      <c r="BV15" s="17" t="e">
        <f>BAR!#REF!</f>
        <v>#REF!</v>
      </c>
      <c r="BW15" s="17" t="e">
        <f>BAR!#REF!</f>
        <v>#REF!</v>
      </c>
      <c r="BX15" s="17" t="e">
        <f>BAR!#REF!</f>
        <v>#REF!</v>
      </c>
      <c r="BY15" s="17" t="e">
        <f>BAR!#REF!</f>
        <v>#REF!</v>
      </c>
      <c r="BZ15" s="17" t="e">
        <f>BAR!#REF!</f>
        <v>#REF!</v>
      </c>
    </row>
    <row r="16" spans="1:78" ht="10.7" customHeight="1" x14ac:dyDescent="0.2">
      <c r="A16" s="17" t="s">
        <v>170</v>
      </c>
      <c r="B16" s="17"/>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row>
    <row r="17" spans="1:78" ht="10.7" customHeight="1" x14ac:dyDescent="0.2">
      <c r="A17" s="12">
        <v>1</v>
      </c>
      <c r="B17" s="17" t="e">
        <f>BAR!#REF!</f>
        <v>#REF!</v>
      </c>
      <c r="C17" s="17" t="e">
        <f>BAR!#REF!</f>
        <v>#REF!</v>
      </c>
      <c r="D17" s="17" t="e">
        <f>BAR!#REF!</f>
        <v>#REF!</v>
      </c>
      <c r="E17" s="17" t="e">
        <f>BAR!#REF!</f>
        <v>#REF!</v>
      </c>
      <c r="F17" s="17" t="e">
        <f>BAR!#REF!</f>
        <v>#REF!</v>
      </c>
      <c r="G17" s="17" t="e">
        <f>BAR!#REF!</f>
        <v>#REF!</v>
      </c>
      <c r="H17" s="17" t="e">
        <f>BAR!#REF!</f>
        <v>#REF!</v>
      </c>
      <c r="I17" s="17" t="e">
        <f>BAR!#REF!</f>
        <v>#REF!</v>
      </c>
      <c r="J17" s="17" t="e">
        <f>BAR!#REF!</f>
        <v>#REF!</v>
      </c>
      <c r="K17" s="17" t="e">
        <f>BAR!#REF!</f>
        <v>#REF!</v>
      </c>
      <c r="L17" s="17" t="e">
        <f>BAR!#REF!</f>
        <v>#REF!</v>
      </c>
      <c r="M17" s="17" t="e">
        <f>BAR!#REF!</f>
        <v>#REF!</v>
      </c>
      <c r="N17" s="17" t="e">
        <f>BAR!#REF!</f>
        <v>#REF!</v>
      </c>
      <c r="O17" s="17" t="e">
        <f>BAR!#REF!</f>
        <v>#REF!</v>
      </c>
      <c r="P17" s="17" t="e">
        <f>BAR!#REF!</f>
        <v>#REF!</v>
      </c>
      <c r="Q17" s="17" t="e">
        <f>BAR!#REF!</f>
        <v>#REF!</v>
      </c>
      <c r="R17" s="17" t="e">
        <f>BAR!#REF!</f>
        <v>#REF!</v>
      </c>
      <c r="S17" s="17" t="e">
        <f>BAR!#REF!</f>
        <v>#REF!</v>
      </c>
      <c r="T17" s="17" t="e">
        <f>BAR!#REF!</f>
        <v>#REF!</v>
      </c>
      <c r="U17" s="17" t="e">
        <f>BAR!#REF!</f>
        <v>#REF!</v>
      </c>
      <c r="V17" s="17" t="e">
        <f>BAR!#REF!</f>
        <v>#REF!</v>
      </c>
      <c r="W17" s="17" t="e">
        <f>BAR!#REF!</f>
        <v>#REF!</v>
      </c>
      <c r="X17" s="17" t="e">
        <f>BAR!#REF!</f>
        <v>#REF!</v>
      </c>
      <c r="Y17" s="17" t="e">
        <f>BAR!#REF!</f>
        <v>#REF!</v>
      </c>
      <c r="Z17" s="17" t="e">
        <f>BAR!#REF!</f>
        <v>#REF!</v>
      </c>
      <c r="AA17" s="17" t="e">
        <f>BAR!#REF!</f>
        <v>#REF!</v>
      </c>
      <c r="AB17" s="17" t="e">
        <f>BAR!#REF!</f>
        <v>#REF!</v>
      </c>
      <c r="AC17" s="17" t="e">
        <f>BAR!#REF!</f>
        <v>#REF!</v>
      </c>
      <c r="AD17" s="17" t="e">
        <f>BAR!#REF!</f>
        <v>#REF!</v>
      </c>
      <c r="AE17" s="17" t="e">
        <f>BAR!#REF!</f>
        <v>#REF!</v>
      </c>
      <c r="AF17" s="17" t="e">
        <f>BAR!#REF!</f>
        <v>#REF!</v>
      </c>
      <c r="AG17" s="17" t="e">
        <f>BAR!#REF!</f>
        <v>#REF!</v>
      </c>
      <c r="AH17" s="17" t="e">
        <f>BAR!#REF!</f>
        <v>#REF!</v>
      </c>
      <c r="AI17" s="17" t="e">
        <f>BAR!#REF!</f>
        <v>#REF!</v>
      </c>
      <c r="AJ17" s="17" t="e">
        <f>BAR!#REF!</f>
        <v>#REF!</v>
      </c>
      <c r="AK17" s="17" t="e">
        <f>BAR!#REF!</f>
        <v>#REF!</v>
      </c>
      <c r="AL17" s="17" t="e">
        <f>BAR!#REF!</f>
        <v>#REF!</v>
      </c>
      <c r="AM17" s="17" t="e">
        <f>BAR!#REF!</f>
        <v>#REF!</v>
      </c>
      <c r="AN17" s="17" t="e">
        <f>BAR!#REF!</f>
        <v>#REF!</v>
      </c>
      <c r="AO17" s="17" t="e">
        <f>BAR!#REF!</f>
        <v>#REF!</v>
      </c>
      <c r="AP17" s="17" t="e">
        <f>BAR!#REF!</f>
        <v>#REF!</v>
      </c>
      <c r="AQ17" s="17" t="e">
        <f>BAR!#REF!</f>
        <v>#REF!</v>
      </c>
      <c r="AR17" s="17" t="e">
        <f>BAR!#REF!</f>
        <v>#REF!</v>
      </c>
      <c r="AS17" s="17" t="e">
        <f>BAR!#REF!</f>
        <v>#REF!</v>
      </c>
      <c r="AT17" s="17" t="e">
        <f>BAR!#REF!</f>
        <v>#REF!</v>
      </c>
      <c r="AU17" s="17" t="e">
        <f>BAR!#REF!</f>
        <v>#REF!</v>
      </c>
      <c r="AV17" s="17" t="e">
        <f>BAR!#REF!</f>
        <v>#REF!</v>
      </c>
      <c r="AW17" s="17" t="e">
        <f>BAR!#REF!</f>
        <v>#REF!</v>
      </c>
      <c r="AX17" s="17" t="e">
        <f>BAR!#REF!</f>
        <v>#REF!</v>
      </c>
      <c r="AY17" s="17" t="e">
        <f>BAR!#REF!</f>
        <v>#REF!</v>
      </c>
      <c r="AZ17" s="17" t="e">
        <f>BAR!#REF!</f>
        <v>#REF!</v>
      </c>
      <c r="BA17" s="17" t="e">
        <f>BAR!#REF!</f>
        <v>#REF!</v>
      </c>
      <c r="BB17" s="17" t="e">
        <f>BAR!#REF!</f>
        <v>#REF!</v>
      </c>
      <c r="BC17" s="17" t="e">
        <f>BAR!#REF!</f>
        <v>#REF!</v>
      </c>
      <c r="BD17" s="17" t="e">
        <f>BAR!#REF!</f>
        <v>#REF!</v>
      </c>
      <c r="BE17" s="17" t="e">
        <f>BAR!#REF!</f>
        <v>#REF!</v>
      </c>
      <c r="BF17" s="17" t="e">
        <f>BAR!#REF!</f>
        <v>#REF!</v>
      </c>
      <c r="BG17" s="17" t="e">
        <f>BAR!#REF!</f>
        <v>#REF!</v>
      </c>
      <c r="BH17" s="17" t="e">
        <f>BAR!#REF!</f>
        <v>#REF!</v>
      </c>
      <c r="BI17" s="17" t="e">
        <f>BAR!#REF!</f>
        <v>#REF!</v>
      </c>
      <c r="BJ17" s="17" t="e">
        <f>BAR!#REF!</f>
        <v>#REF!</v>
      </c>
      <c r="BK17" s="17" t="e">
        <f>BAR!#REF!</f>
        <v>#REF!</v>
      </c>
      <c r="BL17" s="17" t="e">
        <f>BAR!#REF!</f>
        <v>#REF!</v>
      </c>
      <c r="BM17" s="17" t="e">
        <f>BAR!#REF!</f>
        <v>#REF!</v>
      </c>
      <c r="BN17" s="17" t="e">
        <f>BAR!#REF!</f>
        <v>#REF!</v>
      </c>
      <c r="BO17" s="17" t="e">
        <f>BAR!#REF!</f>
        <v>#REF!</v>
      </c>
      <c r="BP17" s="17" t="e">
        <f>BAR!#REF!</f>
        <v>#REF!</v>
      </c>
      <c r="BQ17" s="17" t="e">
        <f>BAR!#REF!</f>
        <v>#REF!</v>
      </c>
      <c r="BR17" s="17" t="e">
        <f>BAR!#REF!</f>
        <v>#REF!</v>
      </c>
      <c r="BS17" s="17" t="e">
        <f>BAR!#REF!</f>
        <v>#REF!</v>
      </c>
      <c r="BT17" s="17" t="e">
        <f>BAR!#REF!</f>
        <v>#REF!</v>
      </c>
      <c r="BU17" s="17" t="e">
        <f>BAR!#REF!</f>
        <v>#REF!</v>
      </c>
      <c r="BV17" s="17" t="e">
        <f>BAR!#REF!</f>
        <v>#REF!</v>
      </c>
      <c r="BW17" s="17" t="e">
        <f>BAR!#REF!</f>
        <v>#REF!</v>
      </c>
      <c r="BX17" s="17" t="e">
        <f>BAR!#REF!</f>
        <v>#REF!</v>
      </c>
      <c r="BY17" s="17" t="e">
        <f>BAR!#REF!</f>
        <v>#REF!</v>
      </c>
      <c r="BZ17" s="17" t="e">
        <f>BAR!#REF!</f>
        <v>#REF!</v>
      </c>
    </row>
    <row r="18" spans="1:78" ht="10.7" customHeight="1" x14ac:dyDescent="0.2">
      <c r="A18" s="12">
        <v>2</v>
      </c>
      <c r="B18" s="17" t="e">
        <f>BAR!#REF!</f>
        <v>#REF!</v>
      </c>
      <c r="C18" s="17" t="e">
        <f>BAR!#REF!</f>
        <v>#REF!</v>
      </c>
      <c r="D18" s="17" t="e">
        <f>BAR!#REF!</f>
        <v>#REF!</v>
      </c>
      <c r="E18" s="17" t="e">
        <f>BAR!#REF!</f>
        <v>#REF!</v>
      </c>
      <c r="F18" s="17" t="e">
        <f>BAR!#REF!</f>
        <v>#REF!</v>
      </c>
      <c r="G18" s="17" t="e">
        <f>BAR!#REF!</f>
        <v>#REF!</v>
      </c>
      <c r="H18" s="17" t="e">
        <f>BAR!#REF!</f>
        <v>#REF!</v>
      </c>
      <c r="I18" s="17" t="e">
        <f>BAR!#REF!</f>
        <v>#REF!</v>
      </c>
      <c r="J18" s="17" t="e">
        <f>BAR!#REF!</f>
        <v>#REF!</v>
      </c>
      <c r="K18" s="17" t="e">
        <f>BAR!#REF!</f>
        <v>#REF!</v>
      </c>
      <c r="L18" s="17" t="e">
        <f>BAR!#REF!</f>
        <v>#REF!</v>
      </c>
      <c r="M18" s="17" t="e">
        <f>BAR!#REF!</f>
        <v>#REF!</v>
      </c>
      <c r="N18" s="17" t="e">
        <f>BAR!#REF!</f>
        <v>#REF!</v>
      </c>
      <c r="O18" s="17" t="e">
        <f>BAR!#REF!</f>
        <v>#REF!</v>
      </c>
      <c r="P18" s="17" t="e">
        <f>BAR!#REF!</f>
        <v>#REF!</v>
      </c>
      <c r="Q18" s="17" t="e">
        <f>BAR!#REF!</f>
        <v>#REF!</v>
      </c>
      <c r="R18" s="17" t="e">
        <f>BAR!#REF!</f>
        <v>#REF!</v>
      </c>
      <c r="S18" s="17" t="e">
        <f>BAR!#REF!</f>
        <v>#REF!</v>
      </c>
      <c r="T18" s="17" t="e">
        <f>BAR!#REF!</f>
        <v>#REF!</v>
      </c>
      <c r="U18" s="17" t="e">
        <f>BAR!#REF!</f>
        <v>#REF!</v>
      </c>
      <c r="V18" s="17" t="e">
        <f>BAR!#REF!</f>
        <v>#REF!</v>
      </c>
      <c r="W18" s="17" t="e">
        <f>BAR!#REF!</f>
        <v>#REF!</v>
      </c>
      <c r="X18" s="17" t="e">
        <f>BAR!#REF!</f>
        <v>#REF!</v>
      </c>
      <c r="Y18" s="17" t="e">
        <f>BAR!#REF!</f>
        <v>#REF!</v>
      </c>
      <c r="Z18" s="17" t="e">
        <f>BAR!#REF!</f>
        <v>#REF!</v>
      </c>
      <c r="AA18" s="17" t="e">
        <f>BAR!#REF!</f>
        <v>#REF!</v>
      </c>
      <c r="AB18" s="17" t="e">
        <f>BAR!#REF!</f>
        <v>#REF!</v>
      </c>
      <c r="AC18" s="17" t="e">
        <f>BAR!#REF!</f>
        <v>#REF!</v>
      </c>
      <c r="AD18" s="17" t="e">
        <f>BAR!#REF!</f>
        <v>#REF!</v>
      </c>
      <c r="AE18" s="17" t="e">
        <f>BAR!#REF!</f>
        <v>#REF!</v>
      </c>
      <c r="AF18" s="17" t="e">
        <f>BAR!#REF!</f>
        <v>#REF!</v>
      </c>
      <c r="AG18" s="17" t="e">
        <f>BAR!#REF!</f>
        <v>#REF!</v>
      </c>
      <c r="AH18" s="17" t="e">
        <f>BAR!#REF!</f>
        <v>#REF!</v>
      </c>
      <c r="AI18" s="17" t="e">
        <f>BAR!#REF!</f>
        <v>#REF!</v>
      </c>
      <c r="AJ18" s="17" t="e">
        <f>BAR!#REF!</f>
        <v>#REF!</v>
      </c>
      <c r="AK18" s="17" t="e">
        <f>BAR!#REF!</f>
        <v>#REF!</v>
      </c>
      <c r="AL18" s="17" t="e">
        <f>BAR!#REF!</f>
        <v>#REF!</v>
      </c>
      <c r="AM18" s="17" t="e">
        <f>BAR!#REF!</f>
        <v>#REF!</v>
      </c>
      <c r="AN18" s="17" t="e">
        <f>BAR!#REF!</f>
        <v>#REF!</v>
      </c>
      <c r="AO18" s="17" t="e">
        <f>BAR!#REF!</f>
        <v>#REF!</v>
      </c>
      <c r="AP18" s="17" t="e">
        <f>BAR!#REF!</f>
        <v>#REF!</v>
      </c>
      <c r="AQ18" s="17" t="e">
        <f>BAR!#REF!</f>
        <v>#REF!</v>
      </c>
      <c r="AR18" s="17" t="e">
        <f>BAR!#REF!</f>
        <v>#REF!</v>
      </c>
      <c r="AS18" s="17" t="e">
        <f>BAR!#REF!</f>
        <v>#REF!</v>
      </c>
      <c r="AT18" s="17" t="e">
        <f>BAR!#REF!</f>
        <v>#REF!</v>
      </c>
      <c r="AU18" s="17" t="e">
        <f>BAR!#REF!</f>
        <v>#REF!</v>
      </c>
      <c r="AV18" s="17" t="e">
        <f>BAR!#REF!</f>
        <v>#REF!</v>
      </c>
      <c r="AW18" s="17" t="e">
        <f>BAR!#REF!</f>
        <v>#REF!</v>
      </c>
      <c r="AX18" s="17" t="e">
        <f>BAR!#REF!</f>
        <v>#REF!</v>
      </c>
      <c r="AY18" s="17" t="e">
        <f>BAR!#REF!</f>
        <v>#REF!</v>
      </c>
      <c r="AZ18" s="17" t="e">
        <f>BAR!#REF!</f>
        <v>#REF!</v>
      </c>
      <c r="BA18" s="17" t="e">
        <f>BAR!#REF!</f>
        <v>#REF!</v>
      </c>
      <c r="BB18" s="17" t="e">
        <f>BAR!#REF!</f>
        <v>#REF!</v>
      </c>
      <c r="BC18" s="17" t="e">
        <f>BAR!#REF!</f>
        <v>#REF!</v>
      </c>
      <c r="BD18" s="17" t="e">
        <f>BAR!#REF!</f>
        <v>#REF!</v>
      </c>
      <c r="BE18" s="17" t="e">
        <f>BAR!#REF!</f>
        <v>#REF!</v>
      </c>
      <c r="BF18" s="17" t="e">
        <f>BAR!#REF!</f>
        <v>#REF!</v>
      </c>
      <c r="BG18" s="17" t="e">
        <f>BAR!#REF!</f>
        <v>#REF!</v>
      </c>
      <c r="BH18" s="17" t="e">
        <f>BAR!#REF!</f>
        <v>#REF!</v>
      </c>
      <c r="BI18" s="17" t="e">
        <f>BAR!#REF!</f>
        <v>#REF!</v>
      </c>
      <c r="BJ18" s="17" t="e">
        <f>BAR!#REF!</f>
        <v>#REF!</v>
      </c>
      <c r="BK18" s="17" t="e">
        <f>BAR!#REF!</f>
        <v>#REF!</v>
      </c>
      <c r="BL18" s="17" t="e">
        <f>BAR!#REF!</f>
        <v>#REF!</v>
      </c>
      <c r="BM18" s="17" t="e">
        <f>BAR!#REF!</f>
        <v>#REF!</v>
      </c>
      <c r="BN18" s="17" t="e">
        <f>BAR!#REF!</f>
        <v>#REF!</v>
      </c>
      <c r="BO18" s="17" t="e">
        <f>BAR!#REF!</f>
        <v>#REF!</v>
      </c>
      <c r="BP18" s="17" t="e">
        <f>BAR!#REF!</f>
        <v>#REF!</v>
      </c>
      <c r="BQ18" s="17" t="e">
        <f>BAR!#REF!</f>
        <v>#REF!</v>
      </c>
      <c r="BR18" s="17" t="e">
        <f>BAR!#REF!</f>
        <v>#REF!</v>
      </c>
      <c r="BS18" s="17" t="e">
        <f>BAR!#REF!</f>
        <v>#REF!</v>
      </c>
      <c r="BT18" s="17" t="e">
        <f>BAR!#REF!</f>
        <v>#REF!</v>
      </c>
      <c r="BU18" s="17" t="e">
        <f>BAR!#REF!</f>
        <v>#REF!</v>
      </c>
      <c r="BV18" s="17" t="e">
        <f>BAR!#REF!</f>
        <v>#REF!</v>
      </c>
      <c r="BW18" s="17" t="e">
        <f>BAR!#REF!</f>
        <v>#REF!</v>
      </c>
      <c r="BX18" s="17" t="e">
        <f>BAR!#REF!</f>
        <v>#REF!</v>
      </c>
      <c r="BY18" s="17" t="e">
        <f>BAR!#REF!</f>
        <v>#REF!</v>
      </c>
      <c r="BZ18" s="17" t="e">
        <f>BAR!#REF!</f>
        <v>#REF!</v>
      </c>
    </row>
    <row r="19" spans="1:78" ht="10.7" customHeight="1" x14ac:dyDescent="0.2">
      <c r="A19" s="95"/>
      <c r="B19" s="95"/>
      <c r="C19" s="95"/>
      <c r="D19" s="95"/>
      <c r="E19" s="95"/>
      <c r="F19" s="95"/>
      <c r="G19" s="95"/>
      <c r="H19" s="95"/>
      <c r="I19" s="95"/>
      <c r="J19" s="95"/>
      <c r="K19" s="95"/>
      <c r="L19" s="95"/>
      <c r="M19" s="95"/>
      <c r="N19" s="95"/>
      <c r="O19" s="95"/>
      <c r="P19" s="95"/>
      <c r="Q19" s="95"/>
      <c r="R19" s="95"/>
      <c r="S19" s="95"/>
      <c r="T19" s="95"/>
      <c r="U19" s="95"/>
      <c r="V19" s="95"/>
      <c r="W19" s="95"/>
      <c r="X19" s="95"/>
      <c r="Y19" s="95"/>
      <c r="Z19" s="95"/>
      <c r="AA19" s="95"/>
      <c r="AB19" s="95"/>
      <c r="AC19" s="95"/>
      <c r="AD19" s="95"/>
      <c r="AE19" s="95"/>
      <c r="AF19" s="95"/>
      <c r="AG19" s="95"/>
      <c r="AH19" s="95"/>
      <c r="AI19" s="95"/>
      <c r="AJ19" s="95"/>
      <c r="AK19" s="95"/>
      <c r="AL19" s="95"/>
      <c r="AM19" s="95"/>
      <c r="AN19" s="95"/>
      <c r="AO19" s="95"/>
      <c r="AP19" s="95"/>
      <c r="AQ19" s="95"/>
      <c r="AR19" s="95"/>
      <c r="AS19" s="95"/>
      <c r="AT19" s="95"/>
      <c r="AU19" s="95"/>
      <c r="AV19" s="95"/>
      <c r="AW19" s="95"/>
      <c r="AX19" s="95"/>
      <c r="AY19" s="95"/>
      <c r="AZ19" s="95"/>
      <c r="BA19" s="95"/>
      <c r="BB19" s="95"/>
      <c r="BC19" s="95"/>
      <c r="BD19" s="95"/>
      <c r="BE19" s="95"/>
      <c r="BF19" s="95"/>
      <c r="BG19" s="95"/>
      <c r="BH19" s="95"/>
      <c r="BI19" s="95"/>
      <c r="BJ19" s="95"/>
      <c r="BK19" s="95"/>
      <c r="BL19" s="95"/>
      <c r="BM19" s="95"/>
      <c r="BN19" s="95"/>
      <c r="BO19" s="95"/>
      <c r="BP19" s="95"/>
      <c r="BQ19" s="95"/>
      <c r="BR19" s="95"/>
      <c r="BS19" s="95"/>
      <c r="BT19" s="95"/>
      <c r="BU19" s="95"/>
      <c r="BV19" s="95"/>
      <c r="BW19" s="95"/>
      <c r="BX19" s="95"/>
      <c r="BY19" s="95"/>
      <c r="BZ19" s="95"/>
    </row>
    <row r="20" spans="1:78" ht="30" customHeight="1" x14ac:dyDescent="0.2">
      <c r="A20" s="111" t="s">
        <v>58</v>
      </c>
      <c r="B20" s="141"/>
      <c r="C20" s="141"/>
      <c r="D20" s="141"/>
      <c r="E20" s="141"/>
      <c r="F20" s="141"/>
      <c r="G20" s="141"/>
      <c r="H20" s="141"/>
      <c r="I20" s="141"/>
      <c r="J20" s="141"/>
      <c r="K20" s="141"/>
      <c r="L20" s="141"/>
      <c r="M20" s="141"/>
      <c r="N20" s="141"/>
      <c r="O20" s="141"/>
      <c r="P20" s="141"/>
      <c r="Q20" s="141"/>
      <c r="R20" s="141"/>
      <c r="S20" s="141"/>
      <c r="T20" s="141"/>
      <c r="U20" s="141"/>
      <c r="V20" s="141"/>
      <c r="W20" s="141"/>
      <c r="X20" s="141"/>
      <c r="Y20" s="141"/>
      <c r="Z20" s="141"/>
      <c r="AA20" s="141"/>
      <c r="AB20" s="141"/>
      <c r="AC20" s="141"/>
      <c r="AD20" s="141"/>
      <c r="AE20" s="141"/>
      <c r="AF20" s="141"/>
      <c r="AG20" s="141"/>
      <c r="AH20" s="141"/>
      <c r="AI20" s="141"/>
      <c r="AJ20" s="141"/>
      <c r="AK20" s="141"/>
      <c r="AL20" s="141"/>
      <c r="AM20" s="141"/>
      <c r="AN20" s="141"/>
      <c r="AO20" s="141"/>
      <c r="AP20" s="141"/>
      <c r="AQ20" s="141"/>
      <c r="AR20" s="141"/>
      <c r="AS20" s="141"/>
      <c r="AT20" s="141"/>
      <c r="AU20" s="141"/>
      <c r="AV20" s="141"/>
      <c r="AW20" s="141"/>
      <c r="AX20" s="141"/>
      <c r="AY20" s="141"/>
      <c r="AZ20" s="141"/>
      <c r="BA20" s="141"/>
      <c r="BB20" s="141"/>
      <c r="BC20" s="141"/>
      <c r="BD20" s="141"/>
      <c r="BE20" s="141"/>
      <c r="BF20" s="141"/>
      <c r="BG20" s="141"/>
      <c r="BH20" s="141"/>
      <c r="BI20" s="141"/>
      <c r="BJ20" s="141"/>
      <c r="BK20" s="141"/>
      <c r="BL20" s="141"/>
      <c r="BM20" s="141"/>
      <c r="BN20" s="141"/>
      <c r="BO20" s="141"/>
      <c r="BP20" s="141"/>
      <c r="BQ20" s="141"/>
      <c r="BR20" s="141"/>
      <c r="BS20" s="141"/>
      <c r="BT20" s="141"/>
      <c r="BU20" s="141"/>
      <c r="BV20" s="141"/>
      <c r="BW20" s="141"/>
      <c r="BX20" s="141"/>
      <c r="BY20" s="141"/>
      <c r="BZ20" s="141"/>
    </row>
    <row r="21" spans="1:78" s="137" customFormat="1" ht="25.5" customHeight="1" x14ac:dyDescent="0.2">
      <c r="A21" s="142" t="s">
        <v>52</v>
      </c>
      <c r="B21" s="93" t="e">
        <f t="shared" ref="B21:BM22" si="0">B5</f>
        <v>#REF!</v>
      </c>
      <c r="C21" s="93" t="e">
        <f t="shared" si="0"/>
        <v>#REF!</v>
      </c>
      <c r="D21" s="93" t="e">
        <f t="shared" si="0"/>
        <v>#REF!</v>
      </c>
      <c r="E21" s="93" t="e">
        <f t="shared" si="0"/>
        <v>#REF!</v>
      </c>
      <c r="F21" s="93" t="e">
        <f t="shared" si="0"/>
        <v>#REF!</v>
      </c>
      <c r="G21" s="93" t="e">
        <f t="shared" si="0"/>
        <v>#REF!</v>
      </c>
      <c r="H21" s="93" t="e">
        <f t="shared" si="0"/>
        <v>#REF!</v>
      </c>
      <c r="I21" s="93" t="e">
        <f t="shared" si="0"/>
        <v>#REF!</v>
      </c>
      <c r="J21" s="93" t="e">
        <f t="shared" si="0"/>
        <v>#REF!</v>
      </c>
      <c r="K21" s="93" t="e">
        <f t="shared" si="0"/>
        <v>#REF!</v>
      </c>
      <c r="L21" s="93" t="e">
        <f t="shared" si="0"/>
        <v>#REF!</v>
      </c>
      <c r="M21" s="93" t="e">
        <f t="shared" si="0"/>
        <v>#REF!</v>
      </c>
      <c r="N21" s="93" t="e">
        <f t="shared" si="0"/>
        <v>#REF!</v>
      </c>
      <c r="O21" s="93" t="e">
        <f t="shared" si="0"/>
        <v>#REF!</v>
      </c>
      <c r="P21" s="93" t="e">
        <f t="shared" si="0"/>
        <v>#REF!</v>
      </c>
      <c r="Q21" s="93" t="e">
        <f t="shared" si="0"/>
        <v>#REF!</v>
      </c>
      <c r="R21" s="93" t="e">
        <f t="shared" si="0"/>
        <v>#REF!</v>
      </c>
      <c r="S21" s="93" t="e">
        <f t="shared" si="0"/>
        <v>#REF!</v>
      </c>
      <c r="T21" s="93" t="e">
        <f t="shared" si="0"/>
        <v>#REF!</v>
      </c>
      <c r="U21" s="93" t="e">
        <f t="shared" si="0"/>
        <v>#REF!</v>
      </c>
      <c r="V21" s="93" t="e">
        <f t="shared" si="0"/>
        <v>#REF!</v>
      </c>
      <c r="W21" s="93" t="e">
        <f t="shared" si="0"/>
        <v>#REF!</v>
      </c>
      <c r="X21" s="93" t="e">
        <f t="shared" si="0"/>
        <v>#REF!</v>
      </c>
      <c r="Y21" s="93" t="e">
        <f t="shared" si="0"/>
        <v>#REF!</v>
      </c>
      <c r="Z21" s="93" t="e">
        <f t="shared" si="0"/>
        <v>#REF!</v>
      </c>
      <c r="AA21" s="93" t="e">
        <f t="shared" si="0"/>
        <v>#REF!</v>
      </c>
      <c r="AB21" s="93" t="e">
        <f t="shared" si="0"/>
        <v>#REF!</v>
      </c>
      <c r="AC21" s="93" t="e">
        <f t="shared" si="0"/>
        <v>#REF!</v>
      </c>
      <c r="AD21" s="93" t="e">
        <f t="shared" si="0"/>
        <v>#REF!</v>
      </c>
      <c r="AE21" s="93" t="e">
        <f t="shared" si="0"/>
        <v>#REF!</v>
      </c>
      <c r="AF21" s="93" t="e">
        <f t="shared" si="0"/>
        <v>#REF!</v>
      </c>
      <c r="AG21" s="93" t="e">
        <f t="shared" si="0"/>
        <v>#REF!</v>
      </c>
      <c r="AH21" s="93" t="e">
        <f t="shared" si="0"/>
        <v>#REF!</v>
      </c>
      <c r="AI21" s="93" t="e">
        <f t="shared" si="0"/>
        <v>#REF!</v>
      </c>
      <c r="AJ21" s="93" t="e">
        <f t="shared" si="0"/>
        <v>#REF!</v>
      </c>
      <c r="AK21" s="93" t="e">
        <f t="shared" si="0"/>
        <v>#REF!</v>
      </c>
      <c r="AL21" s="93" t="e">
        <f t="shared" si="0"/>
        <v>#REF!</v>
      </c>
      <c r="AM21" s="93" t="e">
        <f t="shared" si="0"/>
        <v>#REF!</v>
      </c>
      <c r="AN21" s="93" t="e">
        <f t="shared" si="0"/>
        <v>#REF!</v>
      </c>
      <c r="AO21" s="93" t="e">
        <f t="shared" si="0"/>
        <v>#REF!</v>
      </c>
      <c r="AP21" s="93" t="e">
        <f t="shared" si="0"/>
        <v>#REF!</v>
      </c>
      <c r="AQ21" s="93" t="e">
        <f t="shared" si="0"/>
        <v>#REF!</v>
      </c>
      <c r="AR21" s="93" t="e">
        <f t="shared" si="0"/>
        <v>#REF!</v>
      </c>
      <c r="AS21" s="93" t="e">
        <f t="shared" si="0"/>
        <v>#REF!</v>
      </c>
      <c r="AT21" s="93" t="e">
        <f t="shared" si="0"/>
        <v>#REF!</v>
      </c>
      <c r="AU21" s="93" t="e">
        <f t="shared" si="0"/>
        <v>#REF!</v>
      </c>
      <c r="AV21" s="93" t="e">
        <f t="shared" si="0"/>
        <v>#REF!</v>
      </c>
      <c r="AW21" s="93" t="e">
        <f t="shared" si="0"/>
        <v>#REF!</v>
      </c>
      <c r="AX21" s="93" t="e">
        <f t="shared" si="0"/>
        <v>#REF!</v>
      </c>
      <c r="AY21" s="93" t="e">
        <f t="shared" si="0"/>
        <v>#REF!</v>
      </c>
      <c r="AZ21" s="93" t="e">
        <f t="shared" si="0"/>
        <v>#REF!</v>
      </c>
      <c r="BA21" s="93" t="e">
        <f t="shared" si="0"/>
        <v>#REF!</v>
      </c>
      <c r="BB21" s="93" t="e">
        <f t="shared" si="0"/>
        <v>#REF!</v>
      </c>
      <c r="BC21" s="93" t="e">
        <f t="shared" si="0"/>
        <v>#REF!</v>
      </c>
      <c r="BD21" s="93" t="e">
        <f t="shared" si="0"/>
        <v>#REF!</v>
      </c>
      <c r="BE21" s="93" t="e">
        <f t="shared" si="0"/>
        <v>#REF!</v>
      </c>
      <c r="BF21" s="93" t="e">
        <f t="shared" si="0"/>
        <v>#REF!</v>
      </c>
      <c r="BG21" s="93" t="e">
        <f t="shared" si="0"/>
        <v>#REF!</v>
      </c>
      <c r="BH21" s="93" t="e">
        <f t="shared" si="0"/>
        <v>#REF!</v>
      </c>
      <c r="BI21" s="93" t="e">
        <f t="shared" si="0"/>
        <v>#REF!</v>
      </c>
      <c r="BJ21" s="93" t="e">
        <f t="shared" si="0"/>
        <v>#REF!</v>
      </c>
      <c r="BK21" s="93" t="e">
        <f t="shared" si="0"/>
        <v>#REF!</v>
      </c>
      <c r="BL21" s="93" t="e">
        <f t="shared" si="0"/>
        <v>#REF!</v>
      </c>
      <c r="BM21" s="93" t="e">
        <f t="shared" si="0"/>
        <v>#REF!</v>
      </c>
      <c r="BN21" s="93" t="e">
        <f t="shared" ref="BN21:BZ22" si="1">BN5</f>
        <v>#REF!</v>
      </c>
      <c r="BO21" s="93" t="e">
        <f t="shared" si="1"/>
        <v>#REF!</v>
      </c>
      <c r="BP21" s="93" t="e">
        <f t="shared" si="1"/>
        <v>#REF!</v>
      </c>
      <c r="BQ21" s="93" t="e">
        <f t="shared" si="1"/>
        <v>#REF!</v>
      </c>
      <c r="BR21" s="93" t="e">
        <f t="shared" si="1"/>
        <v>#REF!</v>
      </c>
      <c r="BS21" s="93" t="e">
        <f t="shared" si="1"/>
        <v>#REF!</v>
      </c>
      <c r="BT21" s="93" t="e">
        <f t="shared" si="1"/>
        <v>#REF!</v>
      </c>
      <c r="BU21" s="93" t="e">
        <f t="shared" si="1"/>
        <v>#REF!</v>
      </c>
      <c r="BV21" s="93" t="e">
        <f t="shared" si="1"/>
        <v>#REF!</v>
      </c>
      <c r="BW21" s="93" t="e">
        <f t="shared" si="1"/>
        <v>#REF!</v>
      </c>
      <c r="BX21" s="93" t="e">
        <f t="shared" si="1"/>
        <v>#REF!</v>
      </c>
      <c r="BY21" s="93" t="e">
        <f t="shared" si="1"/>
        <v>#REF!</v>
      </c>
      <c r="BZ21" s="93" t="e">
        <f t="shared" si="1"/>
        <v>#REF!</v>
      </c>
    </row>
    <row r="22" spans="1:78" s="137" customFormat="1" ht="25.5" customHeight="1" x14ac:dyDescent="0.2">
      <c r="A22" s="140"/>
      <c r="B22" s="93" t="e">
        <f t="shared" si="0"/>
        <v>#REF!</v>
      </c>
      <c r="C22" s="93" t="e">
        <f t="shared" si="0"/>
        <v>#REF!</v>
      </c>
      <c r="D22" s="93" t="e">
        <f t="shared" si="0"/>
        <v>#REF!</v>
      </c>
      <c r="E22" s="93" t="e">
        <f t="shared" si="0"/>
        <v>#REF!</v>
      </c>
      <c r="F22" s="93" t="e">
        <f t="shared" si="0"/>
        <v>#REF!</v>
      </c>
      <c r="G22" s="93" t="e">
        <f t="shared" si="0"/>
        <v>#REF!</v>
      </c>
      <c r="H22" s="93" t="e">
        <f t="shared" si="0"/>
        <v>#REF!</v>
      </c>
      <c r="I22" s="93" t="e">
        <f t="shared" si="0"/>
        <v>#REF!</v>
      </c>
      <c r="J22" s="93" t="e">
        <f t="shared" si="0"/>
        <v>#REF!</v>
      </c>
      <c r="K22" s="93" t="e">
        <f t="shared" si="0"/>
        <v>#REF!</v>
      </c>
      <c r="L22" s="93" t="e">
        <f t="shared" si="0"/>
        <v>#REF!</v>
      </c>
      <c r="M22" s="93" t="e">
        <f t="shared" si="0"/>
        <v>#REF!</v>
      </c>
      <c r="N22" s="93" t="e">
        <f t="shared" si="0"/>
        <v>#REF!</v>
      </c>
      <c r="O22" s="93" t="e">
        <f t="shared" si="0"/>
        <v>#REF!</v>
      </c>
      <c r="P22" s="93" t="e">
        <f t="shared" si="0"/>
        <v>#REF!</v>
      </c>
      <c r="Q22" s="93" t="e">
        <f t="shared" si="0"/>
        <v>#REF!</v>
      </c>
      <c r="R22" s="93" t="e">
        <f t="shared" si="0"/>
        <v>#REF!</v>
      </c>
      <c r="S22" s="93" t="e">
        <f t="shared" si="0"/>
        <v>#REF!</v>
      </c>
      <c r="T22" s="93" t="e">
        <f t="shared" si="0"/>
        <v>#REF!</v>
      </c>
      <c r="U22" s="93" t="e">
        <f t="shared" si="0"/>
        <v>#REF!</v>
      </c>
      <c r="V22" s="93" t="e">
        <f t="shared" si="0"/>
        <v>#REF!</v>
      </c>
      <c r="W22" s="93" t="e">
        <f t="shared" si="0"/>
        <v>#REF!</v>
      </c>
      <c r="X22" s="93" t="e">
        <f t="shared" si="0"/>
        <v>#REF!</v>
      </c>
      <c r="Y22" s="93" t="e">
        <f t="shared" si="0"/>
        <v>#REF!</v>
      </c>
      <c r="Z22" s="93" t="e">
        <f t="shared" si="0"/>
        <v>#REF!</v>
      </c>
      <c r="AA22" s="93" t="e">
        <f t="shared" si="0"/>
        <v>#REF!</v>
      </c>
      <c r="AB22" s="93" t="e">
        <f t="shared" si="0"/>
        <v>#REF!</v>
      </c>
      <c r="AC22" s="93" t="e">
        <f t="shared" si="0"/>
        <v>#REF!</v>
      </c>
      <c r="AD22" s="93" t="e">
        <f t="shared" si="0"/>
        <v>#REF!</v>
      </c>
      <c r="AE22" s="93" t="e">
        <f t="shared" si="0"/>
        <v>#REF!</v>
      </c>
      <c r="AF22" s="93" t="e">
        <f t="shared" si="0"/>
        <v>#REF!</v>
      </c>
      <c r="AG22" s="93" t="e">
        <f t="shared" si="0"/>
        <v>#REF!</v>
      </c>
      <c r="AH22" s="93" t="e">
        <f t="shared" si="0"/>
        <v>#REF!</v>
      </c>
      <c r="AI22" s="93" t="e">
        <f t="shared" si="0"/>
        <v>#REF!</v>
      </c>
      <c r="AJ22" s="93" t="e">
        <f t="shared" si="0"/>
        <v>#REF!</v>
      </c>
      <c r="AK22" s="93" t="e">
        <f t="shared" si="0"/>
        <v>#REF!</v>
      </c>
      <c r="AL22" s="93" t="e">
        <f t="shared" si="0"/>
        <v>#REF!</v>
      </c>
      <c r="AM22" s="93" t="e">
        <f t="shared" si="0"/>
        <v>#REF!</v>
      </c>
      <c r="AN22" s="93" t="e">
        <f t="shared" si="0"/>
        <v>#REF!</v>
      </c>
      <c r="AO22" s="93" t="e">
        <f t="shared" si="0"/>
        <v>#REF!</v>
      </c>
      <c r="AP22" s="93" t="e">
        <f t="shared" si="0"/>
        <v>#REF!</v>
      </c>
      <c r="AQ22" s="93" t="e">
        <f t="shared" si="0"/>
        <v>#REF!</v>
      </c>
      <c r="AR22" s="93" t="e">
        <f t="shared" si="0"/>
        <v>#REF!</v>
      </c>
      <c r="AS22" s="93" t="e">
        <f t="shared" si="0"/>
        <v>#REF!</v>
      </c>
      <c r="AT22" s="93" t="e">
        <f t="shared" si="0"/>
        <v>#REF!</v>
      </c>
      <c r="AU22" s="93" t="e">
        <f t="shared" si="0"/>
        <v>#REF!</v>
      </c>
      <c r="AV22" s="93" t="e">
        <f t="shared" si="0"/>
        <v>#REF!</v>
      </c>
      <c r="AW22" s="93" t="e">
        <f t="shared" si="0"/>
        <v>#REF!</v>
      </c>
      <c r="AX22" s="93" t="e">
        <f t="shared" si="0"/>
        <v>#REF!</v>
      </c>
      <c r="AY22" s="93" t="e">
        <f t="shared" si="0"/>
        <v>#REF!</v>
      </c>
      <c r="AZ22" s="93" t="e">
        <f t="shared" si="0"/>
        <v>#REF!</v>
      </c>
      <c r="BA22" s="93" t="e">
        <f t="shared" si="0"/>
        <v>#REF!</v>
      </c>
      <c r="BB22" s="93" t="e">
        <f t="shared" si="0"/>
        <v>#REF!</v>
      </c>
      <c r="BC22" s="93" t="e">
        <f t="shared" si="0"/>
        <v>#REF!</v>
      </c>
      <c r="BD22" s="93" t="e">
        <f t="shared" si="0"/>
        <v>#REF!</v>
      </c>
      <c r="BE22" s="93" t="e">
        <f t="shared" si="0"/>
        <v>#REF!</v>
      </c>
      <c r="BF22" s="93" t="e">
        <f t="shared" si="0"/>
        <v>#REF!</v>
      </c>
      <c r="BG22" s="93" t="e">
        <f t="shared" si="0"/>
        <v>#REF!</v>
      </c>
      <c r="BH22" s="93" t="e">
        <f t="shared" si="0"/>
        <v>#REF!</v>
      </c>
      <c r="BI22" s="93" t="e">
        <f t="shared" si="0"/>
        <v>#REF!</v>
      </c>
      <c r="BJ22" s="93" t="e">
        <f t="shared" si="0"/>
        <v>#REF!</v>
      </c>
      <c r="BK22" s="93" t="e">
        <f t="shared" si="0"/>
        <v>#REF!</v>
      </c>
      <c r="BL22" s="93" t="e">
        <f t="shared" si="0"/>
        <v>#REF!</v>
      </c>
      <c r="BM22" s="93" t="e">
        <f t="shared" si="0"/>
        <v>#REF!</v>
      </c>
      <c r="BN22" s="93" t="e">
        <f t="shared" si="1"/>
        <v>#REF!</v>
      </c>
      <c r="BO22" s="93" t="e">
        <f t="shared" si="1"/>
        <v>#REF!</v>
      </c>
      <c r="BP22" s="93" t="e">
        <f t="shared" si="1"/>
        <v>#REF!</v>
      </c>
      <c r="BQ22" s="93" t="e">
        <f t="shared" si="1"/>
        <v>#REF!</v>
      </c>
      <c r="BR22" s="93" t="e">
        <f t="shared" si="1"/>
        <v>#REF!</v>
      </c>
      <c r="BS22" s="93" t="e">
        <f t="shared" si="1"/>
        <v>#REF!</v>
      </c>
      <c r="BT22" s="93" t="e">
        <f t="shared" si="1"/>
        <v>#REF!</v>
      </c>
      <c r="BU22" s="93" t="e">
        <f t="shared" si="1"/>
        <v>#REF!</v>
      </c>
      <c r="BV22" s="93" t="e">
        <f t="shared" si="1"/>
        <v>#REF!</v>
      </c>
      <c r="BW22" s="93" t="e">
        <f t="shared" si="1"/>
        <v>#REF!</v>
      </c>
      <c r="BX22" s="93" t="e">
        <f t="shared" si="1"/>
        <v>#REF!</v>
      </c>
      <c r="BY22" s="93" t="e">
        <f t="shared" si="1"/>
        <v>#REF!</v>
      </c>
      <c r="BZ22" s="93" t="e">
        <f t="shared" si="1"/>
        <v>#REF!</v>
      </c>
    </row>
    <row r="23" spans="1:78" s="138" customFormat="1" ht="10.7" customHeight="1" x14ac:dyDescent="0.2">
      <c r="A23" s="10" t="s">
        <v>53</v>
      </c>
      <c r="B23" s="143"/>
      <c r="C23" s="143"/>
      <c r="D23" s="143"/>
      <c r="E23" s="143"/>
      <c r="F23" s="143"/>
      <c r="G23" s="143"/>
      <c r="H23" s="143"/>
      <c r="I23" s="143"/>
      <c r="J23" s="143"/>
      <c r="K23" s="143"/>
      <c r="L23" s="143"/>
      <c r="M23" s="143"/>
      <c r="N23" s="143"/>
      <c r="O23" s="143"/>
      <c r="P23" s="143"/>
      <c r="Q23" s="143"/>
      <c r="R23" s="143"/>
      <c r="S23" s="143"/>
      <c r="T23" s="143"/>
      <c r="U23" s="143"/>
      <c r="V23" s="143"/>
      <c r="W23" s="143"/>
      <c r="X23" s="143"/>
      <c r="Y23" s="143"/>
      <c r="Z23" s="143"/>
      <c r="AA23" s="143"/>
      <c r="AB23" s="143"/>
      <c r="AC23" s="143"/>
      <c r="AD23" s="143"/>
      <c r="AE23" s="143"/>
      <c r="AF23" s="143"/>
      <c r="AG23" s="143"/>
      <c r="AH23" s="143"/>
      <c r="AI23" s="143"/>
      <c r="AJ23" s="143"/>
      <c r="AK23" s="143"/>
      <c r="AL23" s="143"/>
      <c r="AM23" s="143"/>
      <c r="AN23" s="143"/>
      <c r="AO23" s="143"/>
      <c r="AP23" s="143"/>
      <c r="AQ23" s="143"/>
      <c r="AR23" s="143"/>
      <c r="AS23" s="143"/>
      <c r="AT23" s="143"/>
      <c r="AU23" s="143"/>
      <c r="AV23" s="143"/>
      <c r="AW23" s="143"/>
      <c r="AX23" s="143"/>
      <c r="AY23" s="143"/>
      <c r="AZ23" s="143"/>
      <c r="BA23" s="143"/>
      <c r="BB23" s="143"/>
      <c r="BC23" s="143"/>
      <c r="BD23" s="143"/>
      <c r="BE23" s="143"/>
      <c r="BF23" s="143"/>
      <c r="BG23" s="143"/>
      <c r="BH23" s="143"/>
      <c r="BI23" s="143"/>
      <c r="BJ23" s="143"/>
      <c r="BK23" s="143"/>
      <c r="BL23" s="143"/>
      <c r="BM23" s="143"/>
      <c r="BN23" s="143"/>
      <c r="BO23" s="143"/>
      <c r="BP23" s="143"/>
      <c r="BQ23" s="143"/>
      <c r="BR23" s="143"/>
      <c r="BS23" s="143"/>
      <c r="BT23" s="143"/>
      <c r="BU23" s="143"/>
      <c r="BV23" s="143"/>
      <c r="BW23" s="143"/>
      <c r="BX23" s="143"/>
      <c r="BY23" s="143"/>
      <c r="BZ23" s="143"/>
    </row>
    <row r="24" spans="1:78" ht="10.7" customHeight="1" x14ac:dyDescent="0.2">
      <c r="A24" s="12">
        <v>1</v>
      </c>
      <c r="B24" s="17" t="e">
        <f>ROUND(B8*0.8,)+25</f>
        <v>#REF!</v>
      </c>
      <c r="C24" s="17" t="e">
        <f t="shared" ref="C24:BN25" si="2">ROUND(C8*0.8,)+25</f>
        <v>#REF!</v>
      </c>
      <c r="D24" s="17" t="e">
        <f t="shared" si="2"/>
        <v>#REF!</v>
      </c>
      <c r="E24" s="17" t="e">
        <f t="shared" si="2"/>
        <v>#REF!</v>
      </c>
      <c r="F24" s="17" t="e">
        <f t="shared" si="2"/>
        <v>#REF!</v>
      </c>
      <c r="G24" s="17" t="e">
        <f t="shared" si="2"/>
        <v>#REF!</v>
      </c>
      <c r="H24" s="17" t="e">
        <f t="shared" si="2"/>
        <v>#REF!</v>
      </c>
      <c r="I24" s="17" t="e">
        <f t="shared" si="2"/>
        <v>#REF!</v>
      </c>
      <c r="J24" s="17" t="e">
        <f t="shared" si="2"/>
        <v>#REF!</v>
      </c>
      <c r="K24" s="17" t="e">
        <f t="shared" si="2"/>
        <v>#REF!</v>
      </c>
      <c r="L24" s="17" t="e">
        <f t="shared" si="2"/>
        <v>#REF!</v>
      </c>
      <c r="M24" s="17" t="e">
        <f t="shared" si="2"/>
        <v>#REF!</v>
      </c>
      <c r="N24" s="17" t="e">
        <f t="shared" si="2"/>
        <v>#REF!</v>
      </c>
      <c r="O24" s="17" t="e">
        <f t="shared" si="2"/>
        <v>#REF!</v>
      </c>
      <c r="P24" s="17" t="e">
        <f t="shared" si="2"/>
        <v>#REF!</v>
      </c>
      <c r="Q24" s="17" t="e">
        <f t="shared" si="2"/>
        <v>#REF!</v>
      </c>
      <c r="R24" s="17" t="e">
        <f t="shared" si="2"/>
        <v>#REF!</v>
      </c>
      <c r="S24" s="17" t="e">
        <f t="shared" si="2"/>
        <v>#REF!</v>
      </c>
      <c r="T24" s="17" t="e">
        <f t="shared" si="2"/>
        <v>#REF!</v>
      </c>
      <c r="U24" s="17" t="e">
        <f t="shared" si="2"/>
        <v>#REF!</v>
      </c>
      <c r="V24" s="17" t="e">
        <f t="shared" si="2"/>
        <v>#REF!</v>
      </c>
      <c r="W24" s="17" t="e">
        <f t="shared" si="2"/>
        <v>#REF!</v>
      </c>
      <c r="X24" s="17" t="e">
        <f t="shared" si="2"/>
        <v>#REF!</v>
      </c>
      <c r="Y24" s="17" t="e">
        <f t="shared" si="2"/>
        <v>#REF!</v>
      </c>
      <c r="Z24" s="17" t="e">
        <f t="shared" si="2"/>
        <v>#REF!</v>
      </c>
      <c r="AA24" s="17" t="e">
        <f t="shared" si="2"/>
        <v>#REF!</v>
      </c>
      <c r="AB24" s="17" t="e">
        <f t="shared" si="2"/>
        <v>#REF!</v>
      </c>
      <c r="AC24" s="17" t="e">
        <f t="shared" si="2"/>
        <v>#REF!</v>
      </c>
      <c r="AD24" s="17" t="e">
        <f t="shared" si="2"/>
        <v>#REF!</v>
      </c>
      <c r="AE24" s="17" t="e">
        <f t="shared" si="2"/>
        <v>#REF!</v>
      </c>
      <c r="AF24" s="17" t="e">
        <f t="shared" si="2"/>
        <v>#REF!</v>
      </c>
      <c r="AG24" s="17" t="e">
        <f t="shared" si="2"/>
        <v>#REF!</v>
      </c>
      <c r="AH24" s="17" t="e">
        <f t="shared" si="2"/>
        <v>#REF!</v>
      </c>
      <c r="AI24" s="17" t="e">
        <f t="shared" si="2"/>
        <v>#REF!</v>
      </c>
      <c r="AJ24" s="17" t="e">
        <f t="shared" si="2"/>
        <v>#REF!</v>
      </c>
      <c r="AK24" s="17" t="e">
        <f t="shared" si="2"/>
        <v>#REF!</v>
      </c>
      <c r="AL24" s="17" t="e">
        <f t="shared" si="2"/>
        <v>#REF!</v>
      </c>
      <c r="AM24" s="17" t="e">
        <f t="shared" si="2"/>
        <v>#REF!</v>
      </c>
      <c r="AN24" s="17" t="e">
        <f t="shared" si="2"/>
        <v>#REF!</v>
      </c>
      <c r="AO24" s="17" t="e">
        <f t="shared" si="2"/>
        <v>#REF!</v>
      </c>
      <c r="AP24" s="17" t="e">
        <f t="shared" si="2"/>
        <v>#REF!</v>
      </c>
      <c r="AQ24" s="17" t="e">
        <f t="shared" si="2"/>
        <v>#REF!</v>
      </c>
      <c r="AR24" s="17" t="e">
        <f t="shared" si="2"/>
        <v>#REF!</v>
      </c>
      <c r="AS24" s="17" t="e">
        <f t="shared" si="2"/>
        <v>#REF!</v>
      </c>
      <c r="AT24" s="17" t="e">
        <f t="shared" si="2"/>
        <v>#REF!</v>
      </c>
      <c r="AU24" s="17" t="e">
        <f t="shared" si="2"/>
        <v>#REF!</v>
      </c>
      <c r="AV24" s="17" t="e">
        <f t="shared" si="2"/>
        <v>#REF!</v>
      </c>
      <c r="AW24" s="17" t="e">
        <f t="shared" si="2"/>
        <v>#REF!</v>
      </c>
      <c r="AX24" s="17" t="e">
        <f t="shared" si="2"/>
        <v>#REF!</v>
      </c>
      <c r="AY24" s="17" t="e">
        <f t="shared" si="2"/>
        <v>#REF!</v>
      </c>
      <c r="AZ24" s="17" t="e">
        <f t="shared" si="2"/>
        <v>#REF!</v>
      </c>
      <c r="BA24" s="17" t="e">
        <f t="shared" si="2"/>
        <v>#REF!</v>
      </c>
      <c r="BB24" s="17" t="e">
        <f t="shared" si="2"/>
        <v>#REF!</v>
      </c>
      <c r="BC24" s="17" t="e">
        <f t="shared" si="2"/>
        <v>#REF!</v>
      </c>
      <c r="BD24" s="17" t="e">
        <f t="shared" si="2"/>
        <v>#REF!</v>
      </c>
      <c r="BE24" s="17" t="e">
        <f t="shared" si="2"/>
        <v>#REF!</v>
      </c>
      <c r="BF24" s="17" t="e">
        <f t="shared" si="2"/>
        <v>#REF!</v>
      </c>
      <c r="BG24" s="17" t="e">
        <f t="shared" si="2"/>
        <v>#REF!</v>
      </c>
      <c r="BH24" s="17" t="e">
        <f t="shared" si="2"/>
        <v>#REF!</v>
      </c>
      <c r="BI24" s="17" t="e">
        <f t="shared" si="2"/>
        <v>#REF!</v>
      </c>
      <c r="BJ24" s="17" t="e">
        <f t="shared" si="2"/>
        <v>#REF!</v>
      </c>
      <c r="BK24" s="17" t="e">
        <f t="shared" si="2"/>
        <v>#REF!</v>
      </c>
      <c r="BL24" s="17" t="e">
        <f t="shared" si="2"/>
        <v>#REF!</v>
      </c>
      <c r="BM24" s="17" t="e">
        <f t="shared" si="2"/>
        <v>#REF!</v>
      </c>
      <c r="BN24" s="17" t="e">
        <f t="shared" si="2"/>
        <v>#REF!</v>
      </c>
      <c r="BO24" s="17" t="e">
        <f t="shared" ref="BO24:BZ25" si="3">ROUND(BO8*0.8,)+25</f>
        <v>#REF!</v>
      </c>
      <c r="BP24" s="17" t="e">
        <f t="shared" si="3"/>
        <v>#REF!</v>
      </c>
      <c r="BQ24" s="17" t="e">
        <f t="shared" si="3"/>
        <v>#REF!</v>
      </c>
      <c r="BR24" s="17" t="e">
        <f t="shared" si="3"/>
        <v>#REF!</v>
      </c>
      <c r="BS24" s="17" t="e">
        <f t="shared" si="3"/>
        <v>#REF!</v>
      </c>
      <c r="BT24" s="17" t="e">
        <f t="shared" si="3"/>
        <v>#REF!</v>
      </c>
      <c r="BU24" s="17" t="e">
        <f t="shared" si="3"/>
        <v>#REF!</v>
      </c>
      <c r="BV24" s="17" t="e">
        <f t="shared" si="3"/>
        <v>#REF!</v>
      </c>
      <c r="BW24" s="17" t="e">
        <f t="shared" si="3"/>
        <v>#REF!</v>
      </c>
      <c r="BX24" s="17" t="e">
        <f t="shared" si="3"/>
        <v>#REF!</v>
      </c>
      <c r="BY24" s="17" t="e">
        <f t="shared" si="3"/>
        <v>#REF!</v>
      </c>
      <c r="BZ24" s="17" t="e">
        <f t="shared" si="3"/>
        <v>#REF!</v>
      </c>
    </row>
    <row r="25" spans="1:78" ht="10.7" customHeight="1" x14ac:dyDescent="0.2">
      <c r="A25" s="12">
        <v>2</v>
      </c>
      <c r="B25" s="17" t="e">
        <f>ROUND(B9*0.8,)+25</f>
        <v>#REF!</v>
      </c>
      <c r="C25" s="17" t="e">
        <f t="shared" ref="C25:Q25" si="4">ROUND(C9*0.8,)+25</f>
        <v>#REF!</v>
      </c>
      <c r="D25" s="17" t="e">
        <f t="shared" si="4"/>
        <v>#REF!</v>
      </c>
      <c r="E25" s="17" t="e">
        <f t="shared" si="4"/>
        <v>#REF!</v>
      </c>
      <c r="F25" s="17" t="e">
        <f t="shared" si="4"/>
        <v>#REF!</v>
      </c>
      <c r="G25" s="17" t="e">
        <f t="shared" si="4"/>
        <v>#REF!</v>
      </c>
      <c r="H25" s="17" t="e">
        <f t="shared" si="4"/>
        <v>#REF!</v>
      </c>
      <c r="I25" s="17" t="e">
        <f t="shared" si="4"/>
        <v>#REF!</v>
      </c>
      <c r="J25" s="17" t="e">
        <f t="shared" si="4"/>
        <v>#REF!</v>
      </c>
      <c r="K25" s="17" t="e">
        <f t="shared" si="4"/>
        <v>#REF!</v>
      </c>
      <c r="L25" s="17" t="e">
        <f t="shared" si="4"/>
        <v>#REF!</v>
      </c>
      <c r="M25" s="17" t="e">
        <f t="shared" si="4"/>
        <v>#REF!</v>
      </c>
      <c r="N25" s="17" t="e">
        <f t="shared" si="4"/>
        <v>#REF!</v>
      </c>
      <c r="O25" s="17" t="e">
        <f t="shared" si="4"/>
        <v>#REF!</v>
      </c>
      <c r="P25" s="17" t="e">
        <f t="shared" si="4"/>
        <v>#REF!</v>
      </c>
      <c r="Q25" s="17" t="e">
        <f t="shared" si="4"/>
        <v>#REF!</v>
      </c>
      <c r="R25" s="17" t="e">
        <f t="shared" si="2"/>
        <v>#REF!</v>
      </c>
      <c r="S25" s="17" t="e">
        <f t="shared" si="2"/>
        <v>#REF!</v>
      </c>
      <c r="T25" s="17" t="e">
        <f t="shared" si="2"/>
        <v>#REF!</v>
      </c>
      <c r="U25" s="17" t="e">
        <f t="shared" si="2"/>
        <v>#REF!</v>
      </c>
      <c r="V25" s="17" t="e">
        <f t="shared" si="2"/>
        <v>#REF!</v>
      </c>
      <c r="W25" s="17" t="e">
        <f t="shared" si="2"/>
        <v>#REF!</v>
      </c>
      <c r="X25" s="17" t="e">
        <f t="shared" si="2"/>
        <v>#REF!</v>
      </c>
      <c r="Y25" s="17" t="e">
        <f t="shared" si="2"/>
        <v>#REF!</v>
      </c>
      <c r="Z25" s="17" t="e">
        <f t="shared" si="2"/>
        <v>#REF!</v>
      </c>
      <c r="AA25" s="17" t="e">
        <f t="shared" si="2"/>
        <v>#REF!</v>
      </c>
      <c r="AB25" s="17" t="e">
        <f t="shared" si="2"/>
        <v>#REF!</v>
      </c>
      <c r="AC25" s="17" t="e">
        <f t="shared" si="2"/>
        <v>#REF!</v>
      </c>
      <c r="AD25" s="17" t="e">
        <f t="shared" si="2"/>
        <v>#REF!</v>
      </c>
      <c r="AE25" s="17" t="e">
        <f t="shared" si="2"/>
        <v>#REF!</v>
      </c>
      <c r="AF25" s="17" t="e">
        <f t="shared" si="2"/>
        <v>#REF!</v>
      </c>
      <c r="AG25" s="17" t="e">
        <f t="shared" si="2"/>
        <v>#REF!</v>
      </c>
      <c r="AH25" s="17" t="e">
        <f t="shared" si="2"/>
        <v>#REF!</v>
      </c>
      <c r="AI25" s="17" t="e">
        <f t="shared" si="2"/>
        <v>#REF!</v>
      </c>
      <c r="AJ25" s="17" t="e">
        <f t="shared" si="2"/>
        <v>#REF!</v>
      </c>
      <c r="AK25" s="17" t="e">
        <f t="shared" si="2"/>
        <v>#REF!</v>
      </c>
      <c r="AL25" s="17" t="e">
        <f t="shared" si="2"/>
        <v>#REF!</v>
      </c>
      <c r="AM25" s="17" t="e">
        <f t="shared" si="2"/>
        <v>#REF!</v>
      </c>
      <c r="AN25" s="17" t="e">
        <f t="shared" si="2"/>
        <v>#REF!</v>
      </c>
      <c r="AO25" s="17" t="e">
        <f t="shared" si="2"/>
        <v>#REF!</v>
      </c>
      <c r="AP25" s="17" t="e">
        <f t="shared" si="2"/>
        <v>#REF!</v>
      </c>
      <c r="AQ25" s="17" t="e">
        <f t="shared" si="2"/>
        <v>#REF!</v>
      </c>
      <c r="AR25" s="17" t="e">
        <f t="shared" si="2"/>
        <v>#REF!</v>
      </c>
      <c r="AS25" s="17" t="e">
        <f t="shared" si="2"/>
        <v>#REF!</v>
      </c>
      <c r="AT25" s="17" t="e">
        <f t="shared" si="2"/>
        <v>#REF!</v>
      </c>
      <c r="AU25" s="17" t="e">
        <f t="shared" si="2"/>
        <v>#REF!</v>
      </c>
      <c r="AV25" s="17" t="e">
        <f t="shared" si="2"/>
        <v>#REF!</v>
      </c>
      <c r="AW25" s="17" t="e">
        <f t="shared" si="2"/>
        <v>#REF!</v>
      </c>
      <c r="AX25" s="17" t="e">
        <f t="shared" si="2"/>
        <v>#REF!</v>
      </c>
      <c r="AY25" s="17" t="e">
        <f t="shared" si="2"/>
        <v>#REF!</v>
      </c>
      <c r="AZ25" s="17" t="e">
        <f t="shared" si="2"/>
        <v>#REF!</v>
      </c>
      <c r="BA25" s="17" t="e">
        <f t="shared" si="2"/>
        <v>#REF!</v>
      </c>
      <c r="BB25" s="17" t="e">
        <f t="shared" si="2"/>
        <v>#REF!</v>
      </c>
      <c r="BC25" s="17" t="e">
        <f t="shared" si="2"/>
        <v>#REF!</v>
      </c>
      <c r="BD25" s="17" t="e">
        <f t="shared" si="2"/>
        <v>#REF!</v>
      </c>
      <c r="BE25" s="17" t="e">
        <f t="shared" si="2"/>
        <v>#REF!</v>
      </c>
      <c r="BF25" s="17" t="e">
        <f t="shared" si="2"/>
        <v>#REF!</v>
      </c>
      <c r="BG25" s="17" t="e">
        <f t="shared" si="2"/>
        <v>#REF!</v>
      </c>
      <c r="BH25" s="17" t="e">
        <f t="shared" si="2"/>
        <v>#REF!</v>
      </c>
      <c r="BI25" s="17" t="e">
        <f t="shared" si="2"/>
        <v>#REF!</v>
      </c>
      <c r="BJ25" s="17" t="e">
        <f t="shared" si="2"/>
        <v>#REF!</v>
      </c>
      <c r="BK25" s="17" t="e">
        <f t="shared" si="2"/>
        <v>#REF!</v>
      </c>
      <c r="BL25" s="17" t="e">
        <f t="shared" si="2"/>
        <v>#REF!</v>
      </c>
      <c r="BM25" s="17" t="e">
        <f t="shared" si="2"/>
        <v>#REF!</v>
      </c>
      <c r="BN25" s="17" t="e">
        <f t="shared" si="2"/>
        <v>#REF!</v>
      </c>
      <c r="BO25" s="17" t="e">
        <f t="shared" si="3"/>
        <v>#REF!</v>
      </c>
      <c r="BP25" s="17" t="e">
        <f t="shared" si="3"/>
        <v>#REF!</v>
      </c>
      <c r="BQ25" s="17" t="e">
        <f t="shared" si="3"/>
        <v>#REF!</v>
      </c>
      <c r="BR25" s="17" t="e">
        <f t="shared" si="3"/>
        <v>#REF!</v>
      </c>
      <c r="BS25" s="17" t="e">
        <f t="shared" si="3"/>
        <v>#REF!</v>
      </c>
      <c r="BT25" s="17" t="e">
        <f t="shared" si="3"/>
        <v>#REF!</v>
      </c>
      <c r="BU25" s="17" t="e">
        <f t="shared" si="3"/>
        <v>#REF!</v>
      </c>
      <c r="BV25" s="17" t="e">
        <f t="shared" si="3"/>
        <v>#REF!</v>
      </c>
      <c r="BW25" s="17" t="e">
        <f t="shared" si="3"/>
        <v>#REF!</v>
      </c>
      <c r="BX25" s="17" t="e">
        <f t="shared" si="3"/>
        <v>#REF!</v>
      </c>
      <c r="BY25" s="17" t="e">
        <f t="shared" si="3"/>
        <v>#REF!</v>
      </c>
      <c r="BZ25" s="17" t="e">
        <f t="shared" si="3"/>
        <v>#REF!</v>
      </c>
    </row>
    <row r="26" spans="1:78" ht="10.7" customHeight="1" x14ac:dyDescent="0.2">
      <c r="A26" s="15" t="s">
        <v>168</v>
      </c>
      <c r="B26" s="17"/>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7"/>
      <c r="BK26" s="17"/>
      <c r="BL26" s="17"/>
      <c r="BM26" s="17"/>
      <c r="BN26" s="17"/>
      <c r="BO26" s="17"/>
      <c r="BP26" s="17"/>
      <c r="BQ26" s="17"/>
      <c r="BR26" s="17"/>
      <c r="BS26" s="17"/>
      <c r="BT26" s="17"/>
      <c r="BU26" s="17"/>
      <c r="BV26" s="17"/>
      <c r="BW26" s="17"/>
      <c r="BX26" s="17"/>
      <c r="BY26" s="17"/>
      <c r="BZ26" s="17"/>
    </row>
    <row r="27" spans="1:78" ht="10.7" customHeight="1" x14ac:dyDescent="0.2">
      <c r="A27" s="12">
        <v>1</v>
      </c>
      <c r="B27" s="17" t="e">
        <f>ROUND(B11*0.8,)+25</f>
        <v>#REF!</v>
      </c>
      <c r="C27" s="17" t="e">
        <f t="shared" ref="C27:BN28" si="5">ROUND(C11*0.8,)+25</f>
        <v>#REF!</v>
      </c>
      <c r="D27" s="17" t="e">
        <f t="shared" si="5"/>
        <v>#REF!</v>
      </c>
      <c r="E27" s="17" t="e">
        <f t="shared" si="5"/>
        <v>#REF!</v>
      </c>
      <c r="F27" s="17" t="e">
        <f t="shared" si="5"/>
        <v>#REF!</v>
      </c>
      <c r="G27" s="17" t="e">
        <f t="shared" si="5"/>
        <v>#REF!</v>
      </c>
      <c r="H27" s="17" t="e">
        <f t="shared" si="5"/>
        <v>#REF!</v>
      </c>
      <c r="I27" s="17" t="e">
        <f t="shared" si="5"/>
        <v>#REF!</v>
      </c>
      <c r="J27" s="17" t="e">
        <f t="shared" si="5"/>
        <v>#REF!</v>
      </c>
      <c r="K27" s="17" t="e">
        <f t="shared" si="5"/>
        <v>#REF!</v>
      </c>
      <c r="L27" s="17" t="e">
        <f t="shared" si="5"/>
        <v>#REF!</v>
      </c>
      <c r="M27" s="17" t="e">
        <f t="shared" si="5"/>
        <v>#REF!</v>
      </c>
      <c r="N27" s="17" t="e">
        <f t="shared" si="5"/>
        <v>#REF!</v>
      </c>
      <c r="O27" s="17" t="e">
        <f t="shared" si="5"/>
        <v>#REF!</v>
      </c>
      <c r="P27" s="17" t="e">
        <f t="shared" si="5"/>
        <v>#REF!</v>
      </c>
      <c r="Q27" s="17" t="e">
        <f t="shared" si="5"/>
        <v>#REF!</v>
      </c>
      <c r="R27" s="17" t="e">
        <f t="shared" si="5"/>
        <v>#REF!</v>
      </c>
      <c r="S27" s="17" t="e">
        <f t="shared" si="5"/>
        <v>#REF!</v>
      </c>
      <c r="T27" s="17" t="e">
        <f t="shared" si="5"/>
        <v>#REF!</v>
      </c>
      <c r="U27" s="17" t="e">
        <f t="shared" si="5"/>
        <v>#REF!</v>
      </c>
      <c r="V27" s="17" t="e">
        <f t="shared" si="5"/>
        <v>#REF!</v>
      </c>
      <c r="W27" s="17" t="e">
        <f t="shared" si="5"/>
        <v>#REF!</v>
      </c>
      <c r="X27" s="17" t="e">
        <f t="shared" si="5"/>
        <v>#REF!</v>
      </c>
      <c r="Y27" s="17" t="e">
        <f t="shared" si="5"/>
        <v>#REF!</v>
      </c>
      <c r="Z27" s="17" t="e">
        <f t="shared" si="5"/>
        <v>#REF!</v>
      </c>
      <c r="AA27" s="17" t="e">
        <f t="shared" si="5"/>
        <v>#REF!</v>
      </c>
      <c r="AB27" s="17" t="e">
        <f t="shared" si="5"/>
        <v>#REF!</v>
      </c>
      <c r="AC27" s="17" t="e">
        <f t="shared" si="5"/>
        <v>#REF!</v>
      </c>
      <c r="AD27" s="17" t="e">
        <f t="shared" si="5"/>
        <v>#REF!</v>
      </c>
      <c r="AE27" s="17" t="e">
        <f t="shared" si="5"/>
        <v>#REF!</v>
      </c>
      <c r="AF27" s="17" t="e">
        <f t="shared" si="5"/>
        <v>#REF!</v>
      </c>
      <c r="AG27" s="17" t="e">
        <f t="shared" si="5"/>
        <v>#REF!</v>
      </c>
      <c r="AH27" s="17" t="e">
        <f t="shared" si="5"/>
        <v>#REF!</v>
      </c>
      <c r="AI27" s="17" t="e">
        <f t="shared" si="5"/>
        <v>#REF!</v>
      </c>
      <c r="AJ27" s="17" t="e">
        <f t="shared" si="5"/>
        <v>#REF!</v>
      </c>
      <c r="AK27" s="17" t="e">
        <f t="shared" si="5"/>
        <v>#REF!</v>
      </c>
      <c r="AL27" s="17" t="e">
        <f t="shared" si="5"/>
        <v>#REF!</v>
      </c>
      <c r="AM27" s="17" t="e">
        <f t="shared" si="5"/>
        <v>#REF!</v>
      </c>
      <c r="AN27" s="17" t="e">
        <f t="shared" si="5"/>
        <v>#REF!</v>
      </c>
      <c r="AO27" s="17" t="e">
        <f t="shared" si="5"/>
        <v>#REF!</v>
      </c>
      <c r="AP27" s="17" t="e">
        <f t="shared" si="5"/>
        <v>#REF!</v>
      </c>
      <c r="AQ27" s="17" t="e">
        <f t="shared" si="5"/>
        <v>#REF!</v>
      </c>
      <c r="AR27" s="17" t="e">
        <f t="shared" si="5"/>
        <v>#REF!</v>
      </c>
      <c r="AS27" s="17" t="e">
        <f t="shared" si="5"/>
        <v>#REF!</v>
      </c>
      <c r="AT27" s="17" t="e">
        <f t="shared" si="5"/>
        <v>#REF!</v>
      </c>
      <c r="AU27" s="17" t="e">
        <f t="shared" si="5"/>
        <v>#REF!</v>
      </c>
      <c r="AV27" s="17" t="e">
        <f t="shared" si="5"/>
        <v>#REF!</v>
      </c>
      <c r="AW27" s="17" t="e">
        <f t="shared" si="5"/>
        <v>#REF!</v>
      </c>
      <c r="AX27" s="17" t="e">
        <f t="shared" si="5"/>
        <v>#REF!</v>
      </c>
      <c r="AY27" s="17" t="e">
        <f t="shared" si="5"/>
        <v>#REF!</v>
      </c>
      <c r="AZ27" s="17" t="e">
        <f t="shared" si="5"/>
        <v>#REF!</v>
      </c>
      <c r="BA27" s="17" t="e">
        <f t="shared" si="5"/>
        <v>#REF!</v>
      </c>
      <c r="BB27" s="17" t="e">
        <f t="shared" si="5"/>
        <v>#REF!</v>
      </c>
      <c r="BC27" s="17" t="e">
        <f t="shared" si="5"/>
        <v>#REF!</v>
      </c>
      <c r="BD27" s="17" t="e">
        <f t="shared" si="5"/>
        <v>#REF!</v>
      </c>
      <c r="BE27" s="17" t="e">
        <f t="shared" si="5"/>
        <v>#REF!</v>
      </c>
      <c r="BF27" s="17" t="e">
        <f t="shared" si="5"/>
        <v>#REF!</v>
      </c>
      <c r="BG27" s="17" t="e">
        <f t="shared" si="5"/>
        <v>#REF!</v>
      </c>
      <c r="BH27" s="17" t="e">
        <f t="shared" si="5"/>
        <v>#REF!</v>
      </c>
      <c r="BI27" s="17" t="e">
        <f t="shared" si="5"/>
        <v>#REF!</v>
      </c>
      <c r="BJ27" s="17" t="e">
        <f t="shared" si="5"/>
        <v>#REF!</v>
      </c>
      <c r="BK27" s="17" t="e">
        <f t="shared" si="5"/>
        <v>#REF!</v>
      </c>
      <c r="BL27" s="17" t="e">
        <f t="shared" si="5"/>
        <v>#REF!</v>
      </c>
      <c r="BM27" s="17" t="e">
        <f t="shared" si="5"/>
        <v>#REF!</v>
      </c>
      <c r="BN27" s="17" t="e">
        <f t="shared" si="5"/>
        <v>#REF!</v>
      </c>
      <c r="BO27" s="17" t="e">
        <f t="shared" ref="BO27:BZ28" si="6">ROUND(BO11*0.8,)+25</f>
        <v>#REF!</v>
      </c>
      <c r="BP27" s="17" t="e">
        <f t="shared" si="6"/>
        <v>#REF!</v>
      </c>
      <c r="BQ27" s="17" t="e">
        <f t="shared" si="6"/>
        <v>#REF!</v>
      </c>
      <c r="BR27" s="17" t="e">
        <f t="shared" si="6"/>
        <v>#REF!</v>
      </c>
      <c r="BS27" s="17" t="e">
        <f t="shared" si="6"/>
        <v>#REF!</v>
      </c>
      <c r="BT27" s="17" t="e">
        <f t="shared" si="6"/>
        <v>#REF!</v>
      </c>
      <c r="BU27" s="17" t="e">
        <f t="shared" si="6"/>
        <v>#REF!</v>
      </c>
      <c r="BV27" s="17" t="e">
        <f t="shared" si="6"/>
        <v>#REF!</v>
      </c>
      <c r="BW27" s="17" t="e">
        <f t="shared" si="6"/>
        <v>#REF!</v>
      </c>
      <c r="BX27" s="17" t="e">
        <f t="shared" si="6"/>
        <v>#REF!</v>
      </c>
      <c r="BY27" s="17" t="e">
        <f t="shared" si="6"/>
        <v>#REF!</v>
      </c>
      <c r="BZ27" s="17" t="e">
        <f t="shared" si="6"/>
        <v>#REF!</v>
      </c>
    </row>
    <row r="28" spans="1:78" ht="10.7" customHeight="1" x14ac:dyDescent="0.2">
      <c r="A28" s="12">
        <v>2</v>
      </c>
      <c r="B28" s="17" t="e">
        <f>ROUND(B12*0.8,)+25</f>
        <v>#REF!</v>
      </c>
      <c r="C28" s="17" t="e">
        <f t="shared" si="5"/>
        <v>#REF!</v>
      </c>
      <c r="D28" s="17" t="e">
        <f t="shared" si="5"/>
        <v>#REF!</v>
      </c>
      <c r="E28" s="17" t="e">
        <f t="shared" si="5"/>
        <v>#REF!</v>
      </c>
      <c r="F28" s="17" t="e">
        <f t="shared" si="5"/>
        <v>#REF!</v>
      </c>
      <c r="G28" s="17" t="e">
        <f t="shared" si="5"/>
        <v>#REF!</v>
      </c>
      <c r="H28" s="17" t="e">
        <f t="shared" si="5"/>
        <v>#REF!</v>
      </c>
      <c r="I28" s="17" t="e">
        <f t="shared" si="5"/>
        <v>#REF!</v>
      </c>
      <c r="J28" s="17" t="e">
        <f t="shared" si="5"/>
        <v>#REF!</v>
      </c>
      <c r="K28" s="17" t="e">
        <f t="shared" si="5"/>
        <v>#REF!</v>
      </c>
      <c r="L28" s="17" t="e">
        <f t="shared" si="5"/>
        <v>#REF!</v>
      </c>
      <c r="M28" s="17" t="e">
        <f t="shared" si="5"/>
        <v>#REF!</v>
      </c>
      <c r="N28" s="17" t="e">
        <f t="shared" si="5"/>
        <v>#REF!</v>
      </c>
      <c r="O28" s="17" t="e">
        <f t="shared" si="5"/>
        <v>#REF!</v>
      </c>
      <c r="P28" s="17" t="e">
        <f t="shared" si="5"/>
        <v>#REF!</v>
      </c>
      <c r="Q28" s="17" t="e">
        <f t="shared" si="5"/>
        <v>#REF!</v>
      </c>
      <c r="R28" s="17" t="e">
        <f t="shared" si="5"/>
        <v>#REF!</v>
      </c>
      <c r="S28" s="17" t="e">
        <f t="shared" si="5"/>
        <v>#REF!</v>
      </c>
      <c r="T28" s="17" t="e">
        <f t="shared" si="5"/>
        <v>#REF!</v>
      </c>
      <c r="U28" s="17" t="e">
        <f t="shared" si="5"/>
        <v>#REF!</v>
      </c>
      <c r="V28" s="17" t="e">
        <f t="shared" si="5"/>
        <v>#REF!</v>
      </c>
      <c r="W28" s="17" t="e">
        <f t="shared" si="5"/>
        <v>#REF!</v>
      </c>
      <c r="X28" s="17" t="e">
        <f t="shared" si="5"/>
        <v>#REF!</v>
      </c>
      <c r="Y28" s="17" t="e">
        <f t="shared" si="5"/>
        <v>#REF!</v>
      </c>
      <c r="Z28" s="17" t="e">
        <f t="shared" si="5"/>
        <v>#REF!</v>
      </c>
      <c r="AA28" s="17" t="e">
        <f t="shared" si="5"/>
        <v>#REF!</v>
      </c>
      <c r="AB28" s="17" t="e">
        <f t="shared" si="5"/>
        <v>#REF!</v>
      </c>
      <c r="AC28" s="17" t="e">
        <f t="shared" si="5"/>
        <v>#REF!</v>
      </c>
      <c r="AD28" s="17" t="e">
        <f t="shared" si="5"/>
        <v>#REF!</v>
      </c>
      <c r="AE28" s="17" t="e">
        <f t="shared" si="5"/>
        <v>#REF!</v>
      </c>
      <c r="AF28" s="17" t="e">
        <f t="shared" si="5"/>
        <v>#REF!</v>
      </c>
      <c r="AG28" s="17" t="e">
        <f t="shared" si="5"/>
        <v>#REF!</v>
      </c>
      <c r="AH28" s="17" t="e">
        <f t="shared" si="5"/>
        <v>#REF!</v>
      </c>
      <c r="AI28" s="17" t="e">
        <f t="shared" si="5"/>
        <v>#REF!</v>
      </c>
      <c r="AJ28" s="17" t="e">
        <f t="shared" si="5"/>
        <v>#REF!</v>
      </c>
      <c r="AK28" s="17" t="e">
        <f t="shared" si="5"/>
        <v>#REF!</v>
      </c>
      <c r="AL28" s="17" t="e">
        <f t="shared" si="5"/>
        <v>#REF!</v>
      </c>
      <c r="AM28" s="17" t="e">
        <f t="shared" si="5"/>
        <v>#REF!</v>
      </c>
      <c r="AN28" s="17" t="e">
        <f t="shared" si="5"/>
        <v>#REF!</v>
      </c>
      <c r="AO28" s="17" t="e">
        <f t="shared" si="5"/>
        <v>#REF!</v>
      </c>
      <c r="AP28" s="17" t="e">
        <f t="shared" si="5"/>
        <v>#REF!</v>
      </c>
      <c r="AQ28" s="17" t="e">
        <f t="shared" si="5"/>
        <v>#REF!</v>
      </c>
      <c r="AR28" s="17" t="e">
        <f t="shared" si="5"/>
        <v>#REF!</v>
      </c>
      <c r="AS28" s="17" t="e">
        <f t="shared" si="5"/>
        <v>#REF!</v>
      </c>
      <c r="AT28" s="17" t="e">
        <f t="shared" si="5"/>
        <v>#REF!</v>
      </c>
      <c r="AU28" s="17" t="e">
        <f t="shared" si="5"/>
        <v>#REF!</v>
      </c>
      <c r="AV28" s="17" t="e">
        <f t="shared" si="5"/>
        <v>#REF!</v>
      </c>
      <c r="AW28" s="17" t="e">
        <f t="shared" si="5"/>
        <v>#REF!</v>
      </c>
      <c r="AX28" s="17" t="e">
        <f t="shared" si="5"/>
        <v>#REF!</v>
      </c>
      <c r="AY28" s="17" t="e">
        <f t="shared" si="5"/>
        <v>#REF!</v>
      </c>
      <c r="AZ28" s="17" t="e">
        <f t="shared" si="5"/>
        <v>#REF!</v>
      </c>
      <c r="BA28" s="17" t="e">
        <f t="shared" si="5"/>
        <v>#REF!</v>
      </c>
      <c r="BB28" s="17" t="e">
        <f t="shared" si="5"/>
        <v>#REF!</v>
      </c>
      <c r="BC28" s="17" t="e">
        <f t="shared" si="5"/>
        <v>#REF!</v>
      </c>
      <c r="BD28" s="17" t="e">
        <f t="shared" si="5"/>
        <v>#REF!</v>
      </c>
      <c r="BE28" s="17" t="e">
        <f t="shared" si="5"/>
        <v>#REF!</v>
      </c>
      <c r="BF28" s="17" t="e">
        <f t="shared" si="5"/>
        <v>#REF!</v>
      </c>
      <c r="BG28" s="17" t="e">
        <f t="shared" si="5"/>
        <v>#REF!</v>
      </c>
      <c r="BH28" s="17" t="e">
        <f t="shared" si="5"/>
        <v>#REF!</v>
      </c>
      <c r="BI28" s="17" t="e">
        <f t="shared" si="5"/>
        <v>#REF!</v>
      </c>
      <c r="BJ28" s="17" t="e">
        <f t="shared" si="5"/>
        <v>#REF!</v>
      </c>
      <c r="BK28" s="17" t="e">
        <f t="shared" si="5"/>
        <v>#REF!</v>
      </c>
      <c r="BL28" s="17" t="e">
        <f t="shared" si="5"/>
        <v>#REF!</v>
      </c>
      <c r="BM28" s="17" t="e">
        <f t="shared" si="5"/>
        <v>#REF!</v>
      </c>
      <c r="BN28" s="17" t="e">
        <f t="shared" si="5"/>
        <v>#REF!</v>
      </c>
      <c r="BO28" s="17" t="e">
        <f t="shared" si="6"/>
        <v>#REF!</v>
      </c>
      <c r="BP28" s="17" t="e">
        <f t="shared" si="6"/>
        <v>#REF!</v>
      </c>
      <c r="BQ28" s="17" t="e">
        <f t="shared" si="6"/>
        <v>#REF!</v>
      </c>
      <c r="BR28" s="17" t="e">
        <f t="shared" si="6"/>
        <v>#REF!</v>
      </c>
      <c r="BS28" s="17" t="e">
        <f t="shared" si="6"/>
        <v>#REF!</v>
      </c>
      <c r="BT28" s="17" t="e">
        <f t="shared" si="6"/>
        <v>#REF!</v>
      </c>
      <c r="BU28" s="17" t="e">
        <f t="shared" si="6"/>
        <v>#REF!</v>
      </c>
      <c r="BV28" s="17" t="e">
        <f t="shared" si="6"/>
        <v>#REF!</v>
      </c>
      <c r="BW28" s="17" t="e">
        <f t="shared" si="6"/>
        <v>#REF!</v>
      </c>
      <c r="BX28" s="17" t="e">
        <f t="shared" si="6"/>
        <v>#REF!</v>
      </c>
      <c r="BY28" s="17" t="e">
        <f t="shared" si="6"/>
        <v>#REF!</v>
      </c>
      <c r="BZ28" s="17" t="e">
        <f t="shared" si="6"/>
        <v>#REF!</v>
      </c>
    </row>
    <row r="29" spans="1:78" ht="10.7" customHeight="1" x14ac:dyDescent="0.2">
      <c r="A29" s="16" t="s">
        <v>169</v>
      </c>
      <c r="B29" s="17"/>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7"/>
      <c r="BK29" s="17"/>
      <c r="BL29" s="17"/>
      <c r="BM29" s="17"/>
      <c r="BN29" s="17"/>
      <c r="BO29" s="17"/>
      <c r="BP29" s="17"/>
      <c r="BQ29" s="17"/>
      <c r="BR29" s="17"/>
      <c r="BS29" s="17"/>
      <c r="BT29" s="17"/>
      <c r="BU29" s="17"/>
      <c r="BV29" s="17"/>
      <c r="BW29" s="17"/>
      <c r="BX29" s="17"/>
      <c r="BY29" s="17"/>
      <c r="BZ29" s="17"/>
    </row>
    <row r="30" spans="1:78" ht="10.7" customHeight="1" x14ac:dyDescent="0.2">
      <c r="A30" s="12">
        <v>1</v>
      </c>
      <c r="B30" s="17" t="e">
        <f>ROUND(B14*0.8,)+25</f>
        <v>#REF!</v>
      </c>
      <c r="C30" s="17" t="e">
        <f t="shared" ref="C30:BN31" si="7">ROUND(C14*0.8,)+25</f>
        <v>#REF!</v>
      </c>
      <c r="D30" s="17" t="e">
        <f t="shared" si="7"/>
        <v>#REF!</v>
      </c>
      <c r="E30" s="17" t="e">
        <f t="shared" si="7"/>
        <v>#REF!</v>
      </c>
      <c r="F30" s="17" t="e">
        <f t="shared" si="7"/>
        <v>#REF!</v>
      </c>
      <c r="G30" s="17" t="e">
        <f t="shared" si="7"/>
        <v>#REF!</v>
      </c>
      <c r="H30" s="17" t="e">
        <f t="shared" si="7"/>
        <v>#REF!</v>
      </c>
      <c r="I30" s="17" t="e">
        <f t="shared" si="7"/>
        <v>#REF!</v>
      </c>
      <c r="J30" s="17" t="e">
        <f t="shared" si="7"/>
        <v>#REF!</v>
      </c>
      <c r="K30" s="17" t="e">
        <f t="shared" si="7"/>
        <v>#REF!</v>
      </c>
      <c r="L30" s="17" t="e">
        <f t="shared" si="7"/>
        <v>#REF!</v>
      </c>
      <c r="M30" s="17" t="e">
        <f t="shared" si="7"/>
        <v>#REF!</v>
      </c>
      <c r="N30" s="17" t="e">
        <f t="shared" si="7"/>
        <v>#REF!</v>
      </c>
      <c r="O30" s="17" t="e">
        <f t="shared" si="7"/>
        <v>#REF!</v>
      </c>
      <c r="P30" s="17" t="e">
        <f t="shared" si="7"/>
        <v>#REF!</v>
      </c>
      <c r="Q30" s="17" t="e">
        <f t="shared" si="7"/>
        <v>#REF!</v>
      </c>
      <c r="R30" s="17" t="e">
        <f t="shared" si="7"/>
        <v>#REF!</v>
      </c>
      <c r="S30" s="17" t="e">
        <f t="shared" si="7"/>
        <v>#REF!</v>
      </c>
      <c r="T30" s="17" t="e">
        <f t="shared" si="7"/>
        <v>#REF!</v>
      </c>
      <c r="U30" s="17" t="e">
        <f t="shared" si="7"/>
        <v>#REF!</v>
      </c>
      <c r="V30" s="17" t="e">
        <f t="shared" si="7"/>
        <v>#REF!</v>
      </c>
      <c r="W30" s="17" t="e">
        <f t="shared" si="7"/>
        <v>#REF!</v>
      </c>
      <c r="X30" s="17" t="e">
        <f t="shared" si="7"/>
        <v>#REF!</v>
      </c>
      <c r="Y30" s="17" t="e">
        <f t="shared" si="7"/>
        <v>#REF!</v>
      </c>
      <c r="Z30" s="17" t="e">
        <f t="shared" si="7"/>
        <v>#REF!</v>
      </c>
      <c r="AA30" s="17" t="e">
        <f t="shared" si="7"/>
        <v>#REF!</v>
      </c>
      <c r="AB30" s="17" t="e">
        <f t="shared" si="7"/>
        <v>#REF!</v>
      </c>
      <c r="AC30" s="17" t="e">
        <f t="shared" si="7"/>
        <v>#REF!</v>
      </c>
      <c r="AD30" s="17" t="e">
        <f t="shared" si="7"/>
        <v>#REF!</v>
      </c>
      <c r="AE30" s="17" t="e">
        <f t="shared" si="7"/>
        <v>#REF!</v>
      </c>
      <c r="AF30" s="17" t="e">
        <f t="shared" si="7"/>
        <v>#REF!</v>
      </c>
      <c r="AG30" s="17" t="e">
        <f t="shared" si="7"/>
        <v>#REF!</v>
      </c>
      <c r="AH30" s="17" t="e">
        <f t="shared" si="7"/>
        <v>#REF!</v>
      </c>
      <c r="AI30" s="17" t="e">
        <f t="shared" si="7"/>
        <v>#REF!</v>
      </c>
      <c r="AJ30" s="17" t="e">
        <f t="shared" si="7"/>
        <v>#REF!</v>
      </c>
      <c r="AK30" s="17" t="e">
        <f t="shared" si="7"/>
        <v>#REF!</v>
      </c>
      <c r="AL30" s="17" t="e">
        <f t="shared" si="7"/>
        <v>#REF!</v>
      </c>
      <c r="AM30" s="17" t="e">
        <f t="shared" si="7"/>
        <v>#REF!</v>
      </c>
      <c r="AN30" s="17" t="e">
        <f t="shared" si="7"/>
        <v>#REF!</v>
      </c>
      <c r="AO30" s="17" t="e">
        <f t="shared" si="7"/>
        <v>#REF!</v>
      </c>
      <c r="AP30" s="17" t="e">
        <f t="shared" si="7"/>
        <v>#REF!</v>
      </c>
      <c r="AQ30" s="17" t="e">
        <f t="shared" si="7"/>
        <v>#REF!</v>
      </c>
      <c r="AR30" s="17" t="e">
        <f t="shared" si="7"/>
        <v>#REF!</v>
      </c>
      <c r="AS30" s="17" t="e">
        <f t="shared" si="7"/>
        <v>#REF!</v>
      </c>
      <c r="AT30" s="17" t="e">
        <f t="shared" si="7"/>
        <v>#REF!</v>
      </c>
      <c r="AU30" s="17" t="e">
        <f t="shared" si="7"/>
        <v>#REF!</v>
      </c>
      <c r="AV30" s="17" t="e">
        <f t="shared" si="7"/>
        <v>#REF!</v>
      </c>
      <c r="AW30" s="17" t="e">
        <f t="shared" si="7"/>
        <v>#REF!</v>
      </c>
      <c r="AX30" s="17" t="e">
        <f t="shared" si="7"/>
        <v>#REF!</v>
      </c>
      <c r="AY30" s="17" t="e">
        <f t="shared" si="7"/>
        <v>#REF!</v>
      </c>
      <c r="AZ30" s="17" t="e">
        <f t="shared" si="7"/>
        <v>#REF!</v>
      </c>
      <c r="BA30" s="17" t="e">
        <f t="shared" si="7"/>
        <v>#REF!</v>
      </c>
      <c r="BB30" s="17" t="e">
        <f t="shared" si="7"/>
        <v>#REF!</v>
      </c>
      <c r="BC30" s="17" t="e">
        <f t="shared" si="7"/>
        <v>#REF!</v>
      </c>
      <c r="BD30" s="17" t="e">
        <f t="shared" si="7"/>
        <v>#REF!</v>
      </c>
      <c r="BE30" s="17" t="e">
        <f t="shared" si="7"/>
        <v>#REF!</v>
      </c>
      <c r="BF30" s="17" t="e">
        <f t="shared" si="7"/>
        <v>#REF!</v>
      </c>
      <c r="BG30" s="17" t="e">
        <f t="shared" si="7"/>
        <v>#REF!</v>
      </c>
      <c r="BH30" s="17" t="e">
        <f t="shared" si="7"/>
        <v>#REF!</v>
      </c>
      <c r="BI30" s="17" t="e">
        <f t="shared" si="7"/>
        <v>#REF!</v>
      </c>
      <c r="BJ30" s="17" t="e">
        <f t="shared" si="7"/>
        <v>#REF!</v>
      </c>
      <c r="BK30" s="17" t="e">
        <f t="shared" si="7"/>
        <v>#REF!</v>
      </c>
      <c r="BL30" s="17" t="e">
        <f t="shared" si="7"/>
        <v>#REF!</v>
      </c>
      <c r="BM30" s="17" t="e">
        <f t="shared" si="7"/>
        <v>#REF!</v>
      </c>
      <c r="BN30" s="17" t="e">
        <f t="shared" si="7"/>
        <v>#REF!</v>
      </c>
      <c r="BO30" s="17" t="e">
        <f t="shared" ref="BO30:BZ31" si="8">ROUND(BO14*0.8,)+25</f>
        <v>#REF!</v>
      </c>
      <c r="BP30" s="17" t="e">
        <f t="shared" si="8"/>
        <v>#REF!</v>
      </c>
      <c r="BQ30" s="17" t="e">
        <f t="shared" si="8"/>
        <v>#REF!</v>
      </c>
      <c r="BR30" s="17" t="e">
        <f t="shared" si="8"/>
        <v>#REF!</v>
      </c>
      <c r="BS30" s="17" t="e">
        <f t="shared" si="8"/>
        <v>#REF!</v>
      </c>
      <c r="BT30" s="17" t="e">
        <f t="shared" si="8"/>
        <v>#REF!</v>
      </c>
      <c r="BU30" s="17" t="e">
        <f t="shared" si="8"/>
        <v>#REF!</v>
      </c>
      <c r="BV30" s="17" t="e">
        <f t="shared" si="8"/>
        <v>#REF!</v>
      </c>
      <c r="BW30" s="17" t="e">
        <f t="shared" si="8"/>
        <v>#REF!</v>
      </c>
      <c r="BX30" s="17" t="e">
        <f t="shared" si="8"/>
        <v>#REF!</v>
      </c>
      <c r="BY30" s="17" t="e">
        <f t="shared" si="8"/>
        <v>#REF!</v>
      </c>
      <c r="BZ30" s="17" t="e">
        <f t="shared" si="8"/>
        <v>#REF!</v>
      </c>
    </row>
    <row r="31" spans="1:78" ht="10.7" customHeight="1" x14ac:dyDescent="0.2">
      <c r="A31" s="12">
        <v>2</v>
      </c>
      <c r="B31" s="17" t="e">
        <f>ROUND(B15*0.8,)+25</f>
        <v>#REF!</v>
      </c>
      <c r="C31" s="17" t="e">
        <f t="shared" si="7"/>
        <v>#REF!</v>
      </c>
      <c r="D31" s="17" t="e">
        <f t="shared" si="7"/>
        <v>#REF!</v>
      </c>
      <c r="E31" s="17" t="e">
        <f t="shared" si="7"/>
        <v>#REF!</v>
      </c>
      <c r="F31" s="17" t="e">
        <f t="shared" si="7"/>
        <v>#REF!</v>
      </c>
      <c r="G31" s="17" t="e">
        <f t="shared" si="7"/>
        <v>#REF!</v>
      </c>
      <c r="H31" s="17" t="e">
        <f t="shared" si="7"/>
        <v>#REF!</v>
      </c>
      <c r="I31" s="17" t="e">
        <f t="shared" si="7"/>
        <v>#REF!</v>
      </c>
      <c r="J31" s="17" t="e">
        <f t="shared" si="7"/>
        <v>#REF!</v>
      </c>
      <c r="K31" s="17" t="e">
        <f t="shared" si="7"/>
        <v>#REF!</v>
      </c>
      <c r="L31" s="17" t="e">
        <f t="shared" si="7"/>
        <v>#REF!</v>
      </c>
      <c r="M31" s="17" t="e">
        <f t="shared" si="7"/>
        <v>#REF!</v>
      </c>
      <c r="N31" s="17" t="e">
        <f t="shared" si="7"/>
        <v>#REF!</v>
      </c>
      <c r="O31" s="17" t="e">
        <f t="shared" si="7"/>
        <v>#REF!</v>
      </c>
      <c r="P31" s="17" t="e">
        <f t="shared" si="7"/>
        <v>#REF!</v>
      </c>
      <c r="Q31" s="17" t="e">
        <f t="shared" si="7"/>
        <v>#REF!</v>
      </c>
      <c r="R31" s="17" t="e">
        <f t="shared" si="7"/>
        <v>#REF!</v>
      </c>
      <c r="S31" s="17" t="e">
        <f t="shared" si="7"/>
        <v>#REF!</v>
      </c>
      <c r="T31" s="17" t="e">
        <f t="shared" si="7"/>
        <v>#REF!</v>
      </c>
      <c r="U31" s="17" t="e">
        <f t="shared" si="7"/>
        <v>#REF!</v>
      </c>
      <c r="V31" s="17" t="e">
        <f t="shared" si="7"/>
        <v>#REF!</v>
      </c>
      <c r="W31" s="17" t="e">
        <f t="shared" si="7"/>
        <v>#REF!</v>
      </c>
      <c r="X31" s="17" t="e">
        <f t="shared" si="7"/>
        <v>#REF!</v>
      </c>
      <c r="Y31" s="17" t="e">
        <f t="shared" si="7"/>
        <v>#REF!</v>
      </c>
      <c r="Z31" s="17" t="e">
        <f t="shared" si="7"/>
        <v>#REF!</v>
      </c>
      <c r="AA31" s="17" t="e">
        <f t="shared" si="7"/>
        <v>#REF!</v>
      </c>
      <c r="AB31" s="17" t="e">
        <f t="shared" si="7"/>
        <v>#REF!</v>
      </c>
      <c r="AC31" s="17" t="e">
        <f t="shared" si="7"/>
        <v>#REF!</v>
      </c>
      <c r="AD31" s="17" t="e">
        <f t="shared" si="7"/>
        <v>#REF!</v>
      </c>
      <c r="AE31" s="17" t="e">
        <f t="shared" si="7"/>
        <v>#REF!</v>
      </c>
      <c r="AF31" s="17" t="e">
        <f t="shared" si="7"/>
        <v>#REF!</v>
      </c>
      <c r="AG31" s="17" t="e">
        <f t="shared" si="7"/>
        <v>#REF!</v>
      </c>
      <c r="AH31" s="17" t="e">
        <f t="shared" si="7"/>
        <v>#REF!</v>
      </c>
      <c r="AI31" s="17" t="e">
        <f t="shared" si="7"/>
        <v>#REF!</v>
      </c>
      <c r="AJ31" s="17" t="e">
        <f t="shared" si="7"/>
        <v>#REF!</v>
      </c>
      <c r="AK31" s="17" t="e">
        <f t="shared" si="7"/>
        <v>#REF!</v>
      </c>
      <c r="AL31" s="17" t="e">
        <f t="shared" si="7"/>
        <v>#REF!</v>
      </c>
      <c r="AM31" s="17" t="e">
        <f t="shared" si="7"/>
        <v>#REF!</v>
      </c>
      <c r="AN31" s="17" t="e">
        <f t="shared" si="7"/>
        <v>#REF!</v>
      </c>
      <c r="AO31" s="17" t="e">
        <f t="shared" si="7"/>
        <v>#REF!</v>
      </c>
      <c r="AP31" s="17" t="e">
        <f t="shared" si="7"/>
        <v>#REF!</v>
      </c>
      <c r="AQ31" s="17" t="e">
        <f t="shared" si="7"/>
        <v>#REF!</v>
      </c>
      <c r="AR31" s="17" t="e">
        <f t="shared" si="7"/>
        <v>#REF!</v>
      </c>
      <c r="AS31" s="17" t="e">
        <f t="shared" si="7"/>
        <v>#REF!</v>
      </c>
      <c r="AT31" s="17" t="e">
        <f t="shared" si="7"/>
        <v>#REF!</v>
      </c>
      <c r="AU31" s="17" t="e">
        <f t="shared" si="7"/>
        <v>#REF!</v>
      </c>
      <c r="AV31" s="17" t="e">
        <f t="shared" si="7"/>
        <v>#REF!</v>
      </c>
      <c r="AW31" s="17" t="e">
        <f t="shared" si="7"/>
        <v>#REF!</v>
      </c>
      <c r="AX31" s="17" t="e">
        <f t="shared" si="7"/>
        <v>#REF!</v>
      </c>
      <c r="AY31" s="17" t="e">
        <f t="shared" si="7"/>
        <v>#REF!</v>
      </c>
      <c r="AZ31" s="17" t="e">
        <f t="shared" si="7"/>
        <v>#REF!</v>
      </c>
      <c r="BA31" s="17" t="e">
        <f t="shared" si="7"/>
        <v>#REF!</v>
      </c>
      <c r="BB31" s="17" t="e">
        <f t="shared" si="7"/>
        <v>#REF!</v>
      </c>
      <c r="BC31" s="17" t="e">
        <f t="shared" si="7"/>
        <v>#REF!</v>
      </c>
      <c r="BD31" s="17" t="e">
        <f t="shared" si="7"/>
        <v>#REF!</v>
      </c>
      <c r="BE31" s="17" t="e">
        <f t="shared" si="7"/>
        <v>#REF!</v>
      </c>
      <c r="BF31" s="17" t="e">
        <f t="shared" si="7"/>
        <v>#REF!</v>
      </c>
      <c r="BG31" s="17" t="e">
        <f t="shared" si="7"/>
        <v>#REF!</v>
      </c>
      <c r="BH31" s="17" t="e">
        <f t="shared" si="7"/>
        <v>#REF!</v>
      </c>
      <c r="BI31" s="17" t="e">
        <f t="shared" si="7"/>
        <v>#REF!</v>
      </c>
      <c r="BJ31" s="17" t="e">
        <f t="shared" si="7"/>
        <v>#REF!</v>
      </c>
      <c r="BK31" s="17" t="e">
        <f t="shared" si="7"/>
        <v>#REF!</v>
      </c>
      <c r="BL31" s="17" t="e">
        <f t="shared" si="7"/>
        <v>#REF!</v>
      </c>
      <c r="BM31" s="17" t="e">
        <f t="shared" si="7"/>
        <v>#REF!</v>
      </c>
      <c r="BN31" s="17" t="e">
        <f t="shared" si="7"/>
        <v>#REF!</v>
      </c>
      <c r="BO31" s="17" t="e">
        <f t="shared" si="8"/>
        <v>#REF!</v>
      </c>
      <c r="BP31" s="17" t="e">
        <f t="shared" si="8"/>
        <v>#REF!</v>
      </c>
      <c r="BQ31" s="17" t="e">
        <f t="shared" si="8"/>
        <v>#REF!</v>
      </c>
      <c r="BR31" s="17" t="e">
        <f t="shared" si="8"/>
        <v>#REF!</v>
      </c>
      <c r="BS31" s="17" t="e">
        <f t="shared" si="8"/>
        <v>#REF!</v>
      </c>
      <c r="BT31" s="17" t="e">
        <f t="shared" si="8"/>
        <v>#REF!</v>
      </c>
      <c r="BU31" s="17" t="e">
        <f t="shared" si="8"/>
        <v>#REF!</v>
      </c>
      <c r="BV31" s="17" t="e">
        <f t="shared" si="8"/>
        <v>#REF!</v>
      </c>
      <c r="BW31" s="17" t="e">
        <f t="shared" si="8"/>
        <v>#REF!</v>
      </c>
      <c r="BX31" s="17" t="e">
        <f t="shared" si="8"/>
        <v>#REF!</v>
      </c>
      <c r="BY31" s="17" t="e">
        <f t="shared" si="8"/>
        <v>#REF!</v>
      </c>
      <c r="BZ31" s="17" t="e">
        <f t="shared" si="8"/>
        <v>#REF!</v>
      </c>
    </row>
    <row r="32" spans="1:78" ht="10.7" customHeight="1" x14ac:dyDescent="0.2">
      <c r="A32" s="17" t="s">
        <v>170</v>
      </c>
      <c r="B32" s="17"/>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7"/>
      <c r="BK32" s="17"/>
      <c r="BL32" s="17"/>
      <c r="BM32" s="17"/>
      <c r="BN32" s="17"/>
      <c r="BO32" s="17"/>
      <c r="BP32" s="17"/>
      <c r="BQ32" s="17"/>
      <c r="BR32" s="17"/>
      <c r="BS32" s="17"/>
      <c r="BT32" s="17"/>
      <c r="BU32" s="17"/>
      <c r="BV32" s="17"/>
      <c r="BW32" s="17"/>
      <c r="BX32" s="17"/>
      <c r="BY32" s="17"/>
      <c r="BZ32" s="17"/>
    </row>
    <row r="33" spans="1:78" ht="10.7" customHeight="1" x14ac:dyDescent="0.2">
      <c r="A33" s="12">
        <v>1</v>
      </c>
      <c r="B33" s="17" t="e">
        <f>ROUND(B17*0.8,)+25</f>
        <v>#REF!</v>
      </c>
      <c r="C33" s="17" t="e">
        <f t="shared" ref="C33:BN34" si="9">ROUND(C17*0.8,)+25</f>
        <v>#REF!</v>
      </c>
      <c r="D33" s="17" t="e">
        <f t="shared" si="9"/>
        <v>#REF!</v>
      </c>
      <c r="E33" s="17" t="e">
        <f t="shared" si="9"/>
        <v>#REF!</v>
      </c>
      <c r="F33" s="17" t="e">
        <f t="shared" si="9"/>
        <v>#REF!</v>
      </c>
      <c r="G33" s="17" t="e">
        <f t="shared" si="9"/>
        <v>#REF!</v>
      </c>
      <c r="H33" s="17" t="e">
        <f t="shared" si="9"/>
        <v>#REF!</v>
      </c>
      <c r="I33" s="17" t="e">
        <f t="shared" si="9"/>
        <v>#REF!</v>
      </c>
      <c r="J33" s="17" t="e">
        <f t="shared" si="9"/>
        <v>#REF!</v>
      </c>
      <c r="K33" s="17" t="e">
        <f t="shared" si="9"/>
        <v>#REF!</v>
      </c>
      <c r="L33" s="17" t="e">
        <f t="shared" si="9"/>
        <v>#REF!</v>
      </c>
      <c r="M33" s="17" t="e">
        <f t="shared" si="9"/>
        <v>#REF!</v>
      </c>
      <c r="N33" s="17" t="e">
        <f t="shared" si="9"/>
        <v>#REF!</v>
      </c>
      <c r="O33" s="17" t="e">
        <f t="shared" si="9"/>
        <v>#REF!</v>
      </c>
      <c r="P33" s="17" t="e">
        <f t="shared" si="9"/>
        <v>#REF!</v>
      </c>
      <c r="Q33" s="17" t="e">
        <f t="shared" si="9"/>
        <v>#REF!</v>
      </c>
      <c r="R33" s="17" t="e">
        <f t="shared" si="9"/>
        <v>#REF!</v>
      </c>
      <c r="S33" s="17" t="e">
        <f t="shared" si="9"/>
        <v>#REF!</v>
      </c>
      <c r="T33" s="17" t="e">
        <f t="shared" si="9"/>
        <v>#REF!</v>
      </c>
      <c r="U33" s="17" t="e">
        <f t="shared" si="9"/>
        <v>#REF!</v>
      </c>
      <c r="V33" s="17" t="e">
        <f t="shared" si="9"/>
        <v>#REF!</v>
      </c>
      <c r="W33" s="17" t="e">
        <f t="shared" si="9"/>
        <v>#REF!</v>
      </c>
      <c r="X33" s="17" t="e">
        <f t="shared" si="9"/>
        <v>#REF!</v>
      </c>
      <c r="Y33" s="17" t="e">
        <f t="shared" si="9"/>
        <v>#REF!</v>
      </c>
      <c r="Z33" s="17" t="e">
        <f t="shared" si="9"/>
        <v>#REF!</v>
      </c>
      <c r="AA33" s="17" t="e">
        <f t="shared" si="9"/>
        <v>#REF!</v>
      </c>
      <c r="AB33" s="17" t="e">
        <f t="shared" si="9"/>
        <v>#REF!</v>
      </c>
      <c r="AC33" s="17" t="e">
        <f t="shared" si="9"/>
        <v>#REF!</v>
      </c>
      <c r="AD33" s="17" t="e">
        <f t="shared" si="9"/>
        <v>#REF!</v>
      </c>
      <c r="AE33" s="17" t="e">
        <f t="shared" si="9"/>
        <v>#REF!</v>
      </c>
      <c r="AF33" s="17" t="e">
        <f t="shared" si="9"/>
        <v>#REF!</v>
      </c>
      <c r="AG33" s="17" t="e">
        <f t="shared" si="9"/>
        <v>#REF!</v>
      </c>
      <c r="AH33" s="17" t="e">
        <f t="shared" si="9"/>
        <v>#REF!</v>
      </c>
      <c r="AI33" s="17" t="e">
        <f t="shared" si="9"/>
        <v>#REF!</v>
      </c>
      <c r="AJ33" s="17" t="e">
        <f t="shared" si="9"/>
        <v>#REF!</v>
      </c>
      <c r="AK33" s="17" t="e">
        <f t="shared" si="9"/>
        <v>#REF!</v>
      </c>
      <c r="AL33" s="17" t="e">
        <f t="shared" si="9"/>
        <v>#REF!</v>
      </c>
      <c r="AM33" s="17" t="e">
        <f t="shared" si="9"/>
        <v>#REF!</v>
      </c>
      <c r="AN33" s="17" t="e">
        <f t="shared" si="9"/>
        <v>#REF!</v>
      </c>
      <c r="AO33" s="17" t="e">
        <f t="shared" si="9"/>
        <v>#REF!</v>
      </c>
      <c r="AP33" s="17" t="e">
        <f t="shared" si="9"/>
        <v>#REF!</v>
      </c>
      <c r="AQ33" s="17" t="e">
        <f t="shared" si="9"/>
        <v>#REF!</v>
      </c>
      <c r="AR33" s="17" t="e">
        <f t="shared" si="9"/>
        <v>#REF!</v>
      </c>
      <c r="AS33" s="17" t="e">
        <f t="shared" si="9"/>
        <v>#REF!</v>
      </c>
      <c r="AT33" s="17" t="e">
        <f t="shared" si="9"/>
        <v>#REF!</v>
      </c>
      <c r="AU33" s="17" t="e">
        <f t="shared" si="9"/>
        <v>#REF!</v>
      </c>
      <c r="AV33" s="17" t="e">
        <f t="shared" si="9"/>
        <v>#REF!</v>
      </c>
      <c r="AW33" s="17" t="e">
        <f t="shared" si="9"/>
        <v>#REF!</v>
      </c>
      <c r="AX33" s="17" t="e">
        <f t="shared" si="9"/>
        <v>#REF!</v>
      </c>
      <c r="AY33" s="17" t="e">
        <f t="shared" si="9"/>
        <v>#REF!</v>
      </c>
      <c r="AZ33" s="17" t="e">
        <f t="shared" si="9"/>
        <v>#REF!</v>
      </c>
      <c r="BA33" s="17" t="e">
        <f t="shared" si="9"/>
        <v>#REF!</v>
      </c>
      <c r="BB33" s="17" t="e">
        <f t="shared" si="9"/>
        <v>#REF!</v>
      </c>
      <c r="BC33" s="17" t="e">
        <f t="shared" si="9"/>
        <v>#REF!</v>
      </c>
      <c r="BD33" s="17" t="e">
        <f t="shared" si="9"/>
        <v>#REF!</v>
      </c>
      <c r="BE33" s="17" t="e">
        <f t="shared" si="9"/>
        <v>#REF!</v>
      </c>
      <c r="BF33" s="17" t="e">
        <f t="shared" si="9"/>
        <v>#REF!</v>
      </c>
      <c r="BG33" s="17" t="e">
        <f t="shared" si="9"/>
        <v>#REF!</v>
      </c>
      <c r="BH33" s="17" t="e">
        <f t="shared" si="9"/>
        <v>#REF!</v>
      </c>
      <c r="BI33" s="17" t="e">
        <f t="shared" si="9"/>
        <v>#REF!</v>
      </c>
      <c r="BJ33" s="17" t="e">
        <f t="shared" si="9"/>
        <v>#REF!</v>
      </c>
      <c r="BK33" s="17" t="e">
        <f t="shared" si="9"/>
        <v>#REF!</v>
      </c>
      <c r="BL33" s="17" t="e">
        <f t="shared" si="9"/>
        <v>#REF!</v>
      </c>
      <c r="BM33" s="17" t="e">
        <f t="shared" si="9"/>
        <v>#REF!</v>
      </c>
      <c r="BN33" s="17" t="e">
        <f t="shared" si="9"/>
        <v>#REF!</v>
      </c>
      <c r="BO33" s="17" t="e">
        <f t="shared" ref="BO33:BZ34" si="10">ROUND(BO17*0.8,)+25</f>
        <v>#REF!</v>
      </c>
      <c r="BP33" s="17" t="e">
        <f t="shared" si="10"/>
        <v>#REF!</v>
      </c>
      <c r="BQ33" s="17" t="e">
        <f t="shared" si="10"/>
        <v>#REF!</v>
      </c>
      <c r="BR33" s="17" t="e">
        <f t="shared" si="10"/>
        <v>#REF!</v>
      </c>
      <c r="BS33" s="17" t="e">
        <f t="shared" si="10"/>
        <v>#REF!</v>
      </c>
      <c r="BT33" s="17" t="e">
        <f t="shared" si="10"/>
        <v>#REF!</v>
      </c>
      <c r="BU33" s="17" t="e">
        <f t="shared" si="10"/>
        <v>#REF!</v>
      </c>
      <c r="BV33" s="17" t="e">
        <f t="shared" si="10"/>
        <v>#REF!</v>
      </c>
      <c r="BW33" s="17" t="e">
        <f t="shared" si="10"/>
        <v>#REF!</v>
      </c>
      <c r="BX33" s="17" t="e">
        <f t="shared" si="10"/>
        <v>#REF!</v>
      </c>
      <c r="BY33" s="17" t="e">
        <f t="shared" si="10"/>
        <v>#REF!</v>
      </c>
      <c r="BZ33" s="17" t="e">
        <f t="shared" si="10"/>
        <v>#REF!</v>
      </c>
    </row>
    <row r="34" spans="1:78" ht="10.7" customHeight="1" x14ac:dyDescent="0.2">
      <c r="A34" s="12">
        <v>2</v>
      </c>
      <c r="B34" s="17" t="e">
        <f>ROUND(B18*0.8,)+25</f>
        <v>#REF!</v>
      </c>
      <c r="C34" s="17" t="e">
        <f t="shared" si="9"/>
        <v>#REF!</v>
      </c>
      <c r="D34" s="17" t="e">
        <f t="shared" si="9"/>
        <v>#REF!</v>
      </c>
      <c r="E34" s="17" t="e">
        <f t="shared" si="9"/>
        <v>#REF!</v>
      </c>
      <c r="F34" s="17" t="e">
        <f t="shared" si="9"/>
        <v>#REF!</v>
      </c>
      <c r="G34" s="17" t="e">
        <f t="shared" si="9"/>
        <v>#REF!</v>
      </c>
      <c r="H34" s="17" t="e">
        <f t="shared" si="9"/>
        <v>#REF!</v>
      </c>
      <c r="I34" s="17" t="e">
        <f t="shared" si="9"/>
        <v>#REF!</v>
      </c>
      <c r="J34" s="17" t="e">
        <f t="shared" si="9"/>
        <v>#REF!</v>
      </c>
      <c r="K34" s="17" t="e">
        <f t="shared" si="9"/>
        <v>#REF!</v>
      </c>
      <c r="L34" s="17" t="e">
        <f t="shared" si="9"/>
        <v>#REF!</v>
      </c>
      <c r="M34" s="17" t="e">
        <f t="shared" si="9"/>
        <v>#REF!</v>
      </c>
      <c r="N34" s="17" t="e">
        <f t="shared" si="9"/>
        <v>#REF!</v>
      </c>
      <c r="O34" s="17" t="e">
        <f t="shared" si="9"/>
        <v>#REF!</v>
      </c>
      <c r="P34" s="17" t="e">
        <f t="shared" si="9"/>
        <v>#REF!</v>
      </c>
      <c r="Q34" s="17" t="e">
        <f t="shared" si="9"/>
        <v>#REF!</v>
      </c>
      <c r="R34" s="17" t="e">
        <f t="shared" si="9"/>
        <v>#REF!</v>
      </c>
      <c r="S34" s="17" t="e">
        <f t="shared" si="9"/>
        <v>#REF!</v>
      </c>
      <c r="T34" s="17" t="e">
        <f t="shared" si="9"/>
        <v>#REF!</v>
      </c>
      <c r="U34" s="17" t="e">
        <f t="shared" si="9"/>
        <v>#REF!</v>
      </c>
      <c r="V34" s="17" t="e">
        <f t="shared" si="9"/>
        <v>#REF!</v>
      </c>
      <c r="W34" s="17" t="e">
        <f t="shared" si="9"/>
        <v>#REF!</v>
      </c>
      <c r="X34" s="17" t="e">
        <f t="shared" si="9"/>
        <v>#REF!</v>
      </c>
      <c r="Y34" s="17" t="e">
        <f t="shared" si="9"/>
        <v>#REF!</v>
      </c>
      <c r="Z34" s="17" t="e">
        <f t="shared" si="9"/>
        <v>#REF!</v>
      </c>
      <c r="AA34" s="17" t="e">
        <f t="shared" si="9"/>
        <v>#REF!</v>
      </c>
      <c r="AB34" s="17" t="e">
        <f t="shared" si="9"/>
        <v>#REF!</v>
      </c>
      <c r="AC34" s="17" t="e">
        <f t="shared" si="9"/>
        <v>#REF!</v>
      </c>
      <c r="AD34" s="17" t="e">
        <f t="shared" si="9"/>
        <v>#REF!</v>
      </c>
      <c r="AE34" s="17" t="e">
        <f t="shared" si="9"/>
        <v>#REF!</v>
      </c>
      <c r="AF34" s="17" t="e">
        <f t="shared" si="9"/>
        <v>#REF!</v>
      </c>
      <c r="AG34" s="17" t="e">
        <f t="shared" si="9"/>
        <v>#REF!</v>
      </c>
      <c r="AH34" s="17" t="e">
        <f t="shared" si="9"/>
        <v>#REF!</v>
      </c>
      <c r="AI34" s="17" t="e">
        <f t="shared" si="9"/>
        <v>#REF!</v>
      </c>
      <c r="AJ34" s="17" t="e">
        <f t="shared" si="9"/>
        <v>#REF!</v>
      </c>
      <c r="AK34" s="17" t="e">
        <f t="shared" si="9"/>
        <v>#REF!</v>
      </c>
      <c r="AL34" s="17" t="e">
        <f t="shared" si="9"/>
        <v>#REF!</v>
      </c>
      <c r="AM34" s="17" t="e">
        <f t="shared" si="9"/>
        <v>#REF!</v>
      </c>
      <c r="AN34" s="17" t="e">
        <f t="shared" si="9"/>
        <v>#REF!</v>
      </c>
      <c r="AO34" s="17" t="e">
        <f t="shared" si="9"/>
        <v>#REF!</v>
      </c>
      <c r="AP34" s="17" t="e">
        <f t="shared" si="9"/>
        <v>#REF!</v>
      </c>
      <c r="AQ34" s="17" t="e">
        <f t="shared" si="9"/>
        <v>#REF!</v>
      </c>
      <c r="AR34" s="17" t="e">
        <f t="shared" si="9"/>
        <v>#REF!</v>
      </c>
      <c r="AS34" s="17" t="e">
        <f t="shared" si="9"/>
        <v>#REF!</v>
      </c>
      <c r="AT34" s="17" t="e">
        <f t="shared" si="9"/>
        <v>#REF!</v>
      </c>
      <c r="AU34" s="17" t="e">
        <f t="shared" si="9"/>
        <v>#REF!</v>
      </c>
      <c r="AV34" s="17" t="e">
        <f t="shared" si="9"/>
        <v>#REF!</v>
      </c>
      <c r="AW34" s="17" t="e">
        <f t="shared" si="9"/>
        <v>#REF!</v>
      </c>
      <c r="AX34" s="17" t="e">
        <f t="shared" si="9"/>
        <v>#REF!</v>
      </c>
      <c r="AY34" s="17" t="e">
        <f t="shared" si="9"/>
        <v>#REF!</v>
      </c>
      <c r="AZ34" s="17" t="e">
        <f t="shared" si="9"/>
        <v>#REF!</v>
      </c>
      <c r="BA34" s="17" t="e">
        <f t="shared" si="9"/>
        <v>#REF!</v>
      </c>
      <c r="BB34" s="17" t="e">
        <f t="shared" si="9"/>
        <v>#REF!</v>
      </c>
      <c r="BC34" s="17" t="e">
        <f t="shared" si="9"/>
        <v>#REF!</v>
      </c>
      <c r="BD34" s="17" t="e">
        <f t="shared" si="9"/>
        <v>#REF!</v>
      </c>
      <c r="BE34" s="17" t="e">
        <f t="shared" si="9"/>
        <v>#REF!</v>
      </c>
      <c r="BF34" s="17" t="e">
        <f t="shared" si="9"/>
        <v>#REF!</v>
      </c>
      <c r="BG34" s="17" t="e">
        <f t="shared" si="9"/>
        <v>#REF!</v>
      </c>
      <c r="BH34" s="17" t="e">
        <f t="shared" si="9"/>
        <v>#REF!</v>
      </c>
      <c r="BI34" s="17" t="e">
        <f t="shared" si="9"/>
        <v>#REF!</v>
      </c>
      <c r="BJ34" s="17" t="e">
        <f t="shared" si="9"/>
        <v>#REF!</v>
      </c>
      <c r="BK34" s="17" t="e">
        <f t="shared" si="9"/>
        <v>#REF!</v>
      </c>
      <c r="BL34" s="17" t="e">
        <f t="shared" si="9"/>
        <v>#REF!</v>
      </c>
      <c r="BM34" s="17" t="e">
        <f t="shared" si="9"/>
        <v>#REF!</v>
      </c>
      <c r="BN34" s="17" t="e">
        <f t="shared" si="9"/>
        <v>#REF!</v>
      </c>
      <c r="BO34" s="17" t="e">
        <f t="shared" si="10"/>
        <v>#REF!</v>
      </c>
      <c r="BP34" s="17" t="e">
        <f t="shared" si="10"/>
        <v>#REF!</v>
      </c>
      <c r="BQ34" s="17" t="e">
        <f t="shared" si="10"/>
        <v>#REF!</v>
      </c>
      <c r="BR34" s="17" t="e">
        <f t="shared" si="10"/>
        <v>#REF!</v>
      </c>
      <c r="BS34" s="17" t="e">
        <f t="shared" si="10"/>
        <v>#REF!</v>
      </c>
      <c r="BT34" s="17" t="e">
        <f t="shared" si="10"/>
        <v>#REF!</v>
      </c>
      <c r="BU34" s="17" t="e">
        <f t="shared" si="10"/>
        <v>#REF!</v>
      </c>
      <c r="BV34" s="17" t="e">
        <f t="shared" si="10"/>
        <v>#REF!</v>
      </c>
      <c r="BW34" s="17" t="e">
        <f t="shared" si="10"/>
        <v>#REF!</v>
      </c>
      <c r="BX34" s="17" t="e">
        <f t="shared" si="10"/>
        <v>#REF!</v>
      </c>
      <c r="BY34" s="17" t="e">
        <f t="shared" si="10"/>
        <v>#REF!</v>
      </c>
      <c r="BZ34" s="17" t="e">
        <f t="shared" si="10"/>
        <v>#REF!</v>
      </c>
    </row>
    <row r="35" spans="1:78" ht="11.45" customHeight="1" x14ac:dyDescent="0.2">
      <c r="B35" s="141"/>
      <c r="C35" s="141"/>
      <c r="D35" s="141"/>
      <c r="E35" s="141"/>
      <c r="F35" s="141"/>
      <c r="G35" s="141"/>
      <c r="H35" s="141"/>
      <c r="I35" s="141"/>
      <c r="J35" s="141"/>
      <c r="K35" s="141"/>
      <c r="L35" s="141"/>
      <c r="M35" s="141"/>
      <c r="N35" s="141"/>
      <c r="O35" s="141"/>
      <c r="P35" s="141"/>
      <c r="Q35" s="141"/>
      <c r="R35" s="141"/>
      <c r="S35" s="141"/>
      <c r="T35" s="141"/>
      <c r="U35" s="141"/>
      <c r="V35" s="141"/>
      <c r="W35" s="141"/>
      <c r="X35" s="141"/>
      <c r="Y35" s="141"/>
      <c r="Z35" s="141"/>
      <c r="AA35" s="141"/>
      <c r="AB35" s="141"/>
      <c r="AC35" s="141"/>
      <c r="AD35" s="141"/>
      <c r="AE35" s="141"/>
      <c r="AF35" s="141"/>
      <c r="AG35" s="141"/>
      <c r="AH35" s="141"/>
      <c r="AI35" s="141"/>
      <c r="AJ35" s="141"/>
      <c r="AK35" s="141"/>
      <c r="AL35" s="141"/>
      <c r="AM35" s="141"/>
      <c r="AN35" s="141"/>
      <c r="AO35" s="141"/>
      <c r="AP35" s="141"/>
      <c r="AQ35" s="141"/>
      <c r="AR35" s="141"/>
      <c r="AS35" s="141"/>
    </row>
    <row r="36" spans="1:78" x14ac:dyDescent="0.2">
      <c r="A36" s="121" t="s">
        <v>60</v>
      </c>
      <c r="B36" s="141"/>
      <c r="C36" s="141"/>
      <c r="D36" s="141"/>
      <c r="E36" s="141"/>
      <c r="F36" s="141"/>
      <c r="G36" s="141"/>
      <c r="H36" s="141"/>
      <c r="I36" s="141"/>
      <c r="J36" s="141"/>
      <c r="K36" s="141"/>
      <c r="L36" s="141"/>
      <c r="M36" s="141"/>
      <c r="N36" s="141"/>
      <c r="O36" s="141"/>
      <c r="P36" s="141"/>
      <c r="Q36" s="141"/>
      <c r="R36" s="141"/>
      <c r="S36" s="141"/>
      <c r="T36" s="141"/>
      <c r="U36" s="141"/>
      <c r="V36" s="141"/>
      <c r="W36" s="141"/>
      <c r="X36" s="141"/>
      <c r="Y36" s="141"/>
      <c r="Z36" s="141"/>
      <c r="AA36" s="141"/>
      <c r="AB36" s="141"/>
      <c r="AC36" s="141"/>
      <c r="AD36" s="141"/>
      <c r="AE36" s="141"/>
      <c r="AF36" s="141"/>
      <c r="AG36" s="141"/>
      <c r="AH36" s="141"/>
      <c r="AI36" s="141"/>
      <c r="AJ36" s="141"/>
      <c r="AK36" s="141"/>
      <c r="AL36" s="141"/>
      <c r="AM36" s="141"/>
      <c r="AN36" s="141"/>
      <c r="AO36" s="141"/>
      <c r="AP36" s="141"/>
      <c r="AQ36" s="141"/>
      <c r="AR36" s="141"/>
      <c r="AS36" s="141"/>
    </row>
    <row r="37" spans="1:78" x14ac:dyDescent="0.2">
      <c r="A37" s="47" t="s">
        <v>61</v>
      </c>
      <c r="B37" s="141"/>
      <c r="C37" s="141"/>
      <c r="D37" s="141"/>
      <c r="E37" s="141"/>
      <c r="F37" s="141"/>
      <c r="G37" s="141"/>
      <c r="H37" s="141"/>
      <c r="I37" s="141"/>
      <c r="J37" s="141"/>
      <c r="K37" s="141"/>
      <c r="L37" s="141"/>
      <c r="M37" s="141"/>
      <c r="N37" s="141"/>
      <c r="O37" s="141"/>
      <c r="P37" s="141"/>
      <c r="Q37" s="141"/>
      <c r="R37" s="141"/>
      <c r="S37" s="141"/>
      <c r="T37" s="141"/>
      <c r="U37" s="141"/>
      <c r="V37" s="141"/>
      <c r="W37" s="141"/>
      <c r="X37" s="141"/>
      <c r="Y37" s="141"/>
      <c r="Z37" s="141"/>
      <c r="AA37" s="141"/>
      <c r="AB37" s="141"/>
      <c r="AC37" s="141"/>
      <c r="AD37" s="141"/>
      <c r="AE37" s="141"/>
      <c r="AF37" s="141"/>
      <c r="AG37" s="141"/>
      <c r="AH37" s="141"/>
      <c r="AI37" s="141"/>
      <c r="AJ37" s="141"/>
      <c r="AK37" s="141"/>
      <c r="AL37" s="141"/>
      <c r="AM37" s="141"/>
      <c r="AN37" s="141"/>
      <c r="AO37" s="141"/>
      <c r="AP37" s="141"/>
      <c r="AQ37" s="141"/>
      <c r="AR37" s="141"/>
      <c r="AS37" s="141"/>
    </row>
    <row r="38" spans="1:78" x14ac:dyDescent="0.2">
      <c r="A38" s="47" t="s">
        <v>62</v>
      </c>
      <c r="B38" s="141"/>
      <c r="C38" s="141"/>
      <c r="D38" s="141"/>
      <c r="E38" s="141"/>
      <c r="F38" s="141"/>
      <c r="G38" s="141"/>
      <c r="H38" s="141"/>
      <c r="I38" s="141"/>
      <c r="J38" s="141"/>
      <c r="K38" s="141"/>
      <c r="L38" s="141"/>
      <c r="M38" s="141"/>
      <c r="N38" s="141"/>
      <c r="O38" s="141"/>
      <c r="P38" s="141"/>
      <c r="Q38" s="141"/>
      <c r="R38" s="141"/>
      <c r="S38" s="141"/>
      <c r="T38" s="141"/>
      <c r="U38" s="141"/>
      <c r="V38" s="141"/>
      <c r="W38" s="141"/>
      <c r="X38" s="141"/>
      <c r="Y38" s="141"/>
      <c r="Z38" s="141"/>
      <c r="AA38" s="141"/>
      <c r="AB38" s="141"/>
      <c r="AC38" s="141"/>
      <c r="AD38" s="141"/>
      <c r="AE38" s="141"/>
      <c r="AF38" s="141"/>
      <c r="AG38" s="141"/>
      <c r="AH38" s="141"/>
      <c r="AI38" s="141"/>
      <c r="AJ38" s="141"/>
      <c r="AK38" s="141"/>
      <c r="AL38" s="141"/>
      <c r="AM38" s="141"/>
      <c r="AN38" s="141"/>
      <c r="AO38" s="141"/>
      <c r="AP38" s="141"/>
      <c r="AQ38" s="141"/>
      <c r="AR38" s="141"/>
      <c r="AS38" s="141"/>
    </row>
    <row r="39" spans="1:78" ht="12" customHeight="1" x14ac:dyDescent="0.2">
      <c r="A39" s="48" t="s">
        <v>63</v>
      </c>
    </row>
    <row r="40" spans="1:78" x14ac:dyDescent="0.2">
      <c r="A40" s="126" t="s">
        <v>171</v>
      </c>
    </row>
    <row r="41" spans="1:78" ht="10.7" customHeight="1" x14ac:dyDescent="0.2">
      <c r="A41" s="47"/>
    </row>
    <row r="42" spans="1:78" ht="22.5" customHeight="1" x14ac:dyDescent="0.2">
      <c r="A42" s="144" t="s">
        <v>71</v>
      </c>
    </row>
    <row r="43" spans="1:78" ht="144" x14ac:dyDescent="0.2">
      <c r="A43" s="145" t="s">
        <v>172</v>
      </c>
    </row>
  </sheetData>
  <pageMargins left="0.7" right="0.7" top="0.75" bottom="0.75" header="0.3" footer="0.3"/>
  <pageSetup paperSize="9" orientation="portrai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C46"/>
  <sheetViews>
    <sheetView workbookViewId="0">
      <pane xSplit="1" topLeftCell="B1" activePane="topRight" state="frozen"/>
      <selection pane="topRight" activeCell="E9" sqref="E9"/>
    </sheetView>
  </sheetViews>
  <sheetFormatPr defaultColWidth="8.5703125" defaultRowHeight="12" x14ac:dyDescent="0.2"/>
  <cols>
    <col min="1" max="1" width="84.85546875" style="2" customWidth="1"/>
    <col min="2" max="3" width="9.85546875" style="2" customWidth="1"/>
    <col min="4" max="16384" width="8.5703125" style="2"/>
  </cols>
  <sheetData>
    <row r="1" spans="1:3" ht="11.45" customHeight="1" x14ac:dyDescent="0.2">
      <c r="A1" s="3" t="s">
        <v>73</v>
      </c>
    </row>
    <row r="2" spans="1:3" ht="11.45" customHeight="1" x14ac:dyDescent="0.2">
      <c r="A2" s="4" t="s">
        <v>173</v>
      </c>
    </row>
    <row r="3" spans="1:3" ht="11.45" customHeight="1" x14ac:dyDescent="0.2">
      <c r="A3" s="3"/>
    </row>
    <row r="4" spans="1:3" ht="11.25" customHeight="1" x14ac:dyDescent="0.2">
      <c r="A4" s="5" t="s">
        <v>51</v>
      </c>
    </row>
    <row r="5" spans="1:3" s="1" customFormat="1" ht="25.5" customHeight="1" x14ac:dyDescent="0.2">
      <c r="A5" s="6" t="s">
        <v>52</v>
      </c>
      <c r="B5" s="93" t="e">
        <f>BAR!#REF!</f>
        <v>#REF!</v>
      </c>
      <c r="C5" s="93" t="e">
        <f>BAR!#REF!</f>
        <v>#REF!</v>
      </c>
    </row>
    <row r="6" spans="1:3" s="1" customFormat="1" ht="25.5" customHeight="1" x14ac:dyDescent="0.2">
      <c r="A6" s="9"/>
      <c r="B6" s="93" t="e">
        <f>BAR!#REF!</f>
        <v>#REF!</v>
      </c>
      <c r="C6" s="93" t="e">
        <f>BAR!#REF!</f>
        <v>#REF!</v>
      </c>
    </row>
    <row r="7" spans="1:3" ht="11.45" customHeight="1" x14ac:dyDescent="0.2">
      <c r="A7" s="10" t="s">
        <v>53</v>
      </c>
    </row>
    <row r="8" spans="1:3" ht="11.45" customHeight="1" x14ac:dyDescent="0.2">
      <c r="A8" s="12">
        <v>1</v>
      </c>
      <c r="B8" s="30" t="e">
        <f>BAR!#REF!*0.9</f>
        <v>#REF!</v>
      </c>
      <c r="C8" s="30" t="e">
        <f>BAR!#REF!*0.9</f>
        <v>#REF!</v>
      </c>
    </row>
    <row r="9" spans="1:3" ht="11.45" customHeight="1" x14ac:dyDescent="0.2">
      <c r="A9" s="12">
        <v>2</v>
      </c>
      <c r="B9" s="30" t="e">
        <f>BAR!#REF!*0.9</f>
        <v>#REF!</v>
      </c>
      <c r="C9" s="30" t="e">
        <f>BAR!#REF!*0.9</f>
        <v>#REF!</v>
      </c>
    </row>
    <row r="10" spans="1:3" ht="11.45" customHeight="1" x14ac:dyDescent="0.2">
      <c r="A10" s="15" t="s">
        <v>55</v>
      </c>
      <c r="B10" s="30"/>
      <c r="C10" s="30"/>
    </row>
    <row r="11" spans="1:3" ht="11.45" customHeight="1" x14ac:dyDescent="0.2">
      <c r="A11" s="12">
        <v>1</v>
      </c>
      <c r="B11" s="30" t="e">
        <f>BAR!#REF!*0.9</f>
        <v>#REF!</v>
      </c>
      <c r="C11" s="30" t="e">
        <f>BAR!#REF!*0.9</f>
        <v>#REF!</v>
      </c>
    </row>
    <row r="12" spans="1:3" ht="11.45" customHeight="1" x14ac:dyDescent="0.2">
      <c r="A12" s="12">
        <v>2</v>
      </c>
      <c r="B12" s="30" t="e">
        <f>BAR!#REF!*0.9</f>
        <v>#REF!</v>
      </c>
      <c r="C12" s="30" t="e">
        <f>BAR!#REF!*0.9</f>
        <v>#REF!</v>
      </c>
    </row>
    <row r="13" spans="1:3" ht="11.45" customHeight="1" x14ac:dyDescent="0.2">
      <c r="A13" s="16" t="s">
        <v>56</v>
      </c>
      <c r="B13" s="30"/>
      <c r="C13" s="30"/>
    </row>
    <row r="14" spans="1:3" ht="11.45" customHeight="1" x14ac:dyDescent="0.2">
      <c r="A14" s="12">
        <v>1</v>
      </c>
      <c r="B14" s="30" t="e">
        <f>BAR!#REF!*0.9</f>
        <v>#REF!</v>
      </c>
      <c r="C14" s="30" t="e">
        <f>BAR!#REF!*0.9</f>
        <v>#REF!</v>
      </c>
    </row>
    <row r="15" spans="1:3" ht="11.45" customHeight="1" x14ac:dyDescent="0.2">
      <c r="A15" s="12">
        <v>2</v>
      </c>
      <c r="B15" s="30" t="e">
        <f>BAR!#REF!*0.9</f>
        <v>#REF!</v>
      </c>
      <c r="C15" s="30" t="e">
        <f>BAR!#REF!*0.9</f>
        <v>#REF!</v>
      </c>
    </row>
    <row r="16" spans="1:3" ht="11.45" customHeight="1" x14ac:dyDescent="0.2">
      <c r="A16" s="17" t="s">
        <v>57</v>
      </c>
      <c r="B16" s="30"/>
      <c r="C16" s="30"/>
    </row>
    <row r="17" spans="1:3" ht="11.45" customHeight="1" x14ac:dyDescent="0.2">
      <c r="A17" s="12">
        <v>1</v>
      </c>
      <c r="B17" s="30" t="e">
        <f>BAR!#REF!*0.9</f>
        <v>#REF!</v>
      </c>
      <c r="C17" s="30" t="e">
        <f>BAR!#REF!*0.9</f>
        <v>#REF!</v>
      </c>
    </row>
    <row r="18" spans="1:3" ht="11.45" customHeight="1" x14ac:dyDescent="0.2">
      <c r="A18" s="12">
        <v>2</v>
      </c>
      <c r="B18" s="30" t="e">
        <f>BAR!#REF!*0.9</f>
        <v>#REF!</v>
      </c>
      <c r="C18" s="30" t="e">
        <f>BAR!#REF!*0.9</f>
        <v>#REF!</v>
      </c>
    </row>
    <row r="19" spans="1:3" ht="11.45" customHeight="1" x14ac:dyDescent="0.2">
      <c r="A19" s="18"/>
      <c r="B19" s="62"/>
      <c r="C19" s="62"/>
    </row>
    <row r="20" spans="1:3" ht="27.6" customHeight="1" x14ac:dyDescent="0.2">
      <c r="A20" s="29" t="s">
        <v>58</v>
      </c>
      <c r="B20" s="62"/>
      <c r="C20" s="62"/>
    </row>
    <row r="21" spans="1:3" ht="24.6" customHeight="1" x14ac:dyDescent="0.2">
      <c r="A21" s="6" t="s">
        <v>52</v>
      </c>
      <c r="B21" s="93" t="e">
        <f>B5</f>
        <v>#REF!</v>
      </c>
      <c r="C21" s="93" t="e">
        <f>C5</f>
        <v>#REF!</v>
      </c>
    </row>
    <row r="22" spans="1:3" ht="24.6" customHeight="1" x14ac:dyDescent="0.2">
      <c r="A22" s="9"/>
      <c r="B22" s="93" t="e">
        <f>B6</f>
        <v>#REF!</v>
      </c>
      <c r="C22" s="93" t="e">
        <f>C6</f>
        <v>#REF!</v>
      </c>
    </row>
    <row r="23" spans="1:3" ht="11.45" customHeight="1" x14ac:dyDescent="0.2">
      <c r="A23" s="10" t="s">
        <v>53</v>
      </c>
    </row>
    <row r="24" spans="1:3" ht="11.45" customHeight="1" x14ac:dyDescent="0.2">
      <c r="A24" s="12">
        <v>1</v>
      </c>
      <c r="B24" s="30" t="e">
        <f>ROUNDUP(B8*0.9,)</f>
        <v>#REF!</v>
      </c>
      <c r="C24" s="30" t="e">
        <f>ROUNDUP(C8*0.9,)</f>
        <v>#REF!</v>
      </c>
    </row>
    <row r="25" spans="1:3" ht="11.45" customHeight="1" x14ac:dyDescent="0.2">
      <c r="A25" s="12">
        <v>2</v>
      </c>
      <c r="B25" s="30" t="e">
        <f>ROUNDUP(B9*0.9,)</f>
        <v>#REF!</v>
      </c>
      <c r="C25" s="30" t="e">
        <f>ROUNDUP(C9*0.9,)</f>
        <v>#REF!</v>
      </c>
    </row>
    <row r="26" spans="1:3" ht="11.45" customHeight="1" x14ac:dyDescent="0.2">
      <c r="A26" s="15" t="s">
        <v>55</v>
      </c>
      <c r="B26" s="30"/>
      <c r="C26" s="30"/>
    </row>
    <row r="27" spans="1:3" ht="11.45" customHeight="1" x14ac:dyDescent="0.2">
      <c r="A27" s="12">
        <v>1</v>
      </c>
      <c r="B27" s="30" t="e">
        <f>ROUNDUP(B11*0.9,)</f>
        <v>#REF!</v>
      </c>
      <c r="C27" s="30" t="e">
        <f>ROUNDUP(C11*0.9,)</f>
        <v>#REF!</v>
      </c>
    </row>
    <row r="28" spans="1:3" ht="11.45" customHeight="1" x14ac:dyDescent="0.2">
      <c r="A28" s="12">
        <v>2</v>
      </c>
      <c r="B28" s="30" t="e">
        <f>ROUNDUP(B12*0.9,)</f>
        <v>#REF!</v>
      </c>
      <c r="C28" s="30" t="e">
        <f>ROUNDUP(C12*0.9,)</f>
        <v>#REF!</v>
      </c>
    </row>
    <row r="29" spans="1:3" ht="11.45" customHeight="1" x14ac:dyDescent="0.2">
      <c r="A29" s="16" t="s">
        <v>56</v>
      </c>
      <c r="B29" s="30"/>
      <c r="C29" s="30"/>
    </row>
    <row r="30" spans="1:3" ht="11.45" customHeight="1" x14ac:dyDescent="0.2">
      <c r="A30" s="12">
        <v>1</v>
      </c>
      <c r="B30" s="30" t="e">
        <f>ROUNDUP(B14*0.9,)</f>
        <v>#REF!</v>
      </c>
      <c r="C30" s="30" t="e">
        <f>ROUNDUP(C14*0.9,)</f>
        <v>#REF!</v>
      </c>
    </row>
    <row r="31" spans="1:3" ht="11.45" customHeight="1" x14ac:dyDescent="0.2">
      <c r="A31" s="12">
        <v>2</v>
      </c>
      <c r="B31" s="30" t="e">
        <f>ROUNDUP(B15*0.9,)</f>
        <v>#REF!</v>
      </c>
      <c r="C31" s="30" t="e">
        <f>ROUNDUP(C15*0.9,)</f>
        <v>#REF!</v>
      </c>
    </row>
    <row r="32" spans="1:3" ht="11.45" customHeight="1" x14ac:dyDescent="0.2">
      <c r="A32" s="17" t="s">
        <v>57</v>
      </c>
      <c r="B32" s="30"/>
      <c r="C32" s="30"/>
    </row>
    <row r="33" spans="1:3" ht="11.45" customHeight="1" x14ac:dyDescent="0.2">
      <c r="A33" s="12">
        <v>1</v>
      </c>
      <c r="B33" s="30" t="e">
        <f>ROUNDUP(B17*0.9,)</f>
        <v>#REF!</v>
      </c>
      <c r="C33" s="30" t="e">
        <f>ROUNDUP(C17*0.9,)</f>
        <v>#REF!</v>
      </c>
    </row>
    <row r="34" spans="1:3" ht="11.45" customHeight="1" x14ac:dyDescent="0.2">
      <c r="A34" s="12">
        <v>2</v>
      </c>
      <c r="B34" s="30" t="e">
        <f>ROUNDUP(B18*0.9,)</f>
        <v>#REF!</v>
      </c>
      <c r="C34" s="30" t="e">
        <f>ROUNDUP(C18*0.9,)</f>
        <v>#REF!</v>
      </c>
    </row>
    <row r="35" spans="1:3" ht="11.45" customHeight="1" x14ac:dyDescent="0.2">
      <c r="A35" s="18"/>
    </row>
    <row r="36" spans="1:3" x14ac:dyDescent="0.2">
      <c r="A36" s="20" t="s">
        <v>68</v>
      </c>
    </row>
    <row r="37" spans="1:3" x14ac:dyDescent="0.2">
      <c r="A37" s="21" t="s">
        <v>174</v>
      </c>
    </row>
    <row r="38" spans="1:3" x14ac:dyDescent="0.2">
      <c r="A38" s="22"/>
    </row>
    <row r="39" spans="1:3" x14ac:dyDescent="0.2">
      <c r="A39" s="20" t="s">
        <v>60</v>
      </c>
    </row>
    <row r="40" spans="1:3" x14ac:dyDescent="0.2">
      <c r="A40" s="23" t="s">
        <v>61</v>
      </c>
    </row>
    <row r="41" spans="1:3" x14ac:dyDescent="0.2">
      <c r="A41" s="23" t="s">
        <v>62</v>
      </c>
    </row>
    <row r="42" spans="1:3" ht="12.6" customHeight="1" x14ac:dyDescent="0.2">
      <c r="A42" s="24" t="s">
        <v>63</v>
      </c>
    </row>
    <row r="43" spans="1:3" x14ac:dyDescent="0.2">
      <c r="A43" s="23" t="s">
        <v>65</v>
      </c>
    </row>
    <row r="44" spans="1:3" x14ac:dyDescent="0.2">
      <c r="A44" s="22"/>
    </row>
    <row r="45" spans="1:3" x14ac:dyDescent="0.2">
      <c r="A45" s="25" t="s">
        <v>71</v>
      </c>
    </row>
    <row r="46" spans="1:3" ht="48" x14ac:dyDescent="0.2">
      <c r="A46" s="26" t="s">
        <v>175</v>
      </c>
    </row>
  </sheetData>
  <pageMargins left="0.7" right="0.7" top="0.75" bottom="0.75" header="0.3" footer="0.3"/>
  <pageSetup paperSize="9" orientation="portrai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C46"/>
  <sheetViews>
    <sheetView workbookViewId="0">
      <pane xSplit="1" topLeftCell="B1" activePane="topRight" state="frozen"/>
      <selection pane="topRight" activeCell="B5" sqref="B5"/>
    </sheetView>
  </sheetViews>
  <sheetFormatPr defaultColWidth="8.5703125" defaultRowHeight="12" x14ac:dyDescent="0.2"/>
  <cols>
    <col min="1" max="1" width="84.85546875" style="2" customWidth="1"/>
    <col min="2" max="3" width="9.85546875" style="2" customWidth="1"/>
    <col min="4" max="16384" width="8.5703125" style="2"/>
  </cols>
  <sheetData>
    <row r="1" spans="1:3" ht="11.45" customHeight="1" x14ac:dyDescent="0.2">
      <c r="A1" s="3" t="s">
        <v>73</v>
      </c>
    </row>
    <row r="2" spans="1:3" ht="11.45" customHeight="1" x14ac:dyDescent="0.2">
      <c r="A2" s="4" t="s">
        <v>173</v>
      </c>
    </row>
    <row r="3" spans="1:3" ht="11.45" customHeight="1" x14ac:dyDescent="0.2">
      <c r="A3" s="3"/>
    </row>
    <row r="4" spans="1:3" ht="11.25" customHeight="1" x14ac:dyDescent="0.2">
      <c r="A4" s="5" t="s">
        <v>51</v>
      </c>
    </row>
    <row r="5" spans="1:3" s="1" customFormat="1" ht="25.5" customHeight="1" x14ac:dyDescent="0.2">
      <c r="A5" s="6" t="s">
        <v>52</v>
      </c>
      <c r="B5" s="93" t="e">
        <f>BAR!#REF!</f>
        <v>#REF!</v>
      </c>
      <c r="C5" s="93" t="e">
        <f>BAR!#REF!</f>
        <v>#REF!</v>
      </c>
    </row>
    <row r="6" spans="1:3" s="1" customFormat="1" ht="25.5" customHeight="1" x14ac:dyDescent="0.2">
      <c r="A6" s="9"/>
      <c r="B6" s="93" t="e">
        <f>BAR!#REF!</f>
        <v>#REF!</v>
      </c>
      <c r="C6" s="93" t="e">
        <f>BAR!#REF!</f>
        <v>#REF!</v>
      </c>
    </row>
    <row r="7" spans="1:3" ht="11.45" customHeight="1" x14ac:dyDescent="0.2">
      <c r="A7" s="10" t="s">
        <v>53</v>
      </c>
    </row>
    <row r="8" spans="1:3" ht="11.45" customHeight="1" x14ac:dyDescent="0.2">
      <c r="A8" s="12">
        <v>1</v>
      </c>
      <c r="B8" s="30" t="e">
        <f>BAR!#REF!*0.9</f>
        <v>#REF!</v>
      </c>
      <c r="C8" s="30" t="e">
        <f>BAR!#REF!*0.9</f>
        <v>#REF!</v>
      </c>
    </row>
    <row r="9" spans="1:3" ht="11.45" customHeight="1" x14ac:dyDescent="0.2">
      <c r="A9" s="12">
        <v>2</v>
      </c>
      <c r="B9" s="30" t="e">
        <f>BAR!#REF!*0.9</f>
        <v>#REF!</v>
      </c>
      <c r="C9" s="30" t="e">
        <f>BAR!#REF!*0.9</f>
        <v>#REF!</v>
      </c>
    </row>
    <row r="10" spans="1:3" ht="11.45" customHeight="1" x14ac:dyDescent="0.2">
      <c r="A10" s="15" t="s">
        <v>55</v>
      </c>
      <c r="B10" s="30"/>
      <c r="C10" s="30"/>
    </row>
    <row r="11" spans="1:3" ht="11.45" customHeight="1" x14ac:dyDescent="0.2">
      <c r="A11" s="12">
        <v>1</v>
      </c>
      <c r="B11" s="30" t="e">
        <f>BAR!#REF!*0.9</f>
        <v>#REF!</v>
      </c>
      <c r="C11" s="30" t="e">
        <f>BAR!#REF!*0.9</f>
        <v>#REF!</v>
      </c>
    </row>
    <row r="12" spans="1:3" ht="11.45" customHeight="1" x14ac:dyDescent="0.2">
      <c r="A12" s="12">
        <v>2</v>
      </c>
      <c r="B12" s="30" t="e">
        <f>BAR!#REF!*0.9</f>
        <v>#REF!</v>
      </c>
      <c r="C12" s="30" t="e">
        <f>BAR!#REF!*0.9</f>
        <v>#REF!</v>
      </c>
    </row>
    <row r="13" spans="1:3" ht="11.45" customHeight="1" x14ac:dyDescent="0.2">
      <c r="A13" s="16" t="s">
        <v>56</v>
      </c>
      <c r="B13" s="30"/>
      <c r="C13" s="30"/>
    </row>
    <row r="14" spans="1:3" ht="11.45" customHeight="1" x14ac:dyDescent="0.2">
      <c r="A14" s="12">
        <v>1</v>
      </c>
      <c r="B14" s="30" t="e">
        <f>BAR!#REF!*0.9</f>
        <v>#REF!</v>
      </c>
      <c r="C14" s="30" t="e">
        <f>BAR!#REF!*0.9</f>
        <v>#REF!</v>
      </c>
    </row>
    <row r="15" spans="1:3" ht="11.45" customHeight="1" x14ac:dyDescent="0.2">
      <c r="A15" s="12">
        <v>2</v>
      </c>
      <c r="B15" s="30" t="e">
        <f>BAR!#REF!*0.9</f>
        <v>#REF!</v>
      </c>
      <c r="C15" s="30" t="e">
        <f>BAR!#REF!*0.9</f>
        <v>#REF!</v>
      </c>
    </row>
    <row r="16" spans="1:3" ht="11.45" customHeight="1" x14ac:dyDescent="0.2">
      <c r="A16" s="17" t="s">
        <v>57</v>
      </c>
      <c r="B16" s="30"/>
      <c r="C16" s="30"/>
    </row>
    <row r="17" spans="1:3" ht="11.45" customHeight="1" x14ac:dyDescent="0.2">
      <c r="A17" s="12">
        <v>1</v>
      </c>
      <c r="B17" s="30" t="e">
        <f>BAR!#REF!*0.9</f>
        <v>#REF!</v>
      </c>
      <c r="C17" s="30" t="e">
        <f>BAR!#REF!*0.9</f>
        <v>#REF!</v>
      </c>
    </row>
    <row r="18" spans="1:3" ht="11.45" customHeight="1" x14ac:dyDescent="0.2">
      <c r="A18" s="12">
        <v>2</v>
      </c>
      <c r="B18" s="30" t="e">
        <f>BAR!#REF!*0.9</f>
        <v>#REF!</v>
      </c>
      <c r="C18" s="30" t="e">
        <f>BAR!#REF!*0.9</f>
        <v>#REF!</v>
      </c>
    </row>
    <row r="19" spans="1:3" ht="11.45" customHeight="1" x14ac:dyDescent="0.2">
      <c r="A19" s="18"/>
      <c r="B19" s="62"/>
      <c r="C19" s="62"/>
    </row>
    <row r="20" spans="1:3" ht="34.9" customHeight="1" x14ac:dyDescent="0.2">
      <c r="A20" s="29" t="s">
        <v>58</v>
      </c>
      <c r="B20" s="62"/>
      <c r="C20" s="62"/>
    </row>
    <row r="21" spans="1:3" ht="24.6" customHeight="1" x14ac:dyDescent="0.2">
      <c r="A21" s="6" t="s">
        <v>52</v>
      </c>
      <c r="B21" s="93" t="e">
        <f>B5</f>
        <v>#REF!</v>
      </c>
      <c r="C21" s="93" t="e">
        <f>C5</f>
        <v>#REF!</v>
      </c>
    </row>
    <row r="22" spans="1:3" ht="24.6" customHeight="1" x14ac:dyDescent="0.2">
      <c r="A22" s="9"/>
      <c r="B22" s="93" t="e">
        <f>B6</f>
        <v>#REF!</v>
      </c>
      <c r="C22" s="93" t="e">
        <f>C6</f>
        <v>#REF!</v>
      </c>
    </row>
    <row r="23" spans="1:3" ht="11.45" customHeight="1" x14ac:dyDescent="0.2">
      <c r="A23" s="10" t="s">
        <v>53</v>
      </c>
    </row>
    <row r="24" spans="1:3" ht="11.45" customHeight="1" x14ac:dyDescent="0.2">
      <c r="A24" s="12">
        <v>1</v>
      </c>
      <c r="B24" s="30" t="e">
        <f>ROUNDUP(B8*0.87,)</f>
        <v>#REF!</v>
      </c>
      <c r="C24" s="30" t="e">
        <f>ROUNDUP(C8*0.87,)</f>
        <v>#REF!</v>
      </c>
    </row>
    <row r="25" spans="1:3" ht="11.45" customHeight="1" x14ac:dyDescent="0.2">
      <c r="A25" s="12">
        <v>2</v>
      </c>
      <c r="B25" s="30" t="e">
        <f>ROUNDUP(B9*0.87,)</f>
        <v>#REF!</v>
      </c>
      <c r="C25" s="30" t="e">
        <f>ROUNDUP(C9*0.87,)</f>
        <v>#REF!</v>
      </c>
    </row>
    <row r="26" spans="1:3" ht="11.45" customHeight="1" x14ac:dyDescent="0.2">
      <c r="A26" s="15" t="s">
        <v>55</v>
      </c>
      <c r="B26" s="30"/>
      <c r="C26" s="30"/>
    </row>
    <row r="27" spans="1:3" ht="11.45" customHeight="1" x14ac:dyDescent="0.2">
      <c r="A27" s="12">
        <v>1</v>
      </c>
      <c r="B27" s="30" t="e">
        <f>ROUNDUP(B11*0.87,)</f>
        <v>#REF!</v>
      </c>
      <c r="C27" s="30" t="e">
        <f>ROUNDUP(C11*0.87,)</f>
        <v>#REF!</v>
      </c>
    </row>
    <row r="28" spans="1:3" ht="11.45" customHeight="1" x14ac:dyDescent="0.2">
      <c r="A28" s="12">
        <v>2</v>
      </c>
      <c r="B28" s="30" t="e">
        <f>ROUNDUP(B12*0.87,)</f>
        <v>#REF!</v>
      </c>
      <c r="C28" s="30" t="e">
        <f>ROUNDUP(C12*0.87,)</f>
        <v>#REF!</v>
      </c>
    </row>
    <row r="29" spans="1:3" ht="11.45" customHeight="1" x14ac:dyDescent="0.2">
      <c r="A29" s="16" t="s">
        <v>56</v>
      </c>
      <c r="B29" s="30"/>
      <c r="C29" s="30"/>
    </row>
    <row r="30" spans="1:3" ht="11.45" customHeight="1" x14ac:dyDescent="0.2">
      <c r="A30" s="12">
        <v>1</v>
      </c>
      <c r="B30" s="30" t="e">
        <f>ROUNDUP(B14*0.87,)</f>
        <v>#REF!</v>
      </c>
      <c r="C30" s="30" t="e">
        <f>ROUNDUP(C14*0.87,)</f>
        <v>#REF!</v>
      </c>
    </row>
    <row r="31" spans="1:3" ht="11.45" customHeight="1" x14ac:dyDescent="0.2">
      <c r="A31" s="12">
        <v>2</v>
      </c>
      <c r="B31" s="30" t="e">
        <f>ROUNDUP(B15*0.87,)</f>
        <v>#REF!</v>
      </c>
      <c r="C31" s="30" t="e">
        <f>ROUNDUP(C15*0.87,)</f>
        <v>#REF!</v>
      </c>
    </row>
    <row r="32" spans="1:3" ht="11.45" customHeight="1" x14ac:dyDescent="0.2">
      <c r="A32" s="17" t="s">
        <v>57</v>
      </c>
      <c r="B32" s="30"/>
      <c r="C32" s="30"/>
    </row>
    <row r="33" spans="1:3" ht="11.45" customHeight="1" x14ac:dyDescent="0.2">
      <c r="A33" s="12">
        <v>1</v>
      </c>
      <c r="B33" s="30" t="e">
        <f>ROUNDUP(B17*0.87,)</f>
        <v>#REF!</v>
      </c>
      <c r="C33" s="30" t="e">
        <f>ROUNDUP(C17*0.87,)</f>
        <v>#REF!</v>
      </c>
    </row>
    <row r="34" spans="1:3" ht="11.45" customHeight="1" x14ac:dyDescent="0.2">
      <c r="A34" s="12">
        <v>2</v>
      </c>
      <c r="B34" s="30" t="e">
        <f>ROUNDUP(B18*0.87,)</f>
        <v>#REF!</v>
      </c>
      <c r="C34" s="30" t="e">
        <f>ROUNDUP(C18*0.87,)</f>
        <v>#REF!</v>
      </c>
    </row>
    <row r="35" spans="1:3" ht="11.45" customHeight="1" x14ac:dyDescent="0.2">
      <c r="A35" s="18"/>
      <c r="B35" s="62"/>
      <c r="C35" s="62"/>
    </row>
    <row r="36" spans="1:3" x14ac:dyDescent="0.2">
      <c r="A36" s="20" t="s">
        <v>68</v>
      </c>
    </row>
    <row r="37" spans="1:3" x14ac:dyDescent="0.2">
      <c r="A37" s="21" t="s">
        <v>174</v>
      </c>
    </row>
    <row r="38" spans="1:3" x14ac:dyDescent="0.2">
      <c r="A38" s="22"/>
    </row>
    <row r="39" spans="1:3" x14ac:dyDescent="0.2">
      <c r="A39" s="20" t="s">
        <v>60</v>
      </c>
    </row>
    <row r="40" spans="1:3" x14ac:dyDescent="0.2">
      <c r="A40" s="23" t="s">
        <v>61</v>
      </c>
    </row>
    <row r="41" spans="1:3" x14ac:dyDescent="0.2">
      <c r="A41" s="23" t="s">
        <v>62</v>
      </c>
    </row>
    <row r="42" spans="1:3" ht="12.6" customHeight="1" x14ac:dyDescent="0.2">
      <c r="A42" s="24" t="s">
        <v>63</v>
      </c>
    </row>
    <row r="43" spans="1:3" x14ac:dyDescent="0.2">
      <c r="A43" s="23" t="s">
        <v>65</v>
      </c>
    </row>
    <row r="44" spans="1:3" x14ac:dyDescent="0.2">
      <c r="A44" s="22"/>
    </row>
    <row r="45" spans="1:3" x14ac:dyDescent="0.2">
      <c r="A45" s="25" t="s">
        <v>71</v>
      </c>
    </row>
    <row r="46" spans="1:3" ht="48" x14ac:dyDescent="0.2">
      <c r="A46" s="26" t="s">
        <v>175</v>
      </c>
    </row>
  </sheetData>
  <pageMargins left="0.7" right="0.7" top="0.75" bottom="0.75" header="0.3" footer="0.3"/>
  <pageSetup paperSize="9" orientation="portrai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rgb="FFFFFF00"/>
  </sheetPr>
  <dimension ref="A1:AY46"/>
  <sheetViews>
    <sheetView topLeftCell="A7" workbookViewId="0">
      <pane xSplit="1" topLeftCell="B1" activePane="topRight" state="frozen"/>
      <selection pane="topRight" activeCell="B24" sqref="B24:AY34"/>
    </sheetView>
  </sheetViews>
  <sheetFormatPr defaultColWidth="8.5703125" defaultRowHeight="12" x14ac:dyDescent="0.2"/>
  <cols>
    <col min="1" max="1" width="84.85546875" style="2" customWidth="1"/>
    <col min="2" max="51" width="9.85546875" style="2" customWidth="1"/>
    <col min="52" max="16384" width="8.5703125" style="2"/>
  </cols>
  <sheetData>
    <row r="1" spans="1:51" ht="11.45" customHeight="1" x14ac:dyDescent="0.2">
      <c r="A1" s="3" t="s">
        <v>167</v>
      </c>
    </row>
    <row r="2" spans="1:51" ht="11.45" customHeight="1" x14ac:dyDescent="0.2">
      <c r="A2" s="4" t="s">
        <v>173</v>
      </c>
    </row>
    <row r="3" spans="1:51" ht="11.45" customHeight="1" x14ac:dyDescent="0.2">
      <c r="A3" s="3"/>
    </row>
    <row r="4" spans="1:51" ht="11.25" customHeight="1" x14ac:dyDescent="0.2">
      <c r="A4" s="111" t="s">
        <v>51</v>
      </c>
    </row>
    <row r="5" spans="1:51" s="1" customFormat="1" ht="25.5" customHeight="1" x14ac:dyDescent="0.2">
      <c r="A5" s="6" t="s">
        <v>52</v>
      </c>
      <c r="B5" s="93" t="e">
        <f>BAR!#REF!</f>
        <v>#REF!</v>
      </c>
      <c r="C5" s="93" t="e">
        <f>BAR!#REF!</f>
        <v>#REF!</v>
      </c>
      <c r="D5" s="93" t="e">
        <f>BAR!#REF!</f>
        <v>#REF!</v>
      </c>
      <c r="E5" s="93" t="e">
        <f>BAR!#REF!</f>
        <v>#REF!</v>
      </c>
      <c r="F5" s="93" t="e">
        <f>BAR!#REF!</f>
        <v>#REF!</v>
      </c>
      <c r="G5" s="93" t="e">
        <f>BAR!#REF!</f>
        <v>#REF!</v>
      </c>
      <c r="H5" s="93" t="e">
        <f>BAR!#REF!</f>
        <v>#REF!</v>
      </c>
      <c r="I5" s="93" t="e">
        <f>BAR!#REF!</f>
        <v>#REF!</v>
      </c>
      <c r="J5" s="93" t="e">
        <f>BAR!#REF!</f>
        <v>#REF!</v>
      </c>
      <c r="K5" s="93" t="e">
        <f>BAR!#REF!</f>
        <v>#REF!</v>
      </c>
      <c r="L5" s="93" t="e">
        <f>BAR!#REF!</f>
        <v>#REF!</v>
      </c>
      <c r="M5" s="93" t="e">
        <f>BAR!#REF!</f>
        <v>#REF!</v>
      </c>
      <c r="N5" s="93" t="e">
        <f>BAR!#REF!</f>
        <v>#REF!</v>
      </c>
      <c r="O5" s="93" t="e">
        <f>BAR!#REF!</f>
        <v>#REF!</v>
      </c>
      <c r="P5" s="93" t="e">
        <f>BAR!#REF!</f>
        <v>#REF!</v>
      </c>
      <c r="Q5" s="93" t="e">
        <f>BAR!#REF!</f>
        <v>#REF!</v>
      </c>
      <c r="R5" s="93" t="e">
        <f>BAR!#REF!</f>
        <v>#REF!</v>
      </c>
      <c r="S5" s="93" t="e">
        <f>BAR!#REF!</f>
        <v>#REF!</v>
      </c>
      <c r="T5" s="93" t="e">
        <f>BAR!#REF!</f>
        <v>#REF!</v>
      </c>
      <c r="U5" s="93" t="e">
        <f>BAR!#REF!</f>
        <v>#REF!</v>
      </c>
      <c r="V5" s="93" t="e">
        <f>BAR!#REF!</f>
        <v>#REF!</v>
      </c>
      <c r="W5" s="93" t="e">
        <f>BAR!#REF!</f>
        <v>#REF!</v>
      </c>
      <c r="X5" s="93" t="e">
        <f>BAR!#REF!</f>
        <v>#REF!</v>
      </c>
      <c r="Y5" s="93" t="e">
        <f>BAR!#REF!</f>
        <v>#REF!</v>
      </c>
      <c r="Z5" s="93" t="e">
        <f>BAR!#REF!</f>
        <v>#REF!</v>
      </c>
      <c r="AA5" s="93" t="e">
        <f>BAR!#REF!</f>
        <v>#REF!</v>
      </c>
      <c r="AB5" s="93" t="e">
        <f>BAR!#REF!</f>
        <v>#REF!</v>
      </c>
      <c r="AC5" s="93" t="e">
        <f>BAR!#REF!</f>
        <v>#REF!</v>
      </c>
      <c r="AD5" s="93" t="e">
        <f>BAR!#REF!</f>
        <v>#REF!</v>
      </c>
      <c r="AE5" s="93" t="e">
        <f>BAR!#REF!</f>
        <v>#REF!</v>
      </c>
      <c r="AF5" s="93" t="e">
        <f>BAR!#REF!</f>
        <v>#REF!</v>
      </c>
      <c r="AG5" s="93" t="e">
        <f>BAR!#REF!</f>
        <v>#REF!</v>
      </c>
      <c r="AH5" s="93" t="e">
        <f>BAR!#REF!</f>
        <v>#REF!</v>
      </c>
      <c r="AI5" s="93" t="e">
        <f>BAR!#REF!</f>
        <v>#REF!</v>
      </c>
      <c r="AJ5" s="93" t="e">
        <f>BAR!#REF!</f>
        <v>#REF!</v>
      </c>
      <c r="AK5" s="93" t="e">
        <f>BAR!#REF!</f>
        <v>#REF!</v>
      </c>
      <c r="AL5" s="93" t="e">
        <f>BAR!#REF!</f>
        <v>#REF!</v>
      </c>
      <c r="AM5" s="93" t="e">
        <f>BAR!#REF!</f>
        <v>#REF!</v>
      </c>
      <c r="AN5" s="93" t="e">
        <f>BAR!#REF!</f>
        <v>#REF!</v>
      </c>
      <c r="AO5" s="93" t="e">
        <f>BAR!#REF!</f>
        <v>#REF!</v>
      </c>
      <c r="AP5" s="93" t="e">
        <f>BAR!#REF!</f>
        <v>#REF!</v>
      </c>
      <c r="AQ5" s="93" t="e">
        <f>BAR!#REF!</f>
        <v>#REF!</v>
      </c>
      <c r="AR5" s="93" t="e">
        <f>BAR!#REF!</f>
        <v>#REF!</v>
      </c>
      <c r="AS5" s="93" t="e">
        <f>BAR!#REF!</f>
        <v>#REF!</v>
      </c>
      <c r="AT5" s="93" t="e">
        <f>BAR!#REF!</f>
        <v>#REF!</v>
      </c>
      <c r="AU5" s="93" t="e">
        <f>BAR!#REF!</f>
        <v>#REF!</v>
      </c>
      <c r="AV5" s="93" t="e">
        <f>BAR!#REF!</f>
        <v>#REF!</v>
      </c>
      <c r="AW5" s="93" t="e">
        <f>BAR!#REF!</f>
        <v>#REF!</v>
      </c>
      <c r="AX5" s="93" t="e">
        <f>BAR!#REF!</f>
        <v>#REF!</v>
      </c>
      <c r="AY5" s="93" t="e">
        <f>BAR!#REF!</f>
        <v>#REF!</v>
      </c>
    </row>
    <row r="6" spans="1:51" s="1" customFormat="1" ht="25.5" customHeight="1" x14ac:dyDescent="0.2">
      <c r="A6" s="9"/>
      <c r="B6" s="93" t="e">
        <f>BAR!#REF!</f>
        <v>#REF!</v>
      </c>
      <c r="C6" s="93" t="e">
        <f>BAR!#REF!</f>
        <v>#REF!</v>
      </c>
      <c r="D6" s="93" t="e">
        <f>BAR!#REF!</f>
        <v>#REF!</v>
      </c>
      <c r="E6" s="93" t="e">
        <f>BAR!#REF!</f>
        <v>#REF!</v>
      </c>
      <c r="F6" s="93" t="e">
        <f>BAR!#REF!</f>
        <v>#REF!</v>
      </c>
      <c r="G6" s="93" t="e">
        <f>BAR!#REF!</f>
        <v>#REF!</v>
      </c>
      <c r="H6" s="93" t="e">
        <f>BAR!#REF!</f>
        <v>#REF!</v>
      </c>
      <c r="I6" s="93" t="e">
        <f>BAR!#REF!</f>
        <v>#REF!</v>
      </c>
      <c r="J6" s="93" t="e">
        <f>BAR!#REF!</f>
        <v>#REF!</v>
      </c>
      <c r="K6" s="93" t="e">
        <f>BAR!#REF!</f>
        <v>#REF!</v>
      </c>
      <c r="L6" s="93" t="e">
        <f>BAR!#REF!</f>
        <v>#REF!</v>
      </c>
      <c r="M6" s="93" t="e">
        <f>BAR!#REF!</f>
        <v>#REF!</v>
      </c>
      <c r="N6" s="93" t="e">
        <f>BAR!#REF!</f>
        <v>#REF!</v>
      </c>
      <c r="O6" s="93" t="e">
        <f>BAR!#REF!</f>
        <v>#REF!</v>
      </c>
      <c r="P6" s="93" t="e">
        <f>BAR!#REF!</f>
        <v>#REF!</v>
      </c>
      <c r="Q6" s="93" t="e">
        <f>BAR!#REF!</f>
        <v>#REF!</v>
      </c>
      <c r="R6" s="93" t="e">
        <f>BAR!#REF!</f>
        <v>#REF!</v>
      </c>
      <c r="S6" s="93" t="e">
        <f>BAR!#REF!</f>
        <v>#REF!</v>
      </c>
      <c r="T6" s="93" t="e">
        <f>BAR!#REF!</f>
        <v>#REF!</v>
      </c>
      <c r="U6" s="93" t="e">
        <f>BAR!#REF!</f>
        <v>#REF!</v>
      </c>
      <c r="V6" s="93" t="e">
        <f>BAR!#REF!</f>
        <v>#REF!</v>
      </c>
      <c r="W6" s="93" t="e">
        <f>BAR!#REF!</f>
        <v>#REF!</v>
      </c>
      <c r="X6" s="93" t="e">
        <f>BAR!#REF!</f>
        <v>#REF!</v>
      </c>
      <c r="Y6" s="93" t="e">
        <f>BAR!#REF!</f>
        <v>#REF!</v>
      </c>
      <c r="Z6" s="93" t="e">
        <f>BAR!#REF!</f>
        <v>#REF!</v>
      </c>
      <c r="AA6" s="93" t="e">
        <f>BAR!#REF!</f>
        <v>#REF!</v>
      </c>
      <c r="AB6" s="93" t="e">
        <f>BAR!#REF!</f>
        <v>#REF!</v>
      </c>
      <c r="AC6" s="93" t="e">
        <f>BAR!#REF!</f>
        <v>#REF!</v>
      </c>
      <c r="AD6" s="93" t="e">
        <f>BAR!#REF!</f>
        <v>#REF!</v>
      </c>
      <c r="AE6" s="93" t="e">
        <f>BAR!#REF!</f>
        <v>#REF!</v>
      </c>
      <c r="AF6" s="93" t="e">
        <f>BAR!#REF!</f>
        <v>#REF!</v>
      </c>
      <c r="AG6" s="93" t="e">
        <f>BAR!#REF!</f>
        <v>#REF!</v>
      </c>
      <c r="AH6" s="93" t="e">
        <f>BAR!#REF!</f>
        <v>#REF!</v>
      </c>
      <c r="AI6" s="93" t="e">
        <f>BAR!#REF!</f>
        <v>#REF!</v>
      </c>
      <c r="AJ6" s="93" t="e">
        <f>BAR!#REF!</f>
        <v>#REF!</v>
      </c>
      <c r="AK6" s="93" t="e">
        <f>BAR!#REF!</f>
        <v>#REF!</v>
      </c>
      <c r="AL6" s="93" t="e">
        <f>BAR!#REF!</f>
        <v>#REF!</v>
      </c>
      <c r="AM6" s="93" t="e">
        <f>BAR!#REF!</f>
        <v>#REF!</v>
      </c>
      <c r="AN6" s="93" t="e">
        <f>BAR!#REF!</f>
        <v>#REF!</v>
      </c>
      <c r="AO6" s="93" t="e">
        <f>BAR!#REF!</f>
        <v>#REF!</v>
      </c>
      <c r="AP6" s="93" t="e">
        <f>BAR!#REF!</f>
        <v>#REF!</v>
      </c>
      <c r="AQ6" s="93" t="e">
        <f>BAR!#REF!</f>
        <v>#REF!</v>
      </c>
      <c r="AR6" s="93" t="e">
        <f>BAR!#REF!</f>
        <v>#REF!</v>
      </c>
      <c r="AS6" s="93" t="e">
        <f>BAR!#REF!</f>
        <v>#REF!</v>
      </c>
      <c r="AT6" s="93" t="e">
        <f>BAR!#REF!</f>
        <v>#REF!</v>
      </c>
      <c r="AU6" s="93" t="e">
        <f>BAR!#REF!</f>
        <v>#REF!</v>
      </c>
      <c r="AV6" s="93" t="e">
        <f>BAR!#REF!</f>
        <v>#REF!</v>
      </c>
      <c r="AW6" s="93" t="e">
        <f>BAR!#REF!</f>
        <v>#REF!</v>
      </c>
      <c r="AX6" s="93" t="e">
        <f>BAR!#REF!</f>
        <v>#REF!</v>
      </c>
      <c r="AY6" s="93" t="e">
        <f>BAR!#REF!</f>
        <v>#REF!</v>
      </c>
    </row>
    <row r="7" spans="1:51" ht="11.45" customHeight="1" x14ac:dyDescent="0.2">
      <c r="A7" s="10" t="s">
        <v>53</v>
      </c>
    </row>
    <row r="8" spans="1:51" ht="11.45" customHeight="1" x14ac:dyDescent="0.2">
      <c r="A8" s="12">
        <v>1</v>
      </c>
      <c r="B8" s="30" t="e">
        <f>BAR!#REF!*0.9</f>
        <v>#REF!</v>
      </c>
      <c r="C8" s="30" t="e">
        <f>BAR!#REF!*0.9</f>
        <v>#REF!</v>
      </c>
      <c r="D8" s="30" t="e">
        <f>BAR!#REF!*0.9</f>
        <v>#REF!</v>
      </c>
      <c r="E8" s="30" t="e">
        <f>BAR!#REF!*0.9</f>
        <v>#REF!</v>
      </c>
      <c r="F8" s="30" t="e">
        <f>BAR!#REF!*0.9</f>
        <v>#REF!</v>
      </c>
      <c r="G8" s="30" t="e">
        <f>BAR!#REF!*0.9</f>
        <v>#REF!</v>
      </c>
      <c r="H8" s="30" t="e">
        <f>BAR!#REF!*0.9</f>
        <v>#REF!</v>
      </c>
      <c r="I8" s="30" t="e">
        <f>BAR!#REF!*0.9</f>
        <v>#REF!</v>
      </c>
      <c r="J8" s="30" t="e">
        <f>BAR!#REF!*0.9</f>
        <v>#REF!</v>
      </c>
      <c r="K8" s="30" t="e">
        <f>BAR!#REF!*0.9</f>
        <v>#REF!</v>
      </c>
      <c r="L8" s="30" t="e">
        <f>BAR!#REF!*0.9</f>
        <v>#REF!</v>
      </c>
      <c r="M8" s="30" t="e">
        <f>BAR!#REF!*0.9</f>
        <v>#REF!</v>
      </c>
      <c r="N8" s="30" t="e">
        <f>BAR!#REF!*0.9</f>
        <v>#REF!</v>
      </c>
      <c r="O8" s="30" t="e">
        <f>BAR!#REF!*0.9</f>
        <v>#REF!</v>
      </c>
      <c r="P8" s="30" t="e">
        <f>BAR!#REF!*0.9</f>
        <v>#REF!</v>
      </c>
      <c r="Q8" s="30" t="e">
        <f>BAR!#REF!*0.9</f>
        <v>#REF!</v>
      </c>
      <c r="R8" s="30" t="e">
        <f>BAR!#REF!*0.9</f>
        <v>#REF!</v>
      </c>
      <c r="S8" s="30" t="e">
        <f>BAR!#REF!*0.9</f>
        <v>#REF!</v>
      </c>
      <c r="T8" s="30" t="e">
        <f>BAR!#REF!*0.9</f>
        <v>#REF!</v>
      </c>
      <c r="U8" s="30" t="e">
        <f>BAR!#REF!*0.9</f>
        <v>#REF!</v>
      </c>
      <c r="V8" s="30" t="e">
        <f>BAR!#REF!*0.9</f>
        <v>#REF!</v>
      </c>
      <c r="W8" s="30" t="e">
        <f>BAR!#REF!*0.9</f>
        <v>#REF!</v>
      </c>
      <c r="X8" s="30" t="e">
        <f>BAR!#REF!*0.9</f>
        <v>#REF!</v>
      </c>
      <c r="Y8" s="30" t="e">
        <f>BAR!#REF!*0.9</f>
        <v>#REF!</v>
      </c>
      <c r="Z8" s="30" t="e">
        <f>BAR!#REF!*0.9</f>
        <v>#REF!</v>
      </c>
      <c r="AA8" s="30" t="e">
        <f>BAR!#REF!*0.9</f>
        <v>#REF!</v>
      </c>
      <c r="AB8" s="30" t="e">
        <f>BAR!#REF!*0.9</f>
        <v>#REF!</v>
      </c>
      <c r="AC8" s="30" t="e">
        <f>BAR!#REF!*0.9</f>
        <v>#REF!</v>
      </c>
      <c r="AD8" s="30" t="e">
        <f>BAR!#REF!*0.9</f>
        <v>#REF!</v>
      </c>
      <c r="AE8" s="30" t="e">
        <f>BAR!#REF!*0.9</f>
        <v>#REF!</v>
      </c>
      <c r="AF8" s="30" t="e">
        <f>BAR!#REF!*0.9</f>
        <v>#REF!</v>
      </c>
      <c r="AG8" s="30" t="e">
        <f>BAR!#REF!*0.9</f>
        <v>#REF!</v>
      </c>
      <c r="AH8" s="30" t="e">
        <f>BAR!#REF!*0.9</f>
        <v>#REF!</v>
      </c>
      <c r="AI8" s="30" t="e">
        <f>BAR!#REF!*0.9</f>
        <v>#REF!</v>
      </c>
      <c r="AJ8" s="30" t="e">
        <f>BAR!#REF!*0.9</f>
        <v>#REF!</v>
      </c>
      <c r="AK8" s="30" t="e">
        <f>BAR!#REF!*0.9</f>
        <v>#REF!</v>
      </c>
      <c r="AL8" s="30" t="e">
        <f>BAR!#REF!*0.9</f>
        <v>#REF!</v>
      </c>
      <c r="AM8" s="30" t="e">
        <f>BAR!#REF!*0.9</f>
        <v>#REF!</v>
      </c>
      <c r="AN8" s="30" t="e">
        <f>BAR!#REF!*0.9</f>
        <v>#REF!</v>
      </c>
      <c r="AO8" s="30" t="e">
        <f>BAR!#REF!*0.9</f>
        <v>#REF!</v>
      </c>
      <c r="AP8" s="30" t="e">
        <f>BAR!#REF!*0.9</f>
        <v>#REF!</v>
      </c>
      <c r="AQ8" s="30" t="e">
        <f>BAR!#REF!*0.9</f>
        <v>#REF!</v>
      </c>
      <c r="AR8" s="30" t="e">
        <f>BAR!#REF!*0.9</f>
        <v>#REF!</v>
      </c>
      <c r="AS8" s="30" t="e">
        <f>BAR!#REF!*0.9</f>
        <v>#REF!</v>
      </c>
      <c r="AT8" s="30" t="e">
        <f>BAR!#REF!*0.9</f>
        <v>#REF!</v>
      </c>
      <c r="AU8" s="30" t="e">
        <f>BAR!#REF!*0.9</f>
        <v>#REF!</v>
      </c>
      <c r="AV8" s="30" t="e">
        <f>BAR!#REF!*0.9</f>
        <v>#REF!</v>
      </c>
      <c r="AW8" s="30" t="e">
        <f>BAR!#REF!*0.9</f>
        <v>#REF!</v>
      </c>
      <c r="AX8" s="30" t="e">
        <f>BAR!#REF!*0.9</f>
        <v>#REF!</v>
      </c>
      <c r="AY8" s="30" t="e">
        <f>BAR!#REF!*0.9</f>
        <v>#REF!</v>
      </c>
    </row>
    <row r="9" spans="1:51" ht="11.45" customHeight="1" x14ac:dyDescent="0.2">
      <c r="A9" s="12">
        <v>2</v>
      </c>
      <c r="B9" s="30" t="e">
        <f>BAR!#REF!*0.9</f>
        <v>#REF!</v>
      </c>
      <c r="C9" s="30" t="e">
        <f>BAR!#REF!*0.9</f>
        <v>#REF!</v>
      </c>
      <c r="D9" s="30" t="e">
        <f>BAR!#REF!*0.9</f>
        <v>#REF!</v>
      </c>
      <c r="E9" s="30" t="e">
        <f>BAR!#REF!*0.9</f>
        <v>#REF!</v>
      </c>
      <c r="F9" s="30" t="e">
        <f>BAR!#REF!*0.9</f>
        <v>#REF!</v>
      </c>
      <c r="G9" s="30" t="e">
        <f>BAR!#REF!*0.9</f>
        <v>#REF!</v>
      </c>
      <c r="H9" s="30" t="e">
        <f>BAR!#REF!*0.9</f>
        <v>#REF!</v>
      </c>
      <c r="I9" s="30" t="e">
        <f>BAR!#REF!*0.9</f>
        <v>#REF!</v>
      </c>
      <c r="J9" s="30" t="e">
        <f>BAR!#REF!*0.9</f>
        <v>#REF!</v>
      </c>
      <c r="K9" s="30" t="e">
        <f>BAR!#REF!*0.9</f>
        <v>#REF!</v>
      </c>
      <c r="L9" s="30" t="e">
        <f>BAR!#REF!*0.9</f>
        <v>#REF!</v>
      </c>
      <c r="M9" s="30" t="e">
        <f>BAR!#REF!*0.9</f>
        <v>#REF!</v>
      </c>
      <c r="N9" s="30" t="e">
        <f>BAR!#REF!*0.9</f>
        <v>#REF!</v>
      </c>
      <c r="O9" s="30" t="e">
        <f>BAR!#REF!*0.9</f>
        <v>#REF!</v>
      </c>
      <c r="P9" s="30" t="e">
        <f>BAR!#REF!*0.9</f>
        <v>#REF!</v>
      </c>
      <c r="Q9" s="30" t="e">
        <f>BAR!#REF!*0.9</f>
        <v>#REF!</v>
      </c>
      <c r="R9" s="30" t="e">
        <f>BAR!#REF!*0.9</f>
        <v>#REF!</v>
      </c>
      <c r="S9" s="30" t="e">
        <f>BAR!#REF!*0.9</f>
        <v>#REF!</v>
      </c>
      <c r="T9" s="30" t="e">
        <f>BAR!#REF!*0.9</f>
        <v>#REF!</v>
      </c>
      <c r="U9" s="30" t="e">
        <f>BAR!#REF!*0.9</f>
        <v>#REF!</v>
      </c>
      <c r="V9" s="30" t="e">
        <f>BAR!#REF!*0.9</f>
        <v>#REF!</v>
      </c>
      <c r="W9" s="30" t="e">
        <f>BAR!#REF!*0.9</f>
        <v>#REF!</v>
      </c>
      <c r="X9" s="30" t="e">
        <f>BAR!#REF!*0.9</f>
        <v>#REF!</v>
      </c>
      <c r="Y9" s="30" t="e">
        <f>BAR!#REF!*0.9</f>
        <v>#REF!</v>
      </c>
      <c r="Z9" s="30" t="e">
        <f>BAR!#REF!*0.9</f>
        <v>#REF!</v>
      </c>
      <c r="AA9" s="30" t="e">
        <f>BAR!#REF!*0.9</f>
        <v>#REF!</v>
      </c>
      <c r="AB9" s="30" t="e">
        <f>BAR!#REF!*0.9</f>
        <v>#REF!</v>
      </c>
      <c r="AC9" s="30" t="e">
        <f>BAR!#REF!*0.9</f>
        <v>#REF!</v>
      </c>
      <c r="AD9" s="30" t="e">
        <f>BAR!#REF!*0.9</f>
        <v>#REF!</v>
      </c>
      <c r="AE9" s="30" t="e">
        <f>BAR!#REF!*0.9</f>
        <v>#REF!</v>
      </c>
      <c r="AF9" s="30" t="e">
        <f>BAR!#REF!*0.9</f>
        <v>#REF!</v>
      </c>
      <c r="AG9" s="30" t="e">
        <f>BAR!#REF!*0.9</f>
        <v>#REF!</v>
      </c>
      <c r="AH9" s="30" t="e">
        <f>BAR!#REF!*0.9</f>
        <v>#REF!</v>
      </c>
      <c r="AI9" s="30" t="e">
        <f>BAR!#REF!*0.9</f>
        <v>#REF!</v>
      </c>
      <c r="AJ9" s="30" t="e">
        <f>BAR!#REF!*0.9</f>
        <v>#REF!</v>
      </c>
      <c r="AK9" s="30" t="e">
        <f>BAR!#REF!*0.9</f>
        <v>#REF!</v>
      </c>
      <c r="AL9" s="30" t="e">
        <f>BAR!#REF!*0.9</f>
        <v>#REF!</v>
      </c>
      <c r="AM9" s="30" t="e">
        <f>BAR!#REF!*0.9</f>
        <v>#REF!</v>
      </c>
      <c r="AN9" s="30" t="e">
        <f>BAR!#REF!*0.9</f>
        <v>#REF!</v>
      </c>
      <c r="AO9" s="30" t="e">
        <f>BAR!#REF!*0.9</f>
        <v>#REF!</v>
      </c>
      <c r="AP9" s="30" t="e">
        <f>BAR!#REF!*0.9</f>
        <v>#REF!</v>
      </c>
      <c r="AQ9" s="30" t="e">
        <f>BAR!#REF!*0.9</f>
        <v>#REF!</v>
      </c>
      <c r="AR9" s="30" t="e">
        <f>BAR!#REF!*0.9</f>
        <v>#REF!</v>
      </c>
      <c r="AS9" s="30" t="e">
        <f>BAR!#REF!*0.9</f>
        <v>#REF!</v>
      </c>
      <c r="AT9" s="30" t="e">
        <f>BAR!#REF!*0.9</f>
        <v>#REF!</v>
      </c>
      <c r="AU9" s="30" t="e">
        <f>BAR!#REF!*0.9</f>
        <v>#REF!</v>
      </c>
      <c r="AV9" s="30" t="e">
        <f>BAR!#REF!*0.9</f>
        <v>#REF!</v>
      </c>
      <c r="AW9" s="30" t="e">
        <f>BAR!#REF!*0.9</f>
        <v>#REF!</v>
      </c>
      <c r="AX9" s="30" t="e">
        <f>BAR!#REF!*0.9</f>
        <v>#REF!</v>
      </c>
      <c r="AY9" s="30" t="e">
        <f>BAR!#REF!*0.9</f>
        <v>#REF!</v>
      </c>
    </row>
    <row r="10" spans="1:51" ht="11.45" customHeight="1" x14ac:dyDescent="0.2">
      <c r="A10" s="15" t="s">
        <v>168</v>
      </c>
      <c r="B10" s="30"/>
      <c r="C10" s="30"/>
      <c r="D10" s="30"/>
      <c r="E10" s="30"/>
      <c r="F10" s="30"/>
      <c r="G10" s="30"/>
      <c r="H10" s="30"/>
      <c r="I10" s="30"/>
      <c r="J10" s="30"/>
      <c r="K10" s="30"/>
      <c r="L10" s="30"/>
      <c r="M10" s="30"/>
      <c r="N10" s="30"/>
      <c r="O10" s="30"/>
      <c r="P10" s="30"/>
      <c r="Q10" s="30"/>
      <c r="R10" s="30"/>
      <c r="S10" s="30"/>
      <c r="T10" s="30"/>
      <c r="U10" s="30"/>
      <c r="V10" s="30"/>
      <c r="W10" s="30"/>
      <c r="X10" s="30"/>
      <c r="Y10" s="30"/>
      <c r="Z10" s="30"/>
      <c r="AA10" s="30"/>
      <c r="AB10" s="30"/>
      <c r="AC10" s="30"/>
      <c r="AD10" s="30"/>
      <c r="AE10" s="30"/>
      <c r="AF10" s="30"/>
      <c r="AG10" s="30"/>
      <c r="AH10" s="30"/>
      <c r="AI10" s="30"/>
      <c r="AJ10" s="30"/>
      <c r="AK10" s="30"/>
      <c r="AL10" s="30"/>
      <c r="AM10" s="30"/>
      <c r="AN10" s="30"/>
      <c r="AO10" s="30"/>
      <c r="AP10" s="30"/>
      <c r="AQ10" s="30"/>
      <c r="AR10" s="30"/>
      <c r="AS10" s="30"/>
      <c r="AT10" s="30"/>
      <c r="AU10" s="30"/>
      <c r="AV10" s="30"/>
      <c r="AW10" s="30"/>
      <c r="AX10" s="30"/>
      <c r="AY10" s="30"/>
    </row>
    <row r="11" spans="1:51" ht="11.45" customHeight="1" x14ac:dyDescent="0.2">
      <c r="A11" s="12">
        <v>1</v>
      </c>
      <c r="B11" s="30" t="e">
        <f>BAR!#REF!*0.9</f>
        <v>#REF!</v>
      </c>
      <c r="C11" s="30" t="e">
        <f>BAR!#REF!*0.9</f>
        <v>#REF!</v>
      </c>
      <c r="D11" s="30" t="e">
        <f>BAR!#REF!*0.9</f>
        <v>#REF!</v>
      </c>
      <c r="E11" s="30" t="e">
        <f>BAR!#REF!*0.9</f>
        <v>#REF!</v>
      </c>
      <c r="F11" s="30" t="e">
        <f>BAR!#REF!*0.9</f>
        <v>#REF!</v>
      </c>
      <c r="G11" s="30" t="e">
        <f>BAR!#REF!*0.9</f>
        <v>#REF!</v>
      </c>
      <c r="H11" s="30" t="e">
        <f>BAR!#REF!*0.9</f>
        <v>#REF!</v>
      </c>
      <c r="I11" s="30" t="e">
        <f>BAR!#REF!*0.9</f>
        <v>#REF!</v>
      </c>
      <c r="J11" s="30" t="e">
        <f>BAR!#REF!*0.9</f>
        <v>#REF!</v>
      </c>
      <c r="K11" s="30" t="e">
        <f>BAR!#REF!*0.9</f>
        <v>#REF!</v>
      </c>
      <c r="L11" s="30" t="e">
        <f>BAR!#REF!*0.9</f>
        <v>#REF!</v>
      </c>
      <c r="M11" s="30" t="e">
        <f>BAR!#REF!*0.9</f>
        <v>#REF!</v>
      </c>
      <c r="N11" s="30" t="e">
        <f>BAR!#REF!*0.9</f>
        <v>#REF!</v>
      </c>
      <c r="O11" s="30" t="e">
        <f>BAR!#REF!*0.9</f>
        <v>#REF!</v>
      </c>
      <c r="P11" s="30" t="e">
        <f>BAR!#REF!*0.9</f>
        <v>#REF!</v>
      </c>
      <c r="Q11" s="30" t="e">
        <f>BAR!#REF!*0.9</f>
        <v>#REF!</v>
      </c>
      <c r="R11" s="30" t="e">
        <f>BAR!#REF!*0.9</f>
        <v>#REF!</v>
      </c>
      <c r="S11" s="30" t="e">
        <f>BAR!#REF!*0.9</f>
        <v>#REF!</v>
      </c>
      <c r="T11" s="30" t="e">
        <f>BAR!#REF!*0.9</f>
        <v>#REF!</v>
      </c>
      <c r="U11" s="30" t="e">
        <f>BAR!#REF!*0.9</f>
        <v>#REF!</v>
      </c>
      <c r="V11" s="30" t="e">
        <f>BAR!#REF!*0.9</f>
        <v>#REF!</v>
      </c>
      <c r="W11" s="30" t="e">
        <f>BAR!#REF!*0.9</f>
        <v>#REF!</v>
      </c>
      <c r="X11" s="30" t="e">
        <f>BAR!#REF!*0.9</f>
        <v>#REF!</v>
      </c>
      <c r="Y11" s="30" t="e">
        <f>BAR!#REF!*0.9</f>
        <v>#REF!</v>
      </c>
      <c r="Z11" s="30" t="e">
        <f>BAR!#REF!*0.9</f>
        <v>#REF!</v>
      </c>
      <c r="AA11" s="30" t="e">
        <f>BAR!#REF!*0.9</f>
        <v>#REF!</v>
      </c>
      <c r="AB11" s="30" t="e">
        <f>BAR!#REF!*0.9</f>
        <v>#REF!</v>
      </c>
      <c r="AC11" s="30" t="e">
        <f>BAR!#REF!*0.9</f>
        <v>#REF!</v>
      </c>
      <c r="AD11" s="30" t="e">
        <f>BAR!#REF!*0.9</f>
        <v>#REF!</v>
      </c>
      <c r="AE11" s="30" t="e">
        <f>BAR!#REF!*0.9</f>
        <v>#REF!</v>
      </c>
      <c r="AF11" s="30" t="e">
        <f>BAR!#REF!*0.9</f>
        <v>#REF!</v>
      </c>
      <c r="AG11" s="30" t="e">
        <f>BAR!#REF!*0.9</f>
        <v>#REF!</v>
      </c>
      <c r="AH11" s="30" t="e">
        <f>BAR!#REF!*0.9</f>
        <v>#REF!</v>
      </c>
      <c r="AI11" s="30" t="e">
        <f>BAR!#REF!*0.9</f>
        <v>#REF!</v>
      </c>
      <c r="AJ11" s="30" t="e">
        <f>BAR!#REF!*0.9</f>
        <v>#REF!</v>
      </c>
      <c r="AK11" s="30" t="e">
        <f>BAR!#REF!*0.9</f>
        <v>#REF!</v>
      </c>
      <c r="AL11" s="30" t="e">
        <f>BAR!#REF!*0.9</f>
        <v>#REF!</v>
      </c>
      <c r="AM11" s="30" t="e">
        <f>BAR!#REF!*0.9</f>
        <v>#REF!</v>
      </c>
      <c r="AN11" s="30" t="e">
        <f>BAR!#REF!*0.9</f>
        <v>#REF!</v>
      </c>
      <c r="AO11" s="30" t="e">
        <f>BAR!#REF!*0.9</f>
        <v>#REF!</v>
      </c>
      <c r="AP11" s="30" t="e">
        <f>BAR!#REF!*0.9</f>
        <v>#REF!</v>
      </c>
      <c r="AQ11" s="30" t="e">
        <f>BAR!#REF!*0.9</f>
        <v>#REF!</v>
      </c>
      <c r="AR11" s="30" t="e">
        <f>BAR!#REF!*0.9</f>
        <v>#REF!</v>
      </c>
      <c r="AS11" s="30" t="e">
        <f>BAR!#REF!*0.9</f>
        <v>#REF!</v>
      </c>
      <c r="AT11" s="30" t="e">
        <f>BAR!#REF!*0.9</f>
        <v>#REF!</v>
      </c>
      <c r="AU11" s="30" t="e">
        <f>BAR!#REF!*0.9</f>
        <v>#REF!</v>
      </c>
      <c r="AV11" s="30" t="e">
        <f>BAR!#REF!*0.9</f>
        <v>#REF!</v>
      </c>
      <c r="AW11" s="30" t="e">
        <f>BAR!#REF!*0.9</f>
        <v>#REF!</v>
      </c>
      <c r="AX11" s="30" t="e">
        <f>BAR!#REF!*0.9</f>
        <v>#REF!</v>
      </c>
      <c r="AY11" s="30" t="e">
        <f>BAR!#REF!*0.9</f>
        <v>#REF!</v>
      </c>
    </row>
    <row r="12" spans="1:51" ht="11.45" customHeight="1" x14ac:dyDescent="0.2">
      <c r="A12" s="12">
        <v>2</v>
      </c>
      <c r="B12" s="30" t="e">
        <f>BAR!#REF!*0.9</f>
        <v>#REF!</v>
      </c>
      <c r="C12" s="30" t="e">
        <f>BAR!#REF!*0.9</f>
        <v>#REF!</v>
      </c>
      <c r="D12" s="30" t="e">
        <f>BAR!#REF!*0.9</f>
        <v>#REF!</v>
      </c>
      <c r="E12" s="30" t="e">
        <f>BAR!#REF!*0.9</f>
        <v>#REF!</v>
      </c>
      <c r="F12" s="30" t="e">
        <f>BAR!#REF!*0.9</f>
        <v>#REF!</v>
      </c>
      <c r="G12" s="30" t="e">
        <f>BAR!#REF!*0.9</f>
        <v>#REF!</v>
      </c>
      <c r="H12" s="30" t="e">
        <f>BAR!#REF!*0.9</f>
        <v>#REF!</v>
      </c>
      <c r="I12" s="30" t="e">
        <f>BAR!#REF!*0.9</f>
        <v>#REF!</v>
      </c>
      <c r="J12" s="30" t="e">
        <f>BAR!#REF!*0.9</f>
        <v>#REF!</v>
      </c>
      <c r="K12" s="30" t="e">
        <f>BAR!#REF!*0.9</f>
        <v>#REF!</v>
      </c>
      <c r="L12" s="30" t="e">
        <f>BAR!#REF!*0.9</f>
        <v>#REF!</v>
      </c>
      <c r="M12" s="30" t="e">
        <f>BAR!#REF!*0.9</f>
        <v>#REF!</v>
      </c>
      <c r="N12" s="30" t="e">
        <f>BAR!#REF!*0.9</f>
        <v>#REF!</v>
      </c>
      <c r="O12" s="30" t="e">
        <f>BAR!#REF!*0.9</f>
        <v>#REF!</v>
      </c>
      <c r="P12" s="30" t="e">
        <f>BAR!#REF!*0.9</f>
        <v>#REF!</v>
      </c>
      <c r="Q12" s="30" t="e">
        <f>BAR!#REF!*0.9</f>
        <v>#REF!</v>
      </c>
      <c r="R12" s="30" t="e">
        <f>BAR!#REF!*0.9</f>
        <v>#REF!</v>
      </c>
      <c r="S12" s="30" t="e">
        <f>BAR!#REF!*0.9</f>
        <v>#REF!</v>
      </c>
      <c r="T12" s="30" t="e">
        <f>BAR!#REF!*0.9</f>
        <v>#REF!</v>
      </c>
      <c r="U12" s="30" t="e">
        <f>BAR!#REF!*0.9</f>
        <v>#REF!</v>
      </c>
      <c r="V12" s="30" t="e">
        <f>BAR!#REF!*0.9</f>
        <v>#REF!</v>
      </c>
      <c r="W12" s="30" t="e">
        <f>BAR!#REF!*0.9</f>
        <v>#REF!</v>
      </c>
      <c r="X12" s="30" t="e">
        <f>BAR!#REF!*0.9</f>
        <v>#REF!</v>
      </c>
      <c r="Y12" s="30" t="e">
        <f>BAR!#REF!*0.9</f>
        <v>#REF!</v>
      </c>
      <c r="Z12" s="30" t="e">
        <f>BAR!#REF!*0.9</f>
        <v>#REF!</v>
      </c>
      <c r="AA12" s="30" t="e">
        <f>BAR!#REF!*0.9</f>
        <v>#REF!</v>
      </c>
      <c r="AB12" s="30" t="e">
        <f>BAR!#REF!*0.9</f>
        <v>#REF!</v>
      </c>
      <c r="AC12" s="30" t="e">
        <f>BAR!#REF!*0.9</f>
        <v>#REF!</v>
      </c>
      <c r="AD12" s="30" t="e">
        <f>BAR!#REF!*0.9</f>
        <v>#REF!</v>
      </c>
      <c r="AE12" s="30" t="e">
        <f>BAR!#REF!*0.9</f>
        <v>#REF!</v>
      </c>
      <c r="AF12" s="30" t="e">
        <f>BAR!#REF!*0.9</f>
        <v>#REF!</v>
      </c>
      <c r="AG12" s="30" t="e">
        <f>BAR!#REF!*0.9</f>
        <v>#REF!</v>
      </c>
      <c r="AH12" s="30" t="e">
        <f>BAR!#REF!*0.9</f>
        <v>#REF!</v>
      </c>
      <c r="AI12" s="30" t="e">
        <f>BAR!#REF!*0.9</f>
        <v>#REF!</v>
      </c>
      <c r="AJ12" s="30" t="e">
        <f>BAR!#REF!*0.9</f>
        <v>#REF!</v>
      </c>
      <c r="AK12" s="30" t="e">
        <f>BAR!#REF!*0.9</f>
        <v>#REF!</v>
      </c>
      <c r="AL12" s="30" t="e">
        <f>BAR!#REF!*0.9</f>
        <v>#REF!</v>
      </c>
      <c r="AM12" s="30" t="e">
        <f>BAR!#REF!*0.9</f>
        <v>#REF!</v>
      </c>
      <c r="AN12" s="30" t="e">
        <f>BAR!#REF!*0.9</f>
        <v>#REF!</v>
      </c>
      <c r="AO12" s="30" t="e">
        <f>BAR!#REF!*0.9</f>
        <v>#REF!</v>
      </c>
      <c r="AP12" s="30" t="e">
        <f>BAR!#REF!*0.9</f>
        <v>#REF!</v>
      </c>
      <c r="AQ12" s="30" t="e">
        <f>BAR!#REF!*0.9</f>
        <v>#REF!</v>
      </c>
      <c r="AR12" s="30" t="e">
        <f>BAR!#REF!*0.9</f>
        <v>#REF!</v>
      </c>
      <c r="AS12" s="30" t="e">
        <f>BAR!#REF!*0.9</f>
        <v>#REF!</v>
      </c>
      <c r="AT12" s="30" t="e">
        <f>BAR!#REF!*0.9</f>
        <v>#REF!</v>
      </c>
      <c r="AU12" s="30" t="e">
        <f>BAR!#REF!*0.9</f>
        <v>#REF!</v>
      </c>
      <c r="AV12" s="30" t="e">
        <f>BAR!#REF!*0.9</f>
        <v>#REF!</v>
      </c>
      <c r="AW12" s="30" t="e">
        <f>BAR!#REF!*0.9</f>
        <v>#REF!</v>
      </c>
      <c r="AX12" s="30" t="e">
        <f>BAR!#REF!*0.9</f>
        <v>#REF!</v>
      </c>
      <c r="AY12" s="30" t="e">
        <f>BAR!#REF!*0.9</f>
        <v>#REF!</v>
      </c>
    </row>
    <row r="13" spans="1:51" ht="11.45" customHeight="1" x14ac:dyDescent="0.2">
      <c r="A13" s="16" t="s">
        <v>169</v>
      </c>
      <c r="B13" s="30"/>
      <c r="C13" s="30"/>
      <c r="D13" s="30"/>
      <c r="E13" s="30"/>
      <c r="F13" s="30"/>
      <c r="G13" s="30"/>
      <c r="H13" s="30"/>
      <c r="I13" s="30"/>
      <c r="J13" s="30"/>
      <c r="K13" s="30"/>
      <c r="L13" s="30"/>
      <c r="M13" s="30"/>
      <c r="N13" s="30"/>
      <c r="O13" s="30"/>
      <c r="P13" s="30"/>
      <c r="Q13" s="30"/>
      <c r="R13" s="30"/>
      <c r="S13" s="30"/>
      <c r="T13" s="30"/>
      <c r="U13" s="30"/>
      <c r="V13" s="30"/>
      <c r="W13" s="30"/>
      <c r="X13" s="30"/>
      <c r="Y13" s="30"/>
      <c r="Z13" s="30"/>
      <c r="AA13" s="30"/>
      <c r="AB13" s="30"/>
      <c r="AC13" s="30"/>
      <c r="AD13" s="30"/>
      <c r="AE13" s="30"/>
      <c r="AF13" s="30"/>
      <c r="AG13" s="30"/>
      <c r="AH13" s="30"/>
      <c r="AI13" s="30"/>
      <c r="AJ13" s="30"/>
      <c r="AK13" s="30"/>
      <c r="AL13" s="30"/>
      <c r="AM13" s="30"/>
      <c r="AN13" s="30"/>
      <c r="AO13" s="30"/>
      <c r="AP13" s="30"/>
      <c r="AQ13" s="30"/>
      <c r="AR13" s="30"/>
      <c r="AS13" s="30"/>
      <c r="AT13" s="30"/>
      <c r="AU13" s="30"/>
      <c r="AV13" s="30"/>
      <c r="AW13" s="30"/>
      <c r="AX13" s="30"/>
      <c r="AY13" s="30"/>
    </row>
    <row r="14" spans="1:51" ht="11.45" customHeight="1" x14ac:dyDescent="0.2">
      <c r="A14" s="12">
        <v>1</v>
      </c>
      <c r="B14" s="30" t="e">
        <f>BAR!#REF!*0.9</f>
        <v>#REF!</v>
      </c>
      <c r="C14" s="30" t="e">
        <f>BAR!#REF!*0.9</f>
        <v>#REF!</v>
      </c>
      <c r="D14" s="30" t="e">
        <f>BAR!#REF!*0.9</f>
        <v>#REF!</v>
      </c>
      <c r="E14" s="30" t="e">
        <f>BAR!#REF!*0.9</f>
        <v>#REF!</v>
      </c>
      <c r="F14" s="30" t="e">
        <f>BAR!#REF!*0.9</f>
        <v>#REF!</v>
      </c>
      <c r="G14" s="30" t="e">
        <f>BAR!#REF!*0.9</f>
        <v>#REF!</v>
      </c>
      <c r="H14" s="30" t="e">
        <f>BAR!#REF!*0.9</f>
        <v>#REF!</v>
      </c>
      <c r="I14" s="30" t="e">
        <f>BAR!#REF!*0.9</f>
        <v>#REF!</v>
      </c>
      <c r="J14" s="30" t="e">
        <f>BAR!#REF!*0.9</f>
        <v>#REF!</v>
      </c>
      <c r="K14" s="30" t="e">
        <f>BAR!#REF!*0.9</f>
        <v>#REF!</v>
      </c>
      <c r="L14" s="30" t="e">
        <f>BAR!#REF!*0.9</f>
        <v>#REF!</v>
      </c>
      <c r="M14" s="30" t="e">
        <f>BAR!#REF!*0.9</f>
        <v>#REF!</v>
      </c>
      <c r="N14" s="30" t="e">
        <f>BAR!#REF!*0.9</f>
        <v>#REF!</v>
      </c>
      <c r="O14" s="30" t="e">
        <f>BAR!#REF!*0.9</f>
        <v>#REF!</v>
      </c>
      <c r="P14" s="30" t="e">
        <f>BAR!#REF!*0.9</f>
        <v>#REF!</v>
      </c>
      <c r="Q14" s="30" t="e">
        <f>BAR!#REF!*0.9</f>
        <v>#REF!</v>
      </c>
      <c r="R14" s="30" t="e">
        <f>BAR!#REF!*0.9</f>
        <v>#REF!</v>
      </c>
      <c r="S14" s="30" t="e">
        <f>BAR!#REF!*0.9</f>
        <v>#REF!</v>
      </c>
      <c r="T14" s="30" t="e">
        <f>BAR!#REF!*0.9</f>
        <v>#REF!</v>
      </c>
      <c r="U14" s="30" t="e">
        <f>BAR!#REF!*0.9</f>
        <v>#REF!</v>
      </c>
      <c r="V14" s="30" t="e">
        <f>BAR!#REF!*0.9</f>
        <v>#REF!</v>
      </c>
      <c r="W14" s="30" t="e">
        <f>BAR!#REF!*0.9</f>
        <v>#REF!</v>
      </c>
      <c r="X14" s="30" t="e">
        <f>BAR!#REF!*0.9</f>
        <v>#REF!</v>
      </c>
      <c r="Y14" s="30" t="e">
        <f>BAR!#REF!*0.9</f>
        <v>#REF!</v>
      </c>
      <c r="Z14" s="30" t="e">
        <f>BAR!#REF!*0.9</f>
        <v>#REF!</v>
      </c>
      <c r="AA14" s="30" t="e">
        <f>BAR!#REF!*0.9</f>
        <v>#REF!</v>
      </c>
      <c r="AB14" s="30" t="e">
        <f>BAR!#REF!*0.9</f>
        <v>#REF!</v>
      </c>
      <c r="AC14" s="30" t="e">
        <f>BAR!#REF!*0.9</f>
        <v>#REF!</v>
      </c>
      <c r="AD14" s="30" t="e">
        <f>BAR!#REF!*0.9</f>
        <v>#REF!</v>
      </c>
      <c r="AE14" s="30" t="e">
        <f>BAR!#REF!*0.9</f>
        <v>#REF!</v>
      </c>
      <c r="AF14" s="30" t="e">
        <f>BAR!#REF!*0.9</f>
        <v>#REF!</v>
      </c>
      <c r="AG14" s="30" t="e">
        <f>BAR!#REF!*0.9</f>
        <v>#REF!</v>
      </c>
      <c r="AH14" s="30" t="e">
        <f>BAR!#REF!*0.9</f>
        <v>#REF!</v>
      </c>
      <c r="AI14" s="30" t="e">
        <f>BAR!#REF!*0.9</f>
        <v>#REF!</v>
      </c>
      <c r="AJ14" s="30" t="e">
        <f>BAR!#REF!*0.9</f>
        <v>#REF!</v>
      </c>
      <c r="AK14" s="30" t="e">
        <f>BAR!#REF!*0.9</f>
        <v>#REF!</v>
      </c>
      <c r="AL14" s="30" t="e">
        <f>BAR!#REF!*0.9</f>
        <v>#REF!</v>
      </c>
      <c r="AM14" s="30" t="e">
        <f>BAR!#REF!*0.9</f>
        <v>#REF!</v>
      </c>
      <c r="AN14" s="30" t="e">
        <f>BAR!#REF!*0.9</f>
        <v>#REF!</v>
      </c>
      <c r="AO14" s="30" t="e">
        <f>BAR!#REF!*0.9</f>
        <v>#REF!</v>
      </c>
      <c r="AP14" s="30" t="e">
        <f>BAR!#REF!*0.9</f>
        <v>#REF!</v>
      </c>
      <c r="AQ14" s="30" t="e">
        <f>BAR!#REF!*0.9</f>
        <v>#REF!</v>
      </c>
      <c r="AR14" s="30" t="e">
        <f>BAR!#REF!*0.9</f>
        <v>#REF!</v>
      </c>
      <c r="AS14" s="30" t="e">
        <f>BAR!#REF!*0.9</f>
        <v>#REF!</v>
      </c>
      <c r="AT14" s="30" t="e">
        <f>BAR!#REF!*0.9</f>
        <v>#REF!</v>
      </c>
      <c r="AU14" s="30" t="e">
        <f>BAR!#REF!*0.9</f>
        <v>#REF!</v>
      </c>
      <c r="AV14" s="30" t="e">
        <f>BAR!#REF!*0.9</f>
        <v>#REF!</v>
      </c>
      <c r="AW14" s="30" t="e">
        <f>BAR!#REF!*0.9</f>
        <v>#REF!</v>
      </c>
      <c r="AX14" s="30" t="e">
        <f>BAR!#REF!*0.9</f>
        <v>#REF!</v>
      </c>
      <c r="AY14" s="30" t="e">
        <f>BAR!#REF!*0.9</f>
        <v>#REF!</v>
      </c>
    </row>
    <row r="15" spans="1:51" ht="11.45" customHeight="1" x14ac:dyDescent="0.2">
      <c r="A15" s="12">
        <v>2</v>
      </c>
      <c r="B15" s="30" t="e">
        <f>BAR!#REF!*0.9</f>
        <v>#REF!</v>
      </c>
      <c r="C15" s="30" t="e">
        <f>BAR!#REF!*0.9</f>
        <v>#REF!</v>
      </c>
      <c r="D15" s="30" t="e">
        <f>BAR!#REF!*0.9</f>
        <v>#REF!</v>
      </c>
      <c r="E15" s="30" t="e">
        <f>BAR!#REF!*0.9</f>
        <v>#REF!</v>
      </c>
      <c r="F15" s="30" t="e">
        <f>BAR!#REF!*0.9</f>
        <v>#REF!</v>
      </c>
      <c r="G15" s="30" t="e">
        <f>BAR!#REF!*0.9</f>
        <v>#REF!</v>
      </c>
      <c r="H15" s="30" t="e">
        <f>BAR!#REF!*0.9</f>
        <v>#REF!</v>
      </c>
      <c r="I15" s="30" t="e">
        <f>BAR!#REF!*0.9</f>
        <v>#REF!</v>
      </c>
      <c r="J15" s="30" t="e">
        <f>BAR!#REF!*0.9</f>
        <v>#REF!</v>
      </c>
      <c r="K15" s="30" t="e">
        <f>BAR!#REF!*0.9</f>
        <v>#REF!</v>
      </c>
      <c r="L15" s="30" t="e">
        <f>BAR!#REF!*0.9</f>
        <v>#REF!</v>
      </c>
      <c r="M15" s="30" t="e">
        <f>BAR!#REF!*0.9</f>
        <v>#REF!</v>
      </c>
      <c r="N15" s="30" t="e">
        <f>BAR!#REF!*0.9</f>
        <v>#REF!</v>
      </c>
      <c r="O15" s="30" t="e">
        <f>BAR!#REF!*0.9</f>
        <v>#REF!</v>
      </c>
      <c r="P15" s="30" t="e">
        <f>BAR!#REF!*0.9</f>
        <v>#REF!</v>
      </c>
      <c r="Q15" s="30" t="e">
        <f>BAR!#REF!*0.9</f>
        <v>#REF!</v>
      </c>
      <c r="R15" s="30" t="e">
        <f>BAR!#REF!*0.9</f>
        <v>#REF!</v>
      </c>
      <c r="S15" s="30" t="e">
        <f>BAR!#REF!*0.9</f>
        <v>#REF!</v>
      </c>
      <c r="T15" s="30" t="e">
        <f>BAR!#REF!*0.9</f>
        <v>#REF!</v>
      </c>
      <c r="U15" s="30" t="e">
        <f>BAR!#REF!*0.9</f>
        <v>#REF!</v>
      </c>
      <c r="V15" s="30" t="e">
        <f>BAR!#REF!*0.9</f>
        <v>#REF!</v>
      </c>
      <c r="W15" s="30" t="e">
        <f>BAR!#REF!*0.9</f>
        <v>#REF!</v>
      </c>
      <c r="X15" s="30" t="e">
        <f>BAR!#REF!*0.9</f>
        <v>#REF!</v>
      </c>
      <c r="Y15" s="30" t="e">
        <f>BAR!#REF!*0.9</f>
        <v>#REF!</v>
      </c>
      <c r="Z15" s="30" t="e">
        <f>BAR!#REF!*0.9</f>
        <v>#REF!</v>
      </c>
      <c r="AA15" s="30" t="e">
        <f>BAR!#REF!*0.9</f>
        <v>#REF!</v>
      </c>
      <c r="AB15" s="30" t="e">
        <f>BAR!#REF!*0.9</f>
        <v>#REF!</v>
      </c>
      <c r="AC15" s="30" t="e">
        <f>BAR!#REF!*0.9</f>
        <v>#REF!</v>
      </c>
      <c r="AD15" s="30" t="e">
        <f>BAR!#REF!*0.9</f>
        <v>#REF!</v>
      </c>
      <c r="AE15" s="30" t="e">
        <f>BAR!#REF!*0.9</f>
        <v>#REF!</v>
      </c>
      <c r="AF15" s="30" t="e">
        <f>BAR!#REF!*0.9</f>
        <v>#REF!</v>
      </c>
      <c r="AG15" s="30" t="e">
        <f>BAR!#REF!*0.9</f>
        <v>#REF!</v>
      </c>
      <c r="AH15" s="30" t="e">
        <f>BAR!#REF!*0.9</f>
        <v>#REF!</v>
      </c>
      <c r="AI15" s="30" t="e">
        <f>BAR!#REF!*0.9</f>
        <v>#REF!</v>
      </c>
      <c r="AJ15" s="30" t="e">
        <f>BAR!#REF!*0.9</f>
        <v>#REF!</v>
      </c>
      <c r="AK15" s="30" t="e">
        <f>BAR!#REF!*0.9</f>
        <v>#REF!</v>
      </c>
      <c r="AL15" s="30" t="e">
        <f>BAR!#REF!*0.9</f>
        <v>#REF!</v>
      </c>
      <c r="AM15" s="30" t="e">
        <f>BAR!#REF!*0.9</f>
        <v>#REF!</v>
      </c>
      <c r="AN15" s="30" t="e">
        <f>BAR!#REF!*0.9</f>
        <v>#REF!</v>
      </c>
      <c r="AO15" s="30" t="e">
        <f>BAR!#REF!*0.9</f>
        <v>#REF!</v>
      </c>
      <c r="AP15" s="30" t="e">
        <f>BAR!#REF!*0.9</f>
        <v>#REF!</v>
      </c>
      <c r="AQ15" s="30" t="e">
        <f>BAR!#REF!*0.9</f>
        <v>#REF!</v>
      </c>
      <c r="AR15" s="30" t="e">
        <f>BAR!#REF!*0.9</f>
        <v>#REF!</v>
      </c>
      <c r="AS15" s="30" t="e">
        <f>BAR!#REF!*0.9</f>
        <v>#REF!</v>
      </c>
      <c r="AT15" s="30" t="e">
        <f>BAR!#REF!*0.9</f>
        <v>#REF!</v>
      </c>
      <c r="AU15" s="30" t="e">
        <f>BAR!#REF!*0.9</f>
        <v>#REF!</v>
      </c>
      <c r="AV15" s="30" t="e">
        <f>BAR!#REF!*0.9</f>
        <v>#REF!</v>
      </c>
      <c r="AW15" s="30" t="e">
        <f>BAR!#REF!*0.9</f>
        <v>#REF!</v>
      </c>
      <c r="AX15" s="30" t="e">
        <f>BAR!#REF!*0.9</f>
        <v>#REF!</v>
      </c>
      <c r="AY15" s="30" t="e">
        <f>BAR!#REF!*0.9</f>
        <v>#REF!</v>
      </c>
    </row>
    <row r="16" spans="1:51" ht="11.45" customHeight="1" x14ac:dyDescent="0.2">
      <c r="A16" s="17" t="s">
        <v>170</v>
      </c>
      <c r="B16" s="30"/>
      <c r="C16" s="30"/>
      <c r="D16" s="30"/>
      <c r="E16" s="30"/>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row>
    <row r="17" spans="1:51" ht="11.45" customHeight="1" x14ac:dyDescent="0.2">
      <c r="A17" s="12">
        <v>1</v>
      </c>
      <c r="B17" s="30" t="e">
        <f>BAR!#REF!*0.9</f>
        <v>#REF!</v>
      </c>
      <c r="C17" s="30" t="e">
        <f>BAR!#REF!*0.9</f>
        <v>#REF!</v>
      </c>
      <c r="D17" s="30" t="e">
        <f>BAR!#REF!*0.9</f>
        <v>#REF!</v>
      </c>
      <c r="E17" s="30" t="e">
        <f>BAR!#REF!*0.9</f>
        <v>#REF!</v>
      </c>
      <c r="F17" s="30" t="e">
        <f>BAR!#REF!*0.9</f>
        <v>#REF!</v>
      </c>
      <c r="G17" s="30" t="e">
        <f>BAR!#REF!*0.9</f>
        <v>#REF!</v>
      </c>
      <c r="H17" s="30" t="e">
        <f>BAR!#REF!*0.9</f>
        <v>#REF!</v>
      </c>
      <c r="I17" s="30" t="e">
        <f>BAR!#REF!*0.9</f>
        <v>#REF!</v>
      </c>
      <c r="J17" s="30" t="e">
        <f>BAR!#REF!*0.9</f>
        <v>#REF!</v>
      </c>
      <c r="K17" s="30" t="e">
        <f>BAR!#REF!*0.9</f>
        <v>#REF!</v>
      </c>
      <c r="L17" s="30" t="e">
        <f>BAR!#REF!*0.9</f>
        <v>#REF!</v>
      </c>
      <c r="M17" s="30" t="e">
        <f>BAR!#REF!*0.9</f>
        <v>#REF!</v>
      </c>
      <c r="N17" s="30" t="e">
        <f>BAR!#REF!*0.9</f>
        <v>#REF!</v>
      </c>
      <c r="O17" s="30" t="e">
        <f>BAR!#REF!*0.9</f>
        <v>#REF!</v>
      </c>
      <c r="P17" s="30" t="e">
        <f>BAR!#REF!*0.9</f>
        <v>#REF!</v>
      </c>
      <c r="Q17" s="30" t="e">
        <f>BAR!#REF!*0.9</f>
        <v>#REF!</v>
      </c>
      <c r="R17" s="30" t="e">
        <f>BAR!#REF!*0.9</f>
        <v>#REF!</v>
      </c>
      <c r="S17" s="30" t="e">
        <f>BAR!#REF!*0.9</f>
        <v>#REF!</v>
      </c>
      <c r="T17" s="30" t="e">
        <f>BAR!#REF!*0.9</f>
        <v>#REF!</v>
      </c>
      <c r="U17" s="30" t="e">
        <f>BAR!#REF!*0.9</f>
        <v>#REF!</v>
      </c>
      <c r="V17" s="30" t="e">
        <f>BAR!#REF!*0.9</f>
        <v>#REF!</v>
      </c>
      <c r="W17" s="30" t="e">
        <f>BAR!#REF!*0.9</f>
        <v>#REF!</v>
      </c>
      <c r="X17" s="30" t="e">
        <f>BAR!#REF!*0.9</f>
        <v>#REF!</v>
      </c>
      <c r="Y17" s="30" t="e">
        <f>BAR!#REF!*0.9</f>
        <v>#REF!</v>
      </c>
      <c r="Z17" s="30" t="e">
        <f>BAR!#REF!*0.9</f>
        <v>#REF!</v>
      </c>
      <c r="AA17" s="30" t="e">
        <f>BAR!#REF!*0.9</f>
        <v>#REF!</v>
      </c>
      <c r="AB17" s="30" t="e">
        <f>BAR!#REF!*0.9</f>
        <v>#REF!</v>
      </c>
      <c r="AC17" s="30" t="e">
        <f>BAR!#REF!*0.9</f>
        <v>#REF!</v>
      </c>
      <c r="AD17" s="30" t="e">
        <f>BAR!#REF!*0.9</f>
        <v>#REF!</v>
      </c>
      <c r="AE17" s="30" t="e">
        <f>BAR!#REF!*0.9</f>
        <v>#REF!</v>
      </c>
      <c r="AF17" s="30" t="e">
        <f>BAR!#REF!*0.9</f>
        <v>#REF!</v>
      </c>
      <c r="AG17" s="30" t="e">
        <f>BAR!#REF!*0.9</f>
        <v>#REF!</v>
      </c>
      <c r="AH17" s="30" t="e">
        <f>BAR!#REF!*0.9</f>
        <v>#REF!</v>
      </c>
      <c r="AI17" s="30" t="e">
        <f>BAR!#REF!*0.9</f>
        <v>#REF!</v>
      </c>
      <c r="AJ17" s="30" t="e">
        <f>BAR!#REF!*0.9</f>
        <v>#REF!</v>
      </c>
      <c r="AK17" s="30" t="e">
        <f>BAR!#REF!*0.9</f>
        <v>#REF!</v>
      </c>
      <c r="AL17" s="30" t="e">
        <f>BAR!#REF!*0.9</f>
        <v>#REF!</v>
      </c>
      <c r="AM17" s="30" t="e">
        <f>BAR!#REF!*0.9</f>
        <v>#REF!</v>
      </c>
      <c r="AN17" s="30" t="e">
        <f>BAR!#REF!*0.9</f>
        <v>#REF!</v>
      </c>
      <c r="AO17" s="30" t="e">
        <f>BAR!#REF!*0.9</f>
        <v>#REF!</v>
      </c>
      <c r="AP17" s="30" t="e">
        <f>BAR!#REF!*0.9</f>
        <v>#REF!</v>
      </c>
      <c r="AQ17" s="30" t="e">
        <f>BAR!#REF!*0.9</f>
        <v>#REF!</v>
      </c>
      <c r="AR17" s="30" t="e">
        <f>BAR!#REF!*0.9</f>
        <v>#REF!</v>
      </c>
      <c r="AS17" s="30" t="e">
        <f>BAR!#REF!*0.9</f>
        <v>#REF!</v>
      </c>
      <c r="AT17" s="30" t="e">
        <f>BAR!#REF!*0.9</f>
        <v>#REF!</v>
      </c>
      <c r="AU17" s="30" t="e">
        <f>BAR!#REF!*0.9</f>
        <v>#REF!</v>
      </c>
      <c r="AV17" s="30" t="e">
        <f>BAR!#REF!*0.9</f>
        <v>#REF!</v>
      </c>
      <c r="AW17" s="30" t="e">
        <f>BAR!#REF!*0.9</f>
        <v>#REF!</v>
      </c>
      <c r="AX17" s="30" t="e">
        <f>BAR!#REF!*0.9</f>
        <v>#REF!</v>
      </c>
      <c r="AY17" s="30" t="e">
        <f>BAR!#REF!*0.9</f>
        <v>#REF!</v>
      </c>
    </row>
    <row r="18" spans="1:51" ht="11.45" customHeight="1" x14ac:dyDescent="0.2">
      <c r="A18" s="12">
        <v>2</v>
      </c>
      <c r="B18" s="30" t="e">
        <f>BAR!#REF!*0.9</f>
        <v>#REF!</v>
      </c>
      <c r="C18" s="30" t="e">
        <f>BAR!#REF!*0.9</f>
        <v>#REF!</v>
      </c>
      <c r="D18" s="30" t="e">
        <f>BAR!#REF!*0.9</f>
        <v>#REF!</v>
      </c>
      <c r="E18" s="30" t="e">
        <f>BAR!#REF!*0.9</f>
        <v>#REF!</v>
      </c>
      <c r="F18" s="30" t="e">
        <f>BAR!#REF!*0.9</f>
        <v>#REF!</v>
      </c>
      <c r="G18" s="30" t="e">
        <f>BAR!#REF!*0.9</f>
        <v>#REF!</v>
      </c>
      <c r="H18" s="30" t="e">
        <f>BAR!#REF!*0.9</f>
        <v>#REF!</v>
      </c>
      <c r="I18" s="30" t="e">
        <f>BAR!#REF!*0.9</f>
        <v>#REF!</v>
      </c>
      <c r="J18" s="30" t="e">
        <f>BAR!#REF!*0.9</f>
        <v>#REF!</v>
      </c>
      <c r="K18" s="30" t="e">
        <f>BAR!#REF!*0.9</f>
        <v>#REF!</v>
      </c>
      <c r="L18" s="30" t="e">
        <f>BAR!#REF!*0.9</f>
        <v>#REF!</v>
      </c>
      <c r="M18" s="30" t="e">
        <f>BAR!#REF!*0.9</f>
        <v>#REF!</v>
      </c>
      <c r="N18" s="30" t="e">
        <f>BAR!#REF!*0.9</f>
        <v>#REF!</v>
      </c>
      <c r="O18" s="30" t="e">
        <f>BAR!#REF!*0.9</f>
        <v>#REF!</v>
      </c>
      <c r="P18" s="30" t="e">
        <f>BAR!#REF!*0.9</f>
        <v>#REF!</v>
      </c>
      <c r="Q18" s="30" t="e">
        <f>BAR!#REF!*0.9</f>
        <v>#REF!</v>
      </c>
      <c r="R18" s="30" t="e">
        <f>BAR!#REF!*0.9</f>
        <v>#REF!</v>
      </c>
      <c r="S18" s="30" t="e">
        <f>BAR!#REF!*0.9</f>
        <v>#REF!</v>
      </c>
      <c r="T18" s="30" t="e">
        <f>BAR!#REF!*0.9</f>
        <v>#REF!</v>
      </c>
      <c r="U18" s="30" t="e">
        <f>BAR!#REF!*0.9</f>
        <v>#REF!</v>
      </c>
      <c r="V18" s="30" t="e">
        <f>BAR!#REF!*0.9</f>
        <v>#REF!</v>
      </c>
      <c r="W18" s="30" t="e">
        <f>BAR!#REF!*0.9</f>
        <v>#REF!</v>
      </c>
      <c r="X18" s="30" t="e">
        <f>BAR!#REF!*0.9</f>
        <v>#REF!</v>
      </c>
      <c r="Y18" s="30" t="e">
        <f>BAR!#REF!*0.9</f>
        <v>#REF!</v>
      </c>
      <c r="Z18" s="30" t="e">
        <f>BAR!#REF!*0.9</f>
        <v>#REF!</v>
      </c>
      <c r="AA18" s="30" t="e">
        <f>BAR!#REF!*0.9</f>
        <v>#REF!</v>
      </c>
      <c r="AB18" s="30" t="e">
        <f>BAR!#REF!*0.9</f>
        <v>#REF!</v>
      </c>
      <c r="AC18" s="30" t="e">
        <f>BAR!#REF!*0.9</f>
        <v>#REF!</v>
      </c>
      <c r="AD18" s="30" t="e">
        <f>BAR!#REF!*0.9</f>
        <v>#REF!</v>
      </c>
      <c r="AE18" s="30" t="e">
        <f>BAR!#REF!*0.9</f>
        <v>#REF!</v>
      </c>
      <c r="AF18" s="30" t="e">
        <f>BAR!#REF!*0.9</f>
        <v>#REF!</v>
      </c>
      <c r="AG18" s="30" t="e">
        <f>BAR!#REF!*0.9</f>
        <v>#REF!</v>
      </c>
      <c r="AH18" s="30" t="e">
        <f>BAR!#REF!*0.9</f>
        <v>#REF!</v>
      </c>
      <c r="AI18" s="30" t="e">
        <f>BAR!#REF!*0.9</f>
        <v>#REF!</v>
      </c>
      <c r="AJ18" s="30" t="e">
        <f>BAR!#REF!*0.9</f>
        <v>#REF!</v>
      </c>
      <c r="AK18" s="30" t="e">
        <f>BAR!#REF!*0.9</f>
        <v>#REF!</v>
      </c>
      <c r="AL18" s="30" t="e">
        <f>BAR!#REF!*0.9</f>
        <v>#REF!</v>
      </c>
      <c r="AM18" s="30" t="e">
        <f>BAR!#REF!*0.9</f>
        <v>#REF!</v>
      </c>
      <c r="AN18" s="30" t="e">
        <f>BAR!#REF!*0.9</f>
        <v>#REF!</v>
      </c>
      <c r="AO18" s="30" t="e">
        <f>BAR!#REF!*0.9</f>
        <v>#REF!</v>
      </c>
      <c r="AP18" s="30" t="e">
        <f>BAR!#REF!*0.9</f>
        <v>#REF!</v>
      </c>
      <c r="AQ18" s="30" t="e">
        <f>BAR!#REF!*0.9</f>
        <v>#REF!</v>
      </c>
      <c r="AR18" s="30" t="e">
        <f>BAR!#REF!*0.9</f>
        <v>#REF!</v>
      </c>
      <c r="AS18" s="30" t="e">
        <f>BAR!#REF!*0.9</f>
        <v>#REF!</v>
      </c>
      <c r="AT18" s="30" t="e">
        <f>BAR!#REF!*0.9</f>
        <v>#REF!</v>
      </c>
      <c r="AU18" s="30" t="e">
        <f>BAR!#REF!*0.9</f>
        <v>#REF!</v>
      </c>
      <c r="AV18" s="30" t="e">
        <f>BAR!#REF!*0.9</f>
        <v>#REF!</v>
      </c>
      <c r="AW18" s="30" t="e">
        <f>BAR!#REF!*0.9</f>
        <v>#REF!</v>
      </c>
      <c r="AX18" s="30" t="e">
        <f>BAR!#REF!*0.9</f>
        <v>#REF!</v>
      </c>
      <c r="AY18" s="30" t="e">
        <f>BAR!#REF!*0.9</f>
        <v>#REF!</v>
      </c>
    </row>
    <row r="19" spans="1:51" ht="11.45" customHeight="1" x14ac:dyDescent="0.2">
      <c r="A19" s="18"/>
      <c r="B19" s="62"/>
      <c r="C19" s="62"/>
      <c r="D19" s="62"/>
      <c r="E19" s="62"/>
      <c r="F19" s="62"/>
      <c r="G19" s="62"/>
      <c r="H19" s="62"/>
      <c r="I19" s="62"/>
      <c r="J19" s="62"/>
      <c r="K19" s="62"/>
      <c r="L19" s="62"/>
      <c r="M19" s="62"/>
      <c r="N19" s="62"/>
      <c r="O19" s="62"/>
      <c r="P19" s="62"/>
      <c r="Q19" s="62"/>
      <c r="R19" s="62"/>
      <c r="S19" s="62"/>
      <c r="T19" s="62"/>
      <c r="U19" s="62"/>
      <c r="V19" s="62"/>
      <c r="W19" s="62"/>
      <c r="X19" s="62"/>
      <c r="Y19" s="62"/>
      <c r="Z19" s="62"/>
      <c r="AA19" s="62"/>
      <c r="AB19" s="62"/>
      <c r="AC19" s="62"/>
      <c r="AD19" s="62"/>
      <c r="AE19" s="62"/>
      <c r="AF19" s="62"/>
      <c r="AG19" s="62"/>
      <c r="AH19" s="62"/>
      <c r="AI19" s="62"/>
      <c r="AJ19" s="62"/>
      <c r="AK19" s="62"/>
      <c r="AL19" s="62"/>
      <c r="AM19" s="62"/>
      <c r="AN19" s="62"/>
      <c r="AO19" s="62"/>
      <c r="AP19" s="62"/>
      <c r="AQ19" s="62"/>
      <c r="AR19" s="62"/>
      <c r="AS19" s="62"/>
      <c r="AT19" s="62"/>
      <c r="AU19" s="62"/>
      <c r="AV19" s="62"/>
      <c r="AW19" s="62"/>
      <c r="AX19" s="62"/>
      <c r="AY19" s="62"/>
    </row>
    <row r="20" spans="1:51" ht="11.45" customHeight="1" x14ac:dyDescent="0.2">
      <c r="A20" s="136" t="s">
        <v>58</v>
      </c>
      <c r="B20" s="62"/>
      <c r="C20" s="62"/>
      <c r="D20" s="62"/>
      <c r="E20" s="62"/>
      <c r="F20" s="62"/>
      <c r="G20" s="62"/>
      <c r="H20" s="62"/>
      <c r="I20" s="62"/>
      <c r="J20" s="62"/>
      <c r="K20" s="62"/>
      <c r="L20" s="62"/>
      <c r="M20" s="62"/>
      <c r="N20" s="62"/>
      <c r="O20" s="62"/>
      <c r="P20" s="62"/>
      <c r="Q20" s="62"/>
      <c r="R20" s="62"/>
      <c r="S20" s="62"/>
      <c r="T20" s="62"/>
      <c r="U20" s="62"/>
      <c r="V20" s="62"/>
      <c r="W20" s="62"/>
      <c r="X20" s="62"/>
      <c r="Y20" s="62"/>
      <c r="Z20" s="62"/>
      <c r="AA20" s="62"/>
      <c r="AB20" s="62"/>
      <c r="AC20" s="62"/>
      <c r="AD20" s="62"/>
      <c r="AE20" s="62"/>
      <c r="AF20" s="62"/>
      <c r="AG20" s="62"/>
      <c r="AH20" s="62"/>
      <c r="AI20" s="62"/>
      <c r="AJ20" s="62"/>
      <c r="AK20" s="62"/>
      <c r="AL20" s="62"/>
      <c r="AM20" s="62"/>
      <c r="AN20" s="62"/>
      <c r="AO20" s="62"/>
      <c r="AP20" s="62"/>
      <c r="AQ20" s="62"/>
      <c r="AR20" s="62"/>
      <c r="AS20" s="62"/>
      <c r="AT20" s="62"/>
      <c r="AU20" s="62"/>
      <c r="AV20" s="62"/>
      <c r="AW20" s="62"/>
      <c r="AX20" s="62"/>
      <c r="AY20" s="62"/>
    </row>
    <row r="21" spans="1:51" ht="24.6" customHeight="1" x14ac:dyDescent="0.2">
      <c r="A21" s="6" t="s">
        <v>52</v>
      </c>
      <c r="B21" s="93" t="e">
        <f t="shared" ref="B21:AY22" si="0">B5</f>
        <v>#REF!</v>
      </c>
      <c r="C21" s="93" t="e">
        <f t="shared" si="0"/>
        <v>#REF!</v>
      </c>
      <c r="D21" s="93" t="e">
        <f t="shared" si="0"/>
        <v>#REF!</v>
      </c>
      <c r="E21" s="93" t="e">
        <f t="shared" si="0"/>
        <v>#REF!</v>
      </c>
      <c r="F21" s="93" t="e">
        <f t="shared" si="0"/>
        <v>#REF!</v>
      </c>
      <c r="G21" s="93" t="e">
        <f t="shared" si="0"/>
        <v>#REF!</v>
      </c>
      <c r="H21" s="93" t="e">
        <f t="shared" si="0"/>
        <v>#REF!</v>
      </c>
      <c r="I21" s="93" t="e">
        <f t="shared" si="0"/>
        <v>#REF!</v>
      </c>
      <c r="J21" s="93" t="e">
        <f t="shared" si="0"/>
        <v>#REF!</v>
      </c>
      <c r="K21" s="93" t="e">
        <f t="shared" si="0"/>
        <v>#REF!</v>
      </c>
      <c r="L21" s="93" t="e">
        <f t="shared" si="0"/>
        <v>#REF!</v>
      </c>
      <c r="M21" s="93" t="e">
        <f t="shared" si="0"/>
        <v>#REF!</v>
      </c>
      <c r="N21" s="93" t="e">
        <f t="shared" si="0"/>
        <v>#REF!</v>
      </c>
      <c r="O21" s="93" t="e">
        <f t="shared" si="0"/>
        <v>#REF!</v>
      </c>
      <c r="P21" s="93" t="e">
        <f t="shared" si="0"/>
        <v>#REF!</v>
      </c>
      <c r="Q21" s="93" t="e">
        <f t="shared" si="0"/>
        <v>#REF!</v>
      </c>
      <c r="R21" s="93" t="e">
        <f t="shared" si="0"/>
        <v>#REF!</v>
      </c>
      <c r="S21" s="93" t="e">
        <f t="shared" si="0"/>
        <v>#REF!</v>
      </c>
      <c r="T21" s="93" t="e">
        <f t="shared" si="0"/>
        <v>#REF!</v>
      </c>
      <c r="U21" s="93" t="e">
        <f t="shared" si="0"/>
        <v>#REF!</v>
      </c>
      <c r="V21" s="93" t="e">
        <f t="shared" si="0"/>
        <v>#REF!</v>
      </c>
      <c r="W21" s="93" t="e">
        <f t="shared" si="0"/>
        <v>#REF!</v>
      </c>
      <c r="X21" s="93" t="e">
        <f t="shared" si="0"/>
        <v>#REF!</v>
      </c>
      <c r="Y21" s="93" t="e">
        <f t="shared" si="0"/>
        <v>#REF!</v>
      </c>
      <c r="Z21" s="93" t="e">
        <f t="shared" si="0"/>
        <v>#REF!</v>
      </c>
      <c r="AA21" s="93" t="e">
        <f t="shared" si="0"/>
        <v>#REF!</v>
      </c>
      <c r="AB21" s="93" t="e">
        <f t="shared" si="0"/>
        <v>#REF!</v>
      </c>
      <c r="AC21" s="93" t="e">
        <f t="shared" si="0"/>
        <v>#REF!</v>
      </c>
      <c r="AD21" s="93" t="e">
        <f t="shared" si="0"/>
        <v>#REF!</v>
      </c>
      <c r="AE21" s="93" t="e">
        <f t="shared" si="0"/>
        <v>#REF!</v>
      </c>
      <c r="AF21" s="93" t="e">
        <f t="shared" si="0"/>
        <v>#REF!</v>
      </c>
      <c r="AG21" s="93" t="e">
        <f t="shared" si="0"/>
        <v>#REF!</v>
      </c>
      <c r="AH21" s="93" t="e">
        <f t="shared" si="0"/>
        <v>#REF!</v>
      </c>
      <c r="AI21" s="93" t="e">
        <f t="shared" si="0"/>
        <v>#REF!</v>
      </c>
      <c r="AJ21" s="93" t="e">
        <f t="shared" si="0"/>
        <v>#REF!</v>
      </c>
      <c r="AK21" s="93" t="e">
        <f t="shared" si="0"/>
        <v>#REF!</v>
      </c>
      <c r="AL21" s="93" t="e">
        <f t="shared" si="0"/>
        <v>#REF!</v>
      </c>
      <c r="AM21" s="93" t="e">
        <f t="shared" si="0"/>
        <v>#REF!</v>
      </c>
      <c r="AN21" s="93" t="e">
        <f t="shared" si="0"/>
        <v>#REF!</v>
      </c>
      <c r="AO21" s="93" t="e">
        <f t="shared" si="0"/>
        <v>#REF!</v>
      </c>
      <c r="AP21" s="93" t="e">
        <f t="shared" si="0"/>
        <v>#REF!</v>
      </c>
      <c r="AQ21" s="93" t="e">
        <f t="shared" si="0"/>
        <v>#REF!</v>
      </c>
      <c r="AR21" s="93" t="e">
        <f t="shared" si="0"/>
        <v>#REF!</v>
      </c>
      <c r="AS21" s="93" t="e">
        <f t="shared" si="0"/>
        <v>#REF!</v>
      </c>
      <c r="AT21" s="93" t="e">
        <f t="shared" si="0"/>
        <v>#REF!</v>
      </c>
      <c r="AU21" s="93" t="e">
        <f t="shared" si="0"/>
        <v>#REF!</v>
      </c>
      <c r="AV21" s="93" t="e">
        <f t="shared" si="0"/>
        <v>#REF!</v>
      </c>
      <c r="AW21" s="93" t="e">
        <f t="shared" si="0"/>
        <v>#REF!</v>
      </c>
      <c r="AX21" s="93" t="e">
        <f t="shared" si="0"/>
        <v>#REF!</v>
      </c>
      <c r="AY21" s="93" t="e">
        <f t="shared" si="0"/>
        <v>#REF!</v>
      </c>
    </row>
    <row r="22" spans="1:51" ht="24.6" customHeight="1" x14ac:dyDescent="0.2">
      <c r="A22" s="9"/>
      <c r="B22" s="93" t="e">
        <f t="shared" si="0"/>
        <v>#REF!</v>
      </c>
      <c r="C22" s="93" t="e">
        <f t="shared" si="0"/>
        <v>#REF!</v>
      </c>
      <c r="D22" s="93" t="e">
        <f t="shared" si="0"/>
        <v>#REF!</v>
      </c>
      <c r="E22" s="93" t="e">
        <f t="shared" si="0"/>
        <v>#REF!</v>
      </c>
      <c r="F22" s="93" t="e">
        <f t="shared" si="0"/>
        <v>#REF!</v>
      </c>
      <c r="G22" s="93" t="e">
        <f t="shared" si="0"/>
        <v>#REF!</v>
      </c>
      <c r="H22" s="93" t="e">
        <f t="shared" si="0"/>
        <v>#REF!</v>
      </c>
      <c r="I22" s="93" t="e">
        <f t="shared" si="0"/>
        <v>#REF!</v>
      </c>
      <c r="J22" s="93" t="e">
        <f t="shared" si="0"/>
        <v>#REF!</v>
      </c>
      <c r="K22" s="93" t="e">
        <f t="shared" si="0"/>
        <v>#REF!</v>
      </c>
      <c r="L22" s="93" t="e">
        <f t="shared" si="0"/>
        <v>#REF!</v>
      </c>
      <c r="M22" s="93" t="e">
        <f t="shared" si="0"/>
        <v>#REF!</v>
      </c>
      <c r="N22" s="93" t="e">
        <f t="shared" si="0"/>
        <v>#REF!</v>
      </c>
      <c r="O22" s="93" t="e">
        <f t="shared" si="0"/>
        <v>#REF!</v>
      </c>
      <c r="P22" s="93" t="e">
        <f t="shared" si="0"/>
        <v>#REF!</v>
      </c>
      <c r="Q22" s="93" t="e">
        <f t="shared" si="0"/>
        <v>#REF!</v>
      </c>
      <c r="R22" s="93" t="e">
        <f t="shared" si="0"/>
        <v>#REF!</v>
      </c>
      <c r="S22" s="93" t="e">
        <f t="shared" si="0"/>
        <v>#REF!</v>
      </c>
      <c r="T22" s="93" t="e">
        <f t="shared" si="0"/>
        <v>#REF!</v>
      </c>
      <c r="U22" s="93" t="e">
        <f t="shared" si="0"/>
        <v>#REF!</v>
      </c>
      <c r="V22" s="93" t="e">
        <f t="shared" si="0"/>
        <v>#REF!</v>
      </c>
      <c r="W22" s="93" t="e">
        <f t="shared" si="0"/>
        <v>#REF!</v>
      </c>
      <c r="X22" s="93" t="e">
        <f t="shared" si="0"/>
        <v>#REF!</v>
      </c>
      <c r="Y22" s="93" t="e">
        <f t="shared" si="0"/>
        <v>#REF!</v>
      </c>
      <c r="Z22" s="93" t="e">
        <f t="shared" si="0"/>
        <v>#REF!</v>
      </c>
      <c r="AA22" s="93" t="e">
        <f t="shared" si="0"/>
        <v>#REF!</v>
      </c>
      <c r="AB22" s="93" t="e">
        <f t="shared" si="0"/>
        <v>#REF!</v>
      </c>
      <c r="AC22" s="93" t="e">
        <f t="shared" si="0"/>
        <v>#REF!</v>
      </c>
      <c r="AD22" s="93" t="e">
        <f t="shared" si="0"/>
        <v>#REF!</v>
      </c>
      <c r="AE22" s="93" t="e">
        <f t="shared" si="0"/>
        <v>#REF!</v>
      </c>
      <c r="AF22" s="93" t="e">
        <f t="shared" si="0"/>
        <v>#REF!</v>
      </c>
      <c r="AG22" s="93" t="e">
        <f t="shared" si="0"/>
        <v>#REF!</v>
      </c>
      <c r="AH22" s="93" t="e">
        <f t="shared" si="0"/>
        <v>#REF!</v>
      </c>
      <c r="AI22" s="93" t="e">
        <f t="shared" si="0"/>
        <v>#REF!</v>
      </c>
      <c r="AJ22" s="93" t="e">
        <f t="shared" si="0"/>
        <v>#REF!</v>
      </c>
      <c r="AK22" s="93" t="e">
        <f t="shared" si="0"/>
        <v>#REF!</v>
      </c>
      <c r="AL22" s="93" t="e">
        <f t="shared" si="0"/>
        <v>#REF!</v>
      </c>
      <c r="AM22" s="93" t="e">
        <f t="shared" si="0"/>
        <v>#REF!</v>
      </c>
      <c r="AN22" s="93" t="e">
        <f t="shared" si="0"/>
        <v>#REF!</v>
      </c>
      <c r="AO22" s="93" t="e">
        <f t="shared" si="0"/>
        <v>#REF!</v>
      </c>
      <c r="AP22" s="93" t="e">
        <f t="shared" si="0"/>
        <v>#REF!</v>
      </c>
      <c r="AQ22" s="93" t="e">
        <f t="shared" si="0"/>
        <v>#REF!</v>
      </c>
      <c r="AR22" s="93" t="e">
        <f t="shared" si="0"/>
        <v>#REF!</v>
      </c>
      <c r="AS22" s="93" t="e">
        <f t="shared" si="0"/>
        <v>#REF!</v>
      </c>
      <c r="AT22" s="93" t="e">
        <f t="shared" si="0"/>
        <v>#REF!</v>
      </c>
      <c r="AU22" s="93" t="e">
        <f t="shared" si="0"/>
        <v>#REF!</v>
      </c>
      <c r="AV22" s="93" t="e">
        <f t="shared" si="0"/>
        <v>#REF!</v>
      </c>
      <c r="AW22" s="93" t="e">
        <f t="shared" si="0"/>
        <v>#REF!</v>
      </c>
      <c r="AX22" s="93" t="e">
        <f t="shared" si="0"/>
        <v>#REF!</v>
      </c>
      <c r="AY22" s="93" t="e">
        <f t="shared" si="0"/>
        <v>#REF!</v>
      </c>
    </row>
    <row r="23" spans="1:51" ht="11.45" customHeight="1" x14ac:dyDescent="0.2">
      <c r="A23" s="10" t="s">
        <v>53</v>
      </c>
    </row>
    <row r="24" spans="1:51" ht="11.45" customHeight="1" x14ac:dyDescent="0.2">
      <c r="A24" s="12">
        <v>1</v>
      </c>
      <c r="B24" s="30" t="e">
        <f>ROUND(B8*0.87,)+25</f>
        <v>#REF!</v>
      </c>
      <c r="C24" s="30" t="e">
        <f t="shared" ref="C24:AY31" si="1">ROUND(C8*0.87,)+25</f>
        <v>#REF!</v>
      </c>
      <c r="D24" s="30" t="e">
        <f t="shared" si="1"/>
        <v>#REF!</v>
      </c>
      <c r="E24" s="30" t="e">
        <f t="shared" si="1"/>
        <v>#REF!</v>
      </c>
      <c r="F24" s="30" t="e">
        <f t="shared" si="1"/>
        <v>#REF!</v>
      </c>
      <c r="G24" s="30" t="e">
        <f t="shared" si="1"/>
        <v>#REF!</v>
      </c>
      <c r="H24" s="30" t="e">
        <f t="shared" si="1"/>
        <v>#REF!</v>
      </c>
      <c r="I24" s="30" t="e">
        <f t="shared" si="1"/>
        <v>#REF!</v>
      </c>
      <c r="J24" s="30" t="e">
        <f t="shared" si="1"/>
        <v>#REF!</v>
      </c>
      <c r="K24" s="30" t="e">
        <f t="shared" si="1"/>
        <v>#REF!</v>
      </c>
      <c r="L24" s="30" t="e">
        <f t="shared" si="1"/>
        <v>#REF!</v>
      </c>
      <c r="M24" s="30" t="e">
        <f t="shared" si="1"/>
        <v>#REF!</v>
      </c>
      <c r="N24" s="30" t="e">
        <f t="shared" si="1"/>
        <v>#REF!</v>
      </c>
      <c r="O24" s="30" t="e">
        <f t="shared" si="1"/>
        <v>#REF!</v>
      </c>
      <c r="P24" s="30" t="e">
        <f t="shared" si="1"/>
        <v>#REF!</v>
      </c>
      <c r="Q24" s="30" t="e">
        <f t="shared" si="1"/>
        <v>#REF!</v>
      </c>
      <c r="R24" s="30" t="e">
        <f t="shared" si="1"/>
        <v>#REF!</v>
      </c>
      <c r="S24" s="30" t="e">
        <f t="shared" si="1"/>
        <v>#REF!</v>
      </c>
      <c r="T24" s="30" t="e">
        <f t="shared" si="1"/>
        <v>#REF!</v>
      </c>
      <c r="U24" s="30" t="e">
        <f t="shared" si="1"/>
        <v>#REF!</v>
      </c>
      <c r="V24" s="30" t="e">
        <f t="shared" si="1"/>
        <v>#REF!</v>
      </c>
      <c r="W24" s="30" t="e">
        <f t="shared" si="1"/>
        <v>#REF!</v>
      </c>
      <c r="X24" s="30" t="e">
        <f t="shared" si="1"/>
        <v>#REF!</v>
      </c>
      <c r="Y24" s="30" t="e">
        <f t="shared" si="1"/>
        <v>#REF!</v>
      </c>
      <c r="Z24" s="30" t="e">
        <f t="shared" si="1"/>
        <v>#REF!</v>
      </c>
      <c r="AA24" s="30" t="e">
        <f t="shared" si="1"/>
        <v>#REF!</v>
      </c>
      <c r="AB24" s="30" t="e">
        <f t="shared" si="1"/>
        <v>#REF!</v>
      </c>
      <c r="AC24" s="30" t="e">
        <f t="shared" si="1"/>
        <v>#REF!</v>
      </c>
      <c r="AD24" s="30" t="e">
        <f t="shared" si="1"/>
        <v>#REF!</v>
      </c>
      <c r="AE24" s="30" t="e">
        <f t="shared" si="1"/>
        <v>#REF!</v>
      </c>
      <c r="AF24" s="30" t="e">
        <f t="shared" si="1"/>
        <v>#REF!</v>
      </c>
      <c r="AG24" s="30" t="e">
        <f t="shared" si="1"/>
        <v>#REF!</v>
      </c>
      <c r="AH24" s="30" t="e">
        <f t="shared" si="1"/>
        <v>#REF!</v>
      </c>
      <c r="AI24" s="30" t="e">
        <f t="shared" si="1"/>
        <v>#REF!</v>
      </c>
      <c r="AJ24" s="30" t="e">
        <f t="shared" si="1"/>
        <v>#REF!</v>
      </c>
      <c r="AK24" s="30" t="e">
        <f t="shared" si="1"/>
        <v>#REF!</v>
      </c>
      <c r="AL24" s="30" t="e">
        <f t="shared" si="1"/>
        <v>#REF!</v>
      </c>
      <c r="AM24" s="30" t="e">
        <f t="shared" si="1"/>
        <v>#REF!</v>
      </c>
      <c r="AN24" s="30" t="e">
        <f t="shared" si="1"/>
        <v>#REF!</v>
      </c>
      <c r="AO24" s="30" t="e">
        <f t="shared" si="1"/>
        <v>#REF!</v>
      </c>
      <c r="AP24" s="30" t="e">
        <f t="shared" si="1"/>
        <v>#REF!</v>
      </c>
      <c r="AQ24" s="30" t="e">
        <f t="shared" si="1"/>
        <v>#REF!</v>
      </c>
      <c r="AR24" s="30" t="e">
        <f t="shared" si="1"/>
        <v>#REF!</v>
      </c>
      <c r="AS24" s="30" t="e">
        <f t="shared" si="1"/>
        <v>#REF!</v>
      </c>
      <c r="AT24" s="30" t="e">
        <f t="shared" si="1"/>
        <v>#REF!</v>
      </c>
      <c r="AU24" s="30" t="e">
        <f t="shared" si="1"/>
        <v>#REF!</v>
      </c>
      <c r="AV24" s="30" t="e">
        <f t="shared" si="1"/>
        <v>#REF!</v>
      </c>
      <c r="AW24" s="30" t="e">
        <f t="shared" si="1"/>
        <v>#REF!</v>
      </c>
      <c r="AX24" s="30" t="e">
        <f t="shared" si="1"/>
        <v>#REF!</v>
      </c>
      <c r="AY24" s="30" t="e">
        <f t="shared" si="1"/>
        <v>#REF!</v>
      </c>
    </row>
    <row r="25" spans="1:51" ht="11.45" customHeight="1" x14ac:dyDescent="0.2">
      <c r="A25" s="12">
        <v>2</v>
      </c>
      <c r="B25" s="30" t="e">
        <f>ROUND(B9*0.87,)+25</f>
        <v>#REF!</v>
      </c>
      <c r="C25" s="30" t="e">
        <f t="shared" ref="C25:Q25" si="2">ROUND(C9*0.87,)+25</f>
        <v>#REF!</v>
      </c>
      <c r="D25" s="30" t="e">
        <f t="shared" si="2"/>
        <v>#REF!</v>
      </c>
      <c r="E25" s="30" t="e">
        <f t="shared" si="2"/>
        <v>#REF!</v>
      </c>
      <c r="F25" s="30" t="e">
        <f t="shared" si="2"/>
        <v>#REF!</v>
      </c>
      <c r="G25" s="30" t="e">
        <f t="shared" si="2"/>
        <v>#REF!</v>
      </c>
      <c r="H25" s="30" t="e">
        <f t="shared" si="2"/>
        <v>#REF!</v>
      </c>
      <c r="I25" s="30" t="e">
        <f t="shared" si="2"/>
        <v>#REF!</v>
      </c>
      <c r="J25" s="30" t="e">
        <f t="shared" si="2"/>
        <v>#REF!</v>
      </c>
      <c r="K25" s="30" t="e">
        <f t="shared" si="2"/>
        <v>#REF!</v>
      </c>
      <c r="L25" s="30" t="e">
        <f t="shared" si="2"/>
        <v>#REF!</v>
      </c>
      <c r="M25" s="30" t="e">
        <f t="shared" si="2"/>
        <v>#REF!</v>
      </c>
      <c r="N25" s="30" t="e">
        <f t="shared" si="2"/>
        <v>#REF!</v>
      </c>
      <c r="O25" s="30" t="e">
        <f t="shared" si="2"/>
        <v>#REF!</v>
      </c>
      <c r="P25" s="30" t="e">
        <f t="shared" si="2"/>
        <v>#REF!</v>
      </c>
      <c r="Q25" s="30" t="e">
        <f t="shared" si="2"/>
        <v>#REF!</v>
      </c>
      <c r="R25" s="30" t="e">
        <f t="shared" si="1"/>
        <v>#REF!</v>
      </c>
      <c r="S25" s="30" t="e">
        <f t="shared" si="1"/>
        <v>#REF!</v>
      </c>
      <c r="T25" s="30" t="e">
        <f t="shared" si="1"/>
        <v>#REF!</v>
      </c>
      <c r="U25" s="30" t="e">
        <f t="shared" si="1"/>
        <v>#REF!</v>
      </c>
      <c r="V25" s="30" t="e">
        <f t="shared" si="1"/>
        <v>#REF!</v>
      </c>
      <c r="W25" s="30" t="e">
        <f t="shared" si="1"/>
        <v>#REF!</v>
      </c>
      <c r="X25" s="30" t="e">
        <f t="shared" si="1"/>
        <v>#REF!</v>
      </c>
      <c r="Y25" s="30" t="e">
        <f t="shared" si="1"/>
        <v>#REF!</v>
      </c>
      <c r="Z25" s="30" t="e">
        <f t="shared" si="1"/>
        <v>#REF!</v>
      </c>
      <c r="AA25" s="30" t="e">
        <f t="shared" si="1"/>
        <v>#REF!</v>
      </c>
      <c r="AB25" s="30" t="e">
        <f t="shared" si="1"/>
        <v>#REF!</v>
      </c>
      <c r="AC25" s="30" t="e">
        <f t="shared" si="1"/>
        <v>#REF!</v>
      </c>
      <c r="AD25" s="30" t="e">
        <f t="shared" si="1"/>
        <v>#REF!</v>
      </c>
      <c r="AE25" s="30" t="e">
        <f t="shared" si="1"/>
        <v>#REF!</v>
      </c>
      <c r="AF25" s="30" t="e">
        <f t="shared" si="1"/>
        <v>#REF!</v>
      </c>
      <c r="AG25" s="30" t="e">
        <f t="shared" si="1"/>
        <v>#REF!</v>
      </c>
      <c r="AH25" s="30" t="e">
        <f t="shared" si="1"/>
        <v>#REF!</v>
      </c>
      <c r="AI25" s="30" t="e">
        <f t="shared" si="1"/>
        <v>#REF!</v>
      </c>
      <c r="AJ25" s="30" t="e">
        <f t="shared" si="1"/>
        <v>#REF!</v>
      </c>
      <c r="AK25" s="30" t="e">
        <f t="shared" si="1"/>
        <v>#REF!</v>
      </c>
      <c r="AL25" s="30" t="e">
        <f t="shared" si="1"/>
        <v>#REF!</v>
      </c>
      <c r="AM25" s="30" t="e">
        <f t="shared" si="1"/>
        <v>#REF!</v>
      </c>
      <c r="AN25" s="30" t="e">
        <f t="shared" si="1"/>
        <v>#REF!</v>
      </c>
      <c r="AO25" s="30" t="e">
        <f t="shared" si="1"/>
        <v>#REF!</v>
      </c>
      <c r="AP25" s="30" t="e">
        <f t="shared" si="1"/>
        <v>#REF!</v>
      </c>
      <c r="AQ25" s="30" t="e">
        <f t="shared" si="1"/>
        <v>#REF!</v>
      </c>
      <c r="AR25" s="30" t="e">
        <f t="shared" si="1"/>
        <v>#REF!</v>
      </c>
      <c r="AS25" s="30" t="e">
        <f t="shared" si="1"/>
        <v>#REF!</v>
      </c>
      <c r="AT25" s="30" t="e">
        <f t="shared" si="1"/>
        <v>#REF!</v>
      </c>
      <c r="AU25" s="30" t="e">
        <f t="shared" si="1"/>
        <v>#REF!</v>
      </c>
      <c r="AV25" s="30" t="e">
        <f t="shared" si="1"/>
        <v>#REF!</v>
      </c>
      <c r="AW25" s="30" t="e">
        <f t="shared" si="1"/>
        <v>#REF!</v>
      </c>
      <c r="AX25" s="30" t="e">
        <f t="shared" si="1"/>
        <v>#REF!</v>
      </c>
      <c r="AY25" s="30" t="e">
        <f t="shared" si="1"/>
        <v>#REF!</v>
      </c>
    </row>
    <row r="26" spans="1:51" ht="11.45" customHeight="1" x14ac:dyDescent="0.2">
      <c r="A26" s="15" t="s">
        <v>168</v>
      </c>
      <c r="B26" s="30"/>
      <c r="C26" s="30"/>
      <c r="D26" s="30"/>
      <c r="E26" s="30"/>
      <c r="F26" s="30"/>
      <c r="G26" s="30"/>
      <c r="H26" s="30"/>
      <c r="I26" s="30"/>
      <c r="J26" s="30"/>
      <c r="K26" s="30"/>
      <c r="L26" s="30"/>
      <c r="M26" s="30"/>
      <c r="N26" s="30"/>
      <c r="O26" s="30"/>
      <c r="P26" s="30"/>
      <c r="Q26" s="30"/>
      <c r="R26" s="30"/>
      <c r="S26" s="30"/>
      <c r="T26" s="30"/>
      <c r="U26" s="30"/>
      <c r="V26" s="30"/>
      <c r="W26" s="30"/>
      <c r="X26" s="30"/>
      <c r="Y26" s="30"/>
      <c r="Z26" s="30"/>
      <c r="AA26" s="30"/>
      <c r="AB26" s="30"/>
      <c r="AC26" s="30"/>
      <c r="AD26" s="30"/>
      <c r="AE26" s="30"/>
      <c r="AF26" s="30"/>
      <c r="AG26" s="30"/>
      <c r="AH26" s="30"/>
      <c r="AI26" s="30"/>
      <c r="AJ26" s="30"/>
      <c r="AK26" s="30"/>
      <c r="AL26" s="30"/>
      <c r="AM26" s="30"/>
      <c r="AN26" s="30"/>
      <c r="AO26" s="30"/>
      <c r="AP26" s="30"/>
      <c r="AQ26" s="30"/>
      <c r="AR26" s="30"/>
      <c r="AS26" s="30"/>
      <c r="AT26" s="30"/>
      <c r="AU26" s="30"/>
      <c r="AV26" s="30"/>
      <c r="AW26" s="30"/>
      <c r="AX26" s="30"/>
      <c r="AY26" s="30"/>
    </row>
    <row r="27" spans="1:51" ht="11.45" customHeight="1" x14ac:dyDescent="0.2">
      <c r="A27" s="12">
        <v>1</v>
      </c>
      <c r="B27" s="30" t="e">
        <f>ROUND(B11*0.87,)+25</f>
        <v>#REF!</v>
      </c>
      <c r="C27" s="30" t="e">
        <f t="shared" si="1"/>
        <v>#REF!</v>
      </c>
      <c r="D27" s="30" t="e">
        <f t="shared" si="1"/>
        <v>#REF!</v>
      </c>
      <c r="E27" s="30" t="e">
        <f t="shared" si="1"/>
        <v>#REF!</v>
      </c>
      <c r="F27" s="30" t="e">
        <f t="shared" si="1"/>
        <v>#REF!</v>
      </c>
      <c r="G27" s="30" t="e">
        <f t="shared" si="1"/>
        <v>#REF!</v>
      </c>
      <c r="H27" s="30" t="e">
        <f t="shared" si="1"/>
        <v>#REF!</v>
      </c>
      <c r="I27" s="30" t="e">
        <f t="shared" si="1"/>
        <v>#REF!</v>
      </c>
      <c r="J27" s="30" t="e">
        <f t="shared" si="1"/>
        <v>#REF!</v>
      </c>
      <c r="K27" s="30" t="e">
        <f t="shared" si="1"/>
        <v>#REF!</v>
      </c>
      <c r="L27" s="30" t="e">
        <f t="shared" si="1"/>
        <v>#REF!</v>
      </c>
      <c r="M27" s="30" t="e">
        <f t="shared" si="1"/>
        <v>#REF!</v>
      </c>
      <c r="N27" s="30" t="e">
        <f t="shared" si="1"/>
        <v>#REF!</v>
      </c>
      <c r="O27" s="30" t="e">
        <f t="shared" si="1"/>
        <v>#REF!</v>
      </c>
      <c r="P27" s="30" t="e">
        <f t="shared" si="1"/>
        <v>#REF!</v>
      </c>
      <c r="Q27" s="30" t="e">
        <f t="shared" si="1"/>
        <v>#REF!</v>
      </c>
      <c r="R27" s="30" t="e">
        <f t="shared" si="1"/>
        <v>#REF!</v>
      </c>
      <c r="S27" s="30" t="e">
        <f t="shared" si="1"/>
        <v>#REF!</v>
      </c>
      <c r="T27" s="30" t="e">
        <f t="shared" si="1"/>
        <v>#REF!</v>
      </c>
      <c r="U27" s="30" t="e">
        <f t="shared" si="1"/>
        <v>#REF!</v>
      </c>
      <c r="V27" s="30" t="e">
        <f t="shared" si="1"/>
        <v>#REF!</v>
      </c>
      <c r="W27" s="30" t="e">
        <f t="shared" si="1"/>
        <v>#REF!</v>
      </c>
      <c r="X27" s="30" t="e">
        <f t="shared" si="1"/>
        <v>#REF!</v>
      </c>
      <c r="Y27" s="30" t="e">
        <f t="shared" si="1"/>
        <v>#REF!</v>
      </c>
      <c r="Z27" s="30" t="e">
        <f t="shared" si="1"/>
        <v>#REF!</v>
      </c>
      <c r="AA27" s="30" t="e">
        <f t="shared" si="1"/>
        <v>#REF!</v>
      </c>
      <c r="AB27" s="30" t="e">
        <f t="shared" si="1"/>
        <v>#REF!</v>
      </c>
      <c r="AC27" s="30" t="e">
        <f t="shared" si="1"/>
        <v>#REF!</v>
      </c>
      <c r="AD27" s="30" t="e">
        <f t="shared" si="1"/>
        <v>#REF!</v>
      </c>
      <c r="AE27" s="30" t="e">
        <f t="shared" si="1"/>
        <v>#REF!</v>
      </c>
      <c r="AF27" s="30" t="e">
        <f t="shared" si="1"/>
        <v>#REF!</v>
      </c>
      <c r="AG27" s="30" t="e">
        <f t="shared" si="1"/>
        <v>#REF!</v>
      </c>
      <c r="AH27" s="30" t="e">
        <f t="shared" si="1"/>
        <v>#REF!</v>
      </c>
      <c r="AI27" s="30" t="e">
        <f t="shared" si="1"/>
        <v>#REF!</v>
      </c>
      <c r="AJ27" s="30" t="e">
        <f t="shared" si="1"/>
        <v>#REF!</v>
      </c>
      <c r="AK27" s="30" t="e">
        <f t="shared" si="1"/>
        <v>#REF!</v>
      </c>
      <c r="AL27" s="30" t="e">
        <f t="shared" si="1"/>
        <v>#REF!</v>
      </c>
      <c r="AM27" s="30" t="e">
        <f t="shared" si="1"/>
        <v>#REF!</v>
      </c>
      <c r="AN27" s="30" t="e">
        <f t="shared" si="1"/>
        <v>#REF!</v>
      </c>
      <c r="AO27" s="30" t="e">
        <f t="shared" si="1"/>
        <v>#REF!</v>
      </c>
      <c r="AP27" s="30" t="e">
        <f t="shared" si="1"/>
        <v>#REF!</v>
      </c>
      <c r="AQ27" s="30" t="e">
        <f t="shared" si="1"/>
        <v>#REF!</v>
      </c>
      <c r="AR27" s="30" t="e">
        <f t="shared" si="1"/>
        <v>#REF!</v>
      </c>
      <c r="AS27" s="30" t="e">
        <f t="shared" si="1"/>
        <v>#REF!</v>
      </c>
      <c r="AT27" s="30" t="e">
        <f t="shared" si="1"/>
        <v>#REF!</v>
      </c>
      <c r="AU27" s="30" t="e">
        <f t="shared" si="1"/>
        <v>#REF!</v>
      </c>
      <c r="AV27" s="30" t="e">
        <f t="shared" si="1"/>
        <v>#REF!</v>
      </c>
      <c r="AW27" s="30" t="e">
        <f t="shared" si="1"/>
        <v>#REF!</v>
      </c>
      <c r="AX27" s="30" t="e">
        <f t="shared" si="1"/>
        <v>#REF!</v>
      </c>
      <c r="AY27" s="30" t="e">
        <f t="shared" si="1"/>
        <v>#REF!</v>
      </c>
    </row>
    <row r="28" spans="1:51" ht="11.45" customHeight="1" x14ac:dyDescent="0.2">
      <c r="A28" s="12">
        <v>2</v>
      </c>
      <c r="B28" s="30" t="e">
        <f>ROUND(B12*0.87,)+25</f>
        <v>#REF!</v>
      </c>
      <c r="C28" s="30" t="e">
        <f t="shared" si="1"/>
        <v>#REF!</v>
      </c>
      <c r="D28" s="30" t="e">
        <f t="shared" si="1"/>
        <v>#REF!</v>
      </c>
      <c r="E28" s="30" t="e">
        <f t="shared" si="1"/>
        <v>#REF!</v>
      </c>
      <c r="F28" s="30" t="e">
        <f t="shared" si="1"/>
        <v>#REF!</v>
      </c>
      <c r="G28" s="30" t="e">
        <f t="shared" si="1"/>
        <v>#REF!</v>
      </c>
      <c r="H28" s="30" t="e">
        <f t="shared" si="1"/>
        <v>#REF!</v>
      </c>
      <c r="I28" s="30" t="e">
        <f t="shared" si="1"/>
        <v>#REF!</v>
      </c>
      <c r="J28" s="30" t="e">
        <f t="shared" si="1"/>
        <v>#REF!</v>
      </c>
      <c r="K28" s="30" t="e">
        <f t="shared" si="1"/>
        <v>#REF!</v>
      </c>
      <c r="L28" s="30" t="e">
        <f t="shared" si="1"/>
        <v>#REF!</v>
      </c>
      <c r="M28" s="30" t="e">
        <f t="shared" si="1"/>
        <v>#REF!</v>
      </c>
      <c r="N28" s="30" t="e">
        <f t="shared" si="1"/>
        <v>#REF!</v>
      </c>
      <c r="O28" s="30" t="e">
        <f t="shared" si="1"/>
        <v>#REF!</v>
      </c>
      <c r="P28" s="30" t="e">
        <f t="shared" si="1"/>
        <v>#REF!</v>
      </c>
      <c r="Q28" s="30" t="e">
        <f t="shared" si="1"/>
        <v>#REF!</v>
      </c>
      <c r="R28" s="30" t="e">
        <f t="shared" si="1"/>
        <v>#REF!</v>
      </c>
      <c r="S28" s="30" t="e">
        <f t="shared" si="1"/>
        <v>#REF!</v>
      </c>
      <c r="T28" s="30" t="e">
        <f t="shared" si="1"/>
        <v>#REF!</v>
      </c>
      <c r="U28" s="30" t="e">
        <f t="shared" si="1"/>
        <v>#REF!</v>
      </c>
      <c r="V28" s="30" t="e">
        <f t="shared" si="1"/>
        <v>#REF!</v>
      </c>
      <c r="W28" s="30" t="e">
        <f t="shared" si="1"/>
        <v>#REF!</v>
      </c>
      <c r="X28" s="30" t="e">
        <f t="shared" si="1"/>
        <v>#REF!</v>
      </c>
      <c r="Y28" s="30" t="e">
        <f t="shared" si="1"/>
        <v>#REF!</v>
      </c>
      <c r="Z28" s="30" t="e">
        <f t="shared" si="1"/>
        <v>#REF!</v>
      </c>
      <c r="AA28" s="30" t="e">
        <f t="shared" si="1"/>
        <v>#REF!</v>
      </c>
      <c r="AB28" s="30" t="e">
        <f t="shared" si="1"/>
        <v>#REF!</v>
      </c>
      <c r="AC28" s="30" t="e">
        <f t="shared" si="1"/>
        <v>#REF!</v>
      </c>
      <c r="AD28" s="30" t="e">
        <f t="shared" si="1"/>
        <v>#REF!</v>
      </c>
      <c r="AE28" s="30" t="e">
        <f t="shared" si="1"/>
        <v>#REF!</v>
      </c>
      <c r="AF28" s="30" t="e">
        <f t="shared" si="1"/>
        <v>#REF!</v>
      </c>
      <c r="AG28" s="30" t="e">
        <f t="shared" si="1"/>
        <v>#REF!</v>
      </c>
      <c r="AH28" s="30" t="e">
        <f t="shared" si="1"/>
        <v>#REF!</v>
      </c>
      <c r="AI28" s="30" t="e">
        <f t="shared" si="1"/>
        <v>#REF!</v>
      </c>
      <c r="AJ28" s="30" t="e">
        <f t="shared" si="1"/>
        <v>#REF!</v>
      </c>
      <c r="AK28" s="30" t="e">
        <f t="shared" si="1"/>
        <v>#REF!</v>
      </c>
      <c r="AL28" s="30" t="e">
        <f t="shared" si="1"/>
        <v>#REF!</v>
      </c>
      <c r="AM28" s="30" t="e">
        <f t="shared" si="1"/>
        <v>#REF!</v>
      </c>
      <c r="AN28" s="30" t="e">
        <f t="shared" si="1"/>
        <v>#REF!</v>
      </c>
      <c r="AO28" s="30" t="e">
        <f t="shared" si="1"/>
        <v>#REF!</v>
      </c>
      <c r="AP28" s="30" t="e">
        <f t="shared" si="1"/>
        <v>#REF!</v>
      </c>
      <c r="AQ28" s="30" t="e">
        <f t="shared" si="1"/>
        <v>#REF!</v>
      </c>
      <c r="AR28" s="30" t="e">
        <f t="shared" si="1"/>
        <v>#REF!</v>
      </c>
      <c r="AS28" s="30" t="e">
        <f t="shared" si="1"/>
        <v>#REF!</v>
      </c>
      <c r="AT28" s="30" t="e">
        <f t="shared" si="1"/>
        <v>#REF!</v>
      </c>
      <c r="AU28" s="30" t="e">
        <f t="shared" si="1"/>
        <v>#REF!</v>
      </c>
      <c r="AV28" s="30" t="e">
        <f t="shared" si="1"/>
        <v>#REF!</v>
      </c>
      <c r="AW28" s="30" t="e">
        <f t="shared" si="1"/>
        <v>#REF!</v>
      </c>
      <c r="AX28" s="30" t="e">
        <f t="shared" si="1"/>
        <v>#REF!</v>
      </c>
      <c r="AY28" s="30" t="e">
        <f t="shared" si="1"/>
        <v>#REF!</v>
      </c>
    </row>
    <row r="29" spans="1:51" ht="11.45" customHeight="1" x14ac:dyDescent="0.2">
      <c r="A29" s="16" t="s">
        <v>169</v>
      </c>
      <c r="B29" s="30"/>
      <c r="C29" s="30"/>
      <c r="D29" s="30"/>
      <c r="E29" s="30"/>
      <c r="F29" s="30"/>
      <c r="G29" s="30"/>
      <c r="H29" s="30"/>
      <c r="I29" s="30"/>
      <c r="J29" s="30"/>
      <c r="K29" s="30"/>
      <c r="L29" s="30"/>
      <c r="M29" s="30"/>
      <c r="N29" s="30"/>
      <c r="O29" s="30"/>
      <c r="P29" s="30"/>
      <c r="Q29" s="30"/>
      <c r="R29" s="30"/>
      <c r="S29" s="30"/>
      <c r="T29" s="30"/>
      <c r="U29" s="30"/>
      <c r="V29" s="30"/>
      <c r="W29" s="30"/>
      <c r="X29" s="30"/>
      <c r="Y29" s="30"/>
      <c r="Z29" s="30"/>
      <c r="AA29" s="30"/>
      <c r="AB29" s="30"/>
      <c r="AC29" s="30"/>
      <c r="AD29" s="30"/>
      <c r="AE29" s="30"/>
      <c r="AF29" s="30"/>
      <c r="AG29" s="30"/>
      <c r="AH29" s="30"/>
      <c r="AI29" s="30"/>
      <c r="AJ29" s="30"/>
      <c r="AK29" s="30"/>
      <c r="AL29" s="30"/>
      <c r="AM29" s="30"/>
      <c r="AN29" s="30"/>
      <c r="AO29" s="30"/>
      <c r="AP29" s="30"/>
      <c r="AQ29" s="30"/>
      <c r="AR29" s="30"/>
      <c r="AS29" s="30"/>
      <c r="AT29" s="30"/>
      <c r="AU29" s="30"/>
      <c r="AV29" s="30"/>
      <c r="AW29" s="30"/>
      <c r="AX29" s="30"/>
      <c r="AY29" s="30"/>
    </row>
    <row r="30" spans="1:51" ht="11.45" customHeight="1" x14ac:dyDescent="0.2">
      <c r="A30" s="12">
        <v>1</v>
      </c>
      <c r="B30" s="30" t="e">
        <f>ROUND(B14*0.87,)+25</f>
        <v>#REF!</v>
      </c>
      <c r="C30" s="30" t="e">
        <f t="shared" si="1"/>
        <v>#REF!</v>
      </c>
      <c r="D30" s="30" t="e">
        <f t="shared" si="1"/>
        <v>#REF!</v>
      </c>
      <c r="E30" s="30" t="e">
        <f t="shared" si="1"/>
        <v>#REF!</v>
      </c>
      <c r="F30" s="30" t="e">
        <f t="shared" si="1"/>
        <v>#REF!</v>
      </c>
      <c r="G30" s="30" t="e">
        <f t="shared" si="1"/>
        <v>#REF!</v>
      </c>
      <c r="H30" s="30" t="e">
        <f t="shared" si="1"/>
        <v>#REF!</v>
      </c>
      <c r="I30" s="30" t="e">
        <f t="shared" si="1"/>
        <v>#REF!</v>
      </c>
      <c r="J30" s="30" t="e">
        <f t="shared" si="1"/>
        <v>#REF!</v>
      </c>
      <c r="K30" s="30" t="e">
        <f t="shared" si="1"/>
        <v>#REF!</v>
      </c>
      <c r="L30" s="30" t="e">
        <f t="shared" si="1"/>
        <v>#REF!</v>
      </c>
      <c r="M30" s="30" t="e">
        <f t="shared" si="1"/>
        <v>#REF!</v>
      </c>
      <c r="N30" s="30" t="e">
        <f t="shared" si="1"/>
        <v>#REF!</v>
      </c>
      <c r="O30" s="30" t="e">
        <f t="shared" si="1"/>
        <v>#REF!</v>
      </c>
      <c r="P30" s="30" t="e">
        <f t="shared" si="1"/>
        <v>#REF!</v>
      </c>
      <c r="Q30" s="30" t="e">
        <f t="shared" si="1"/>
        <v>#REF!</v>
      </c>
      <c r="R30" s="30" t="e">
        <f t="shared" si="1"/>
        <v>#REF!</v>
      </c>
      <c r="S30" s="30" t="e">
        <f t="shared" si="1"/>
        <v>#REF!</v>
      </c>
      <c r="T30" s="30" t="e">
        <f t="shared" si="1"/>
        <v>#REF!</v>
      </c>
      <c r="U30" s="30" t="e">
        <f t="shared" si="1"/>
        <v>#REF!</v>
      </c>
      <c r="V30" s="30" t="e">
        <f t="shared" si="1"/>
        <v>#REF!</v>
      </c>
      <c r="W30" s="30" t="e">
        <f t="shared" si="1"/>
        <v>#REF!</v>
      </c>
      <c r="X30" s="30" t="e">
        <f t="shared" si="1"/>
        <v>#REF!</v>
      </c>
      <c r="Y30" s="30" t="e">
        <f t="shared" si="1"/>
        <v>#REF!</v>
      </c>
      <c r="Z30" s="30" t="e">
        <f t="shared" si="1"/>
        <v>#REF!</v>
      </c>
      <c r="AA30" s="30" t="e">
        <f t="shared" si="1"/>
        <v>#REF!</v>
      </c>
      <c r="AB30" s="30" t="e">
        <f t="shared" si="1"/>
        <v>#REF!</v>
      </c>
      <c r="AC30" s="30" t="e">
        <f t="shared" si="1"/>
        <v>#REF!</v>
      </c>
      <c r="AD30" s="30" t="e">
        <f t="shared" si="1"/>
        <v>#REF!</v>
      </c>
      <c r="AE30" s="30" t="e">
        <f t="shared" si="1"/>
        <v>#REF!</v>
      </c>
      <c r="AF30" s="30" t="e">
        <f t="shared" si="1"/>
        <v>#REF!</v>
      </c>
      <c r="AG30" s="30" t="e">
        <f t="shared" si="1"/>
        <v>#REF!</v>
      </c>
      <c r="AH30" s="30" t="e">
        <f t="shared" si="1"/>
        <v>#REF!</v>
      </c>
      <c r="AI30" s="30" t="e">
        <f t="shared" si="1"/>
        <v>#REF!</v>
      </c>
      <c r="AJ30" s="30" t="e">
        <f t="shared" si="1"/>
        <v>#REF!</v>
      </c>
      <c r="AK30" s="30" t="e">
        <f t="shared" si="1"/>
        <v>#REF!</v>
      </c>
      <c r="AL30" s="30" t="e">
        <f t="shared" si="1"/>
        <v>#REF!</v>
      </c>
      <c r="AM30" s="30" t="e">
        <f t="shared" si="1"/>
        <v>#REF!</v>
      </c>
      <c r="AN30" s="30" t="e">
        <f t="shared" si="1"/>
        <v>#REF!</v>
      </c>
      <c r="AO30" s="30" t="e">
        <f t="shared" si="1"/>
        <v>#REF!</v>
      </c>
      <c r="AP30" s="30" t="e">
        <f t="shared" si="1"/>
        <v>#REF!</v>
      </c>
      <c r="AQ30" s="30" t="e">
        <f t="shared" si="1"/>
        <v>#REF!</v>
      </c>
      <c r="AR30" s="30" t="e">
        <f t="shared" si="1"/>
        <v>#REF!</v>
      </c>
      <c r="AS30" s="30" t="e">
        <f t="shared" si="1"/>
        <v>#REF!</v>
      </c>
      <c r="AT30" s="30" t="e">
        <f t="shared" si="1"/>
        <v>#REF!</v>
      </c>
      <c r="AU30" s="30" t="e">
        <f t="shared" si="1"/>
        <v>#REF!</v>
      </c>
      <c r="AV30" s="30" t="e">
        <f t="shared" si="1"/>
        <v>#REF!</v>
      </c>
      <c r="AW30" s="30" t="e">
        <f t="shared" si="1"/>
        <v>#REF!</v>
      </c>
      <c r="AX30" s="30" t="e">
        <f t="shared" si="1"/>
        <v>#REF!</v>
      </c>
      <c r="AY30" s="30" t="e">
        <f t="shared" si="1"/>
        <v>#REF!</v>
      </c>
    </row>
    <row r="31" spans="1:51" ht="11.45" customHeight="1" x14ac:dyDescent="0.2">
      <c r="A31" s="12">
        <v>2</v>
      </c>
      <c r="B31" s="30" t="e">
        <f>ROUND(B15*0.87,)+25</f>
        <v>#REF!</v>
      </c>
      <c r="C31" s="30" t="e">
        <f t="shared" si="1"/>
        <v>#REF!</v>
      </c>
      <c r="D31" s="30" t="e">
        <f t="shared" si="1"/>
        <v>#REF!</v>
      </c>
      <c r="E31" s="30" t="e">
        <f t="shared" si="1"/>
        <v>#REF!</v>
      </c>
      <c r="F31" s="30" t="e">
        <f t="shared" si="1"/>
        <v>#REF!</v>
      </c>
      <c r="G31" s="30" t="e">
        <f t="shared" si="1"/>
        <v>#REF!</v>
      </c>
      <c r="H31" s="30" t="e">
        <f t="shared" si="1"/>
        <v>#REF!</v>
      </c>
      <c r="I31" s="30" t="e">
        <f t="shared" si="1"/>
        <v>#REF!</v>
      </c>
      <c r="J31" s="30" t="e">
        <f t="shared" si="1"/>
        <v>#REF!</v>
      </c>
      <c r="K31" s="30" t="e">
        <f t="shared" si="1"/>
        <v>#REF!</v>
      </c>
      <c r="L31" s="30" t="e">
        <f t="shared" si="1"/>
        <v>#REF!</v>
      </c>
      <c r="M31" s="30" t="e">
        <f t="shared" si="1"/>
        <v>#REF!</v>
      </c>
      <c r="N31" s="30" t="e">
        <f t="shared" si="1"/>
        <v>#REF!</v>
      </c>
      <c r="O31" s="30" t="e">
        <f t="shared" si="1"/>
        <v>#REF!</v>
      </c>
      <c r="P31" s="30" t="e">
        <f t="shared" si="1"/>
        <v>#REF!</v>
      </c>
      <c r="Q31" s="30" t="e">
        <f t="shared" si="1"/>
        <v>#REF!</v>
      </c>
      <c r="R31" s="30" t="e">
        <f t="shared" si="1"/>
        <v>#REF!</v>
      </c>
      <c r="S31" s="30" t="e">
        <f t="shared" si="1"/>
        <v>#REF!</v>
      </c>
      <c r="T31" s="30" t="e">
        <f t="shared" si="1"/>
        <v>#REF!</v>
      </c>
      <c r="U31" s="30" t="e">
        <f t="shared" si="1"/>
        <v>#REF!</v>
      </c>
      <c r="V31" s="30" t="e">
        <f t="shared" si="1"/>
        <v>#REF!</v>
      </c>
      <c r="W31" s="30" t="e">
        <f t="shared" si="1"/>
        <v>#REF!</v>
      </c>
      <c r="X31" s="30" t="e">
        <f t="shared" si="1"/>
        <v>#REF!</v>
      </c>
      <c r="Y31" s="30" t="e">
        <f t="shared" si="1"/>
        <v>#REF!</v>
      </c>
      <c r="Z31" s="30" t="e">
        <f t="shared" si="1"/>
        <v>#REF!</v>
      </c>
      <c r="AA31" s="30" t="e">
        <f t="shared" si="1"/>
        <v>#REF!</v>
      </c>
      <c r="AB31" s="30" t="e">
        <f t="shared" ref="C31:AY34" si="3">ROUND(AB15*0.87,)+25</f>
        <v>#REF!</v>
      </c>
      <c r="AC31" s="30" t="e">
        <f t="shared" si="3"/>
        <v>#REF!</v>
      </c>
      <c r="AD31" s="30" t="e">
        <f t="shared" si="3"/>
        <v>#REF!</v>
      </c>
      <c r="AE31" s="30" t="e">
        <f t="shared" si="3"/>
        <v>#REF!</v>
      </c>
      <c r="AF31" s="30" t="e">
        <f t="shared" si="3"/>
        <v>#REF!</v>
      </c>
      <c r="AG31" s="30" t="e">
        <f t="shared" si="3"/>
        <v>#REF!</v>
      </c>
      <c r="AH31" s="30" t="e">
        <f t="shared" si="3"/>
        <v>#REF!</v>
      </c>
      <c r="AI31" s="30" t="e">
        <f t="shared" si="3"/>
        <v>#REF!</v>
      </c>
      <c r="AJ31" s="30" t="e">
        <f t="shared" si="3"/>
        <v>#REF!</v>
      </c>
      <c r="AK31" s="30" t="e">
        <f t="shared" si="3"/>
        <v>#REF!</v>
      </c>
      <c r="AL31" s="30" t="e">
        <f t="shared" si="3"/>
        <v>#REF!</v>
      </c>
      <c r="AM31" s="30" t="e">
        <f t="shared" si="3"/>
        <v>#REF!</v>
      </c>
      <c r="AN31" s="30" t="e">
        <f t="shared" si="3"/>
        <v>#REF!</v>
      </c>
      <c r="AO31" s="30" t="e">
        <f t="shared" si="3"/>
        <v>#REF!</v>
      </c>
      <c r="AP31" s="30" t="e">
        <f t="shared" si="3"/>
        <v>#REF!</v>
      </c>
      <c r="AQ31" s="30" t="e">
        <f t="shared" si="3"/>
        <v>#REF!</v>
      </c>
      <c r="AR31" s="30" t="e">
        <f t="shared" si="3"/>
        <v>#REF!</v>
      </c>
      <c r="AS31" s="30" t="e">
        <f t="shared" si="3"/>
        <v>#REF!</v>
      </c>
      <c r="AT31" s="30" t="e">
        <f t="shared" si="3"/>
        <v>#REF!</v>
      </c>
      <c r="AU31" s="30" t="e">
        <f t="shared" si="3"/>
        <v>#REF!</v>
      </c>
      <c r="AV31" s="30" t="e">
        <f t="shared" si="3"/>
        <v>#REF!</v>
      </c>
      <c r="AW31" s="30" t="e">
        <f t="shared" si="3"/>
        <v>#REF!</v>
      </c>
      <c r="AX31" s="30" t="e">
        <f t="shared" si="3"/>
        <v>#REF!</v>
      </c>
      <c r="AY31" s="30" t="e">
        <f t="shared" si="3"/>
        <v>#REF!</v>
      </c>
    </row>
    <row r="32" spans="1:51" ht="11.45" customHeight="1" x14ac:dyDescent="0.2">
      <c r="A32" s="17" t="s">
        <v>170</v>
      </c>
      <c r="B32" s="30"/>
      <c r="C32" s="30"/>
      <c r="D32" s="30"/>
      <c r="E32" s="30"/>
      <c r="F32" s="30"/>
      <c r="G32" s="30"/>
      <c r="H32" s="30"/>
      <c r="I32" s="30"/>
      <c r="J32" s="30"/>
      <c r="K32" s="30"/>
      <c r="L32" s="30"/>
      <c r="M32" s="30"/>
      <c r="N32" s="30"/>
      <c r="O32" s="30"/>
      <c r="P32" s="30"/>
      <c r="Q32" s="30"/>
      <c r="R32" s="30"/>
      <c r="S32" s="30"/>
      <c r="T32" s="30"/>
      <c r="U32" s="30"/>
      <c r="V32" s="30"/>
      <c r="W32" s="30"/>
      <c r="X32" s="30"/>
      <c r="Y32" s="30"/>
      <c r="Z32" s="30"/>
      <c r="AA32" s="30"/>
      <c r="AB32" s="30"/>
      <c r="AC32" s="30"/>
      <c r="AD32" s="30"/>
      <c r="AE32" s="30"/>
      <c r="AF32" s="30"/>
      <c r="AG32" s="30"/>
      <c r="AH32" s="30"/>
      <c r="AI32" s="30"/>
      <c r="AJ32" s="30"/>
      <c r="AK32" s="30"/>
      <c r="AL32" s="30"/>
      <c r="AM32" s="30"/>
      <c r="AN32" s="30"/>
      <c r="AO32" s="30"/>
      <c r="AP32" s="30"/>
      <c r="AQ32" s="30"/>
      <c r="AR32" s="30"/>
      <c r="AS32" s="30"/>
      <c r="AT32" s="30"/>
      <c r="AU32" s="30"/>
      <c r="AV32" s="30"/>
      <c r="AW32" s="30"/>
      <c r="AX32" s="30"/>
      <c r="AY32" s="30"/>
    </row>
    <row r="33" spans="1:51" ht="11.45" customHeight="1" x14ac:dyDescent="0.2">
      <c r="A33" s="12">
        <v>1</v>
      </c>
      <c r="B33" s="30" t="e">
        <f>ROUND(B17*0.87,)+25</f>
        <v>#REF!</v>
      </c>
      <c r="C33" s="30" t="e">
        <f t="shared" si="3"/>
        <v>#REF!</v>
      </c>
      <c r="D33" s="30" t="e">
        <f t="shared" si="3"/>
        <v>#REF!</v>
      </c>
      <c r="E33" s="30" t="e">
        <f t="shared" si="3"/>
        <v>#REF!</v>
      </c>
      <c r="F33" s="30" t="e">
        <f t="shared" si="3"/>
        <v>#REF!</v>
      </c>
      <c r="G33" s="30" t="e">
        <f t="shared" si="3"/>
        <v>#REF!</v>
      </c>
      <c r="H33" s="30" t="e">
        <f t="shared" si="3"/>
        <v>#REF!</v>
      </c>
      <c r="I33" s="30" t="e">
        <f t="shared" si="3"/>
        <v>#REF!</v>
      </c>
      <c r="J33" s="30" t="e">
        <f t="shared" si="3"/>
        <v>#REF!</v>
      </c>
      <c r="K33" s="30" t="e">
        <f t="shared" si="3"/>
        <v>#REF!</v>
      </c>
      <c r="L33" s="30" t="e">
        <f t="shared" si="3"/>
        <v>#REF!</v>
      </c>
      <c r="M33" s="30" t="e">
        <f t="shared" si="3"/>
        <v>#REF!</v>
      </c>
      <c r="N33" s="30" t="e">
        <f t="shared" si="3"/>
        <v>#REF!</v>
      </c>
      <c r="O33" s="30" t="e">
        <f t="shared" si="3"/>
        <v>#REF!</v>
      </c>
      <c r="P33" s="30" t="e">
        <f t="shared" si="3"/>
        <v>#REF!</v>
      </c>
      <c r="Q33" s="30" t="e">
        <f t="shared" si="3"/>
        <v>#REF!</v>
      </c>
      <c r="R33" s="30" t="e">
        <f t="shared" si="3"/>
        <v>#REF!</v>
      </c>
      <c r="S33" s="30" t="e">
        <f t="shared" si="3"/>
        <v>#REF!</v>
      </c>
      <c r="T33" s="30" t="e">
        <f t="shared" si="3"/>
        <v>#REF!</v>
      </c>
      <c r="U33" s="30" t="e">
        <f t="shared" si="3"/>
        <v>#REF!</v>
      </c>
      <c r="V33" s="30" t="e">
        <f t="shared" si="3"/>
        <v>#REF!</v>
      </c>
      <c r="W33" s="30" t="e">
        <f t="shared" si="3"/>
        <v>#REF!</v>
      </c>
      <c r="X33" s="30" t="e">
        <f t="shared" si="3"/>
        <v>#REF!</v>
      </c>
      <c r="Y33" s="30" t="e">
        <f t="shared" si="3"/>
        <v>#REF!</v>
      </c>
      <c r="Z33" s="30" t="e">
        <f t="shared" si="3"/>
        <v>#REF!</v>
      </c>
      <c r="AA33" s="30" t="e">
        <f t="shared" si="3"/>
        <v>#REF!</v>
      </c>
      <c r="AB33" s="30" t="e">
        <f t="shared" si="3"/>
        <v>#REF!</v>
      </c>
      <c r="AC33" s="30" t="e">
        <f t="shared" si="3"/>
        <v>#REF!</v>
      </c>
      <c r="AD33" s="30" t="e">
        <f t="shared" si="3"/>
        <v>#REF!</v>
      </c>
      <c r="AE33" s="30" t="e">
        <f t="shared" si="3"/>
        <v>#REF!</v>
      </c>
      <c r="AF33" s="30" t="e">
        <f t="shared" si="3"/>
        <v>#REF!</v>
      </c>
      <c r="AG33" s="30" t="e">
        <f t="shared" si="3"/>
        <v>#REF!</v>
      </c>
      <c r="AH33" s="30" t="e">
        <f t="shared" si="3"/>
        <v>#REF!</v>
      </c>
      <c r="AI33" s="30" t="e">
        <f t="shared" si="3"/>
        <v>#REF!</v>
      </c>
      <c r="AJ33" s="30" t="e">
        <f t="shared" si="3"/>
        <v>#REF!</v>
      </c>
      <c r="AK33" s="30" t="e">
        <f t="shared" si="3"/>
        <v>#REF!</v>
      </c>
      <c r="AL33" s="30" t="e">
        <f t="shared" si="3"/>
        <v>#REF!</v>
      </c>
      <c r="AM33" s="30" t="e">
        <f t="shared" si="3"/>
        <v>#REF!</v>
      </c>
      <c r="AN33" s="30" t="e">
        <f t="shared" si="3"/>
        <v>#REF!</v>
      </c>
      <c r="AO33" s="30" t="e">
        <f t="shared" si="3"/>
        <v>#REF!</v>
      </c>
      <c r="AP33" s="30" t="e">
        <f t="shared" si="3"/>
        <v>#REF!</v>
      </c>
      <c r="AQ33" s="30" t="e">
        <f t="shared" si="3"/>
        <v>#REF!</v>
      </c>
      <c r="AR33" s="30" t="e">
        <f t="shared" si="3"/>
        <v>#REF!</v>
      </c>
      <c r="AS33" s="30" t="e">
        <f t="shared" si="3"/>
        <v>#REF!</v>
      </c>
      <c r="AT33" s="30" t="e">
        <f t="shared" si="3"/>
        <v>#REF!</v>
      </c>
      <c r="AU33" s="30" t="e">
        <f t="shared" si="3"/>
        <v>#REF!</v>
      </c>
      <c r="AV33" s="30" t="e">
        <f t="shared" si="3"/>
        <v>#REF!</v>
      </c>
      <c r="AW33" s="30" t="e">
        <f t="shared" si="3"/>
        <v>#REF!</v>
      </c>
      <c r="AX33" s="30" t="e">
        <f t="shared" si="3"/>
        <v>#REF!</v>
      </c>
      <c r="AY33" s="30" t="e">
        <f t="shared" si="3"/>
        <v>#REF!</v>
      </c>
    </row>
    <row r="34" spans="1:51" ht="11.45" customHeight="1" x14ac:dyDescent="0.2">
      <c r="A34" s="12">
        <v>2</v>
      </c>
      <c r="B34" s="30" t="e">
        <f>ROUND(B18*0.87,)+25</f>
        <v>#REF!</v>
      </c>
      <c r="C34" s="30" t="e">
        <f t="shared" si="3"/>
        <v>#REF!</v>
      </c>
      <c r="D34" s="30" t="e">
        <f t="shared" si="3"/>
        <v>#REF!</v>
      </c>
      <c r="E34" s="30" t="e">
        <f t="shared" si="3"/>
        <v>#REF!</v>
      </c>
      <c r="F34" s="30" t="e">
        <f t="shared" si="3"/>
        <v>#REF!</v>
      </c>
      <c r="G34" s="30" t="e">
        <f t="shared" si="3"/>
        <v>#REF!</v>
      </c>
      <c r="H34" s="30" t="e">
        <f t="shared" si="3"/>
        <v>#REF!</v>
      </c>
      <c r="I34" s="30" t="e">
        <f t="shared" si="3"/>
        <v>#REF!</v>
      </c>
      <c r="J34" s="30" t="e">
        <f t="shared" si="3"/>
        <v>#REF!</v>
      </c>
      <c r="K34" s="30" t="e">
        <f t="shared" si="3"/>
        <v>#REF!</v>
      </c>
      <c r="L34" s="30" t="e">
        <f t="shared" si="3"/>
        <v>#REF!</v>
      </c>
      <c r="M34" s="30" t="e">
        <f t="shared" si="3"/>
        <v>#REF!</v>
      </c>
      <c r="N34" s="30" t="e">
        <f t="shared" si="3"/>
        <v>#REF!</v>
      </c>
      <c r="O34" s="30" t="e">
        <f t="shared" si="3"/>
        <v>#REF!</v>
      </c>
      <c r="P34" s="30" t="e">
        <f t="shared" si="3"/>
        <v>#REF!</v>
      </c>
      <c r="Q34" s="30" t="e">
        <f t="shared" si="3"/>
        <v>#REF!</v>
      </c>
      <c r="R34" s="30" t="e">
        <f t="shared" si="3"/>
        <v>#REF!</v>
      </c>
      <c r="S34" s="30" t="e">
        <f t="shared" si="3"/>
        <v>#REF!</v>
      </c>
      <c r="T34" s="30" t="e">
        <f t="shared" si="3"/>
        <v>#REF!</v>
      </c>
      <c r="U34" s="30" t="e">
        <f t="shared" si="3"/>
        <v>#REF!</v>
      </c>
      <c r="V34" s="30" t="e">
        <f t="shared" si="3"/>
        <v>#REF!</v>
      </c>
      <c r="W34" s="30" t="e">
        <f t="shared" si="3"/>
        <v>#REF!</v>
      </c>
      <c r="X34" s="30" t="e">
        <f t="shared" si="3"/>
        <v>#REF!</v>
      </c>
      <c r="Y34" s="30" t="e">
        <f t="shared" si="3"/>
        <v>#REF!</v>
      </c>
      <c r="Z34" s="30" t="e">
        <f t="shared" si="3"/>
        <v>#REF!</v>
      </c>
      <c r="AA34" s="30" t="e">
        <f t="shared" si="3"/>
        <v>#REF!</v>
      </c>
      <c r="AB34" s="30" t="e">
        <f t="shared" si="3"/>
        <v>#REF!</v>
      </c>
      <c r="AC34" s="30" t="e">
        <f t="shared" si="3"/>
        <v>#REF!</v>
      </c>
      <c r="AD34" s="30" t="e">
        <f t="shared" si="3"/>
        <v>#REF!</v>
      </c>
      <c r="AE34" s="30" t="e">
        <f t="shared" si="3"/>
        <v>#REF!</v>
      </c>
      <c r="AF34" s="30" t="e">
        <f t="shared" si="3"/>
        <v>#REF!</v>
      </c>
      <c r="AG34" s="30" t="e">
        <f t="shared" si="3"/>
        <v>#REF!</v>
      </c>
      <c r="AH34" s="30" t="e">
        <f t="shared" si="3"/>
        <v>#REF!</v>
      </c>
      <c r="AI34" s="30" t="e">
        <f t="shared" si="3"/>
        <v>#REF!</v>
      </c>
      <c r="AJ34" s="30" t="e">
        <f t="shared" si="3"/>
        <v>#REF!</v>
      </c>
      <c r="AK34" s="30" t="e">
        <f t="shared" si="3"/>
        <v>#REF!</v>
      </c>
      <c r="AL34" s="30" t="e">
        <f t="shared" si="3"/>
        <v>#REF!</v>
      </c>
      <c r="AM34" s="30" t="e">
        <f t="shared" si="3"/>
        <v>#REF!</v>
      </c>
      <c r="AN34" s="30" t="e">
        <f t="shared" si="3"/>
        <v>#REF!</v>
      </c>
      <c r="AO34" s="30" t="e">
        <f t="shared" si="3"/>
        <v>#REF!</v>
      </c>
      <c r="AP34" s="30" t="e">
        <f t="shared" si="3"/>
        <v>#REF!</v>
      </c>
      <c r="AQ34" s="30" t="e">
        <f t="shared" si="3"/>
        <v>#REF!</v>
      </c>
      <c r="AR34" s="30" t="e">
        <f t="shared" si="3"/>
        <v>#REF!</v>
      </c>
      <c r="AS34" s="30" t="e">
        <f t="shared" si="3"/>
        <v>#REF!</v>
      </c>
      <c r="AT34" s="30" t="e">
        <f t="shared" si="3"/>
        <v>#REF!</v>
      </c>
      <c r="AU34" s="30" t="e">
        <f t="shared" si="3"/>
        <v>#REF!</v>
      </c>
      <c r="AV34" s="30" t="e">
        <f t="shared" si="3"/>
        <v>#REF!</v>
      </c>
      <c r="AW34" s="30" t="e">
        <f t="shared" si="3"/>
        <v>#REF!</v>
      </c>
      <c r="AX34" s="30" t="e">
        <f t="shared" si="3"/>
        <v>#REF!</v>
      </c>
      <c r="AY34" s="30" t="e">
        <f t="shared" si="3"/>
        <v>#REF!</v>
      </c>
    </row>
    <row r="35" spans="1:51" ht="11.45" customHeight="1" x14ac:dyDescent="0.2">
      <c r="A35" s="18"/>
      <c r="B35" s="62"/>
      <c r="C35" s="62"/>
      <c r="D35" s="62"/>
      <c r="E35" s="62"/>
      <c r="F35" s="62"/>
      <c r="G35" s="62"/>
      <c r="H35" s="62"/>
      <c r="I35" s="62"/>
      <c r="J35" s="62"/>
      <c r="K35" s="62"/>
      <c r="L35" s="62"/>
      <c r="M35" s="62"/>
      <c r="N35" s="62"/>
      <c r="O35" s="62"/>
      <c r="P35" s="62"/>
      <c r="Q35" s="62"/>
      <c r="R35" s="62"/>
      <c r="S35" s="62"/>
      <c r="T35" s="62"/>
      <c r="U35" s="62"/>
      <c r="V35" s="62"/>
      <c r="W35" s="62"/>
      <c r="X35" s="62"/>
      <c r="Y35" s="62"/>
      <c r="Z35" s="62"/>
      <c r="AA35" s="62"/>
      <c r="AB35" s="62"/>
      <c r="AC35" s="62"/>
      <c r="AD35" s="62"/>
      <c r="AE35" s="62"/>
      <c r="AF35" s="62"/>
      <c r="AG35" s="62"/>
      <c r="AH35" s="62"/>
      <c r="AI35" s="62"/>
      <c r="AJ35" s="62"/>
      <c r="AK35" s="62"/>
      <c r="AL35" s="62"/>
      <c r="AM35" s="62"/>
      <c r="AN35" s="62"/>
      <c r="AO35" s="62"/>
      <c r="AP35" s="62"/>
      <c r="AQ35" s="62"/>
      <c r="AR35" s="62"/>
      <c r="AS35" s="62"/>
      <c r="AT35" s="62"/>
      <c r="AU35" s="62"/>
      <c r="AV35" s="62"/>
      <c r="AW35" s="62"/>
      <c r="AX35" s="62"/>
      <c r="AY35" s="62"/>
    </row>
    <row r="36" spans="1:51" x14ac:dyDescent="0.2">
      <c r="A36" s="20" t="s">
        <v>68</v>
      </c>
    </row>
    <row r="37" spans="1:51" x14ac:dyDescent="0.2">
      <c r="A37" s="21" t="s">
        <v>174</v>
      </c>
    </row>
    <row r="38" spans="1:51" x14ac:dyDescent="0.2">
      <c r="A38" s="22"/>
    </row>
    <row r="39" spans="1:51" x14ac:dyDescent="0.2">
      <c r="A39" s="20" t="s">
        <v>60</v>
      </c>
    </row>
    <row r="40" spans="1:51" x14ac:dyDescent="0.2">
      <c r="A40" s="23" t="s">
        <v>61</v>
      </c>
    </row>
    <row r="41" spans="1:51" x14ac:dyDescent="0.2">
      <c r="A41" s="23" t="s">
        <v>62</v>
      </c>
    </row>
    <row r="42" spans="1:51" ht="12.6" customHeight="1" x14ac:dyDescent="0.2">
      <c r="A42" s="24" t="s">
        <v>63</v>
      </c>
    </row>
    <row r="43" spans="1:51" x14ac:dyDescent="0.2">
      <c r="A43" s="126" t="s">
        <v>171</v>
      </c>
    </row>
    <row r="44" spans="1:51" x14ac:dyDescent="0.2">
      <c r="A44" s="22"/>
    </row>
    <row r="45" spans="1:51" x14ac:dyDescent="0.2">
      <c r="A45" s="25" t="s">
        <v>71</v>
      </c>
    </row>
    <row r="46" spans="1:51" ht="48" x14ac:dyDescent="0.2">
      <c r="A46" s="26" t="s">
        <v>175</v>
      </c>
    </row>
  </sheetData>
  <pageMargins left="0.7" right="0.7" top="0.75" bottom="0.75" header="0.3" footer="0.3"/>
  <pageSetup paperSize="9" orientation="portrai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C31"/>
  <sheetViews>
    <sheetView workbookViewId="0">
      <pane xSplit="1" topLeftCell="B1" activePane="topRight" state="frozen"/>
      <selection pane="topRight" activeCell="C14" sqref="C14"/>
    </sheetView>
  </sheetViews>
  <sheetFormatPr defaultColWidth="8.5703125" defaultRowHeight="12" x14ac:dyDescent="0.2"/>
  <cols>
    <col min="1" max="1" width="84.85546875" style="2" customWidth="1"/>
    <col min="2" max="3" width="9.85546875" style="2" customWidth="1"/>
    <col min="4" max="16384" width="8.5703125" style="2"/>
  </cols>
  <sheetData>
    <row r="1" spans="1:3" ht="11.45" customHeight="1" x14ac:dyDescent="0.2">
      <c r="A1" s="3" t="s">
        <v>73</v>
      </c>
    </row>
    <row r="2" spans="1:3" ht="11.45" customHeight="1" x14ac:dyDescent="0.2">
      <c r="A2" s="4" t="s">
        <v>173</v>
      </c>
    </row>
    <row r="3" spans="1:3" ht="11.45" customHeight="1" x14ac:dyDescent="0.2">
      <c r="A3" s="3"/>
    </row>
    <row r="4" spans="1:3" ht="11.25" customHeight="1" x14ac:dyDescent="0.2">
      <c r="A4" s="5" t="s">
        <v>51</v>
      </c>
    </row>
    <row r="5" spans="1:3" s="1" customFormat="1" ht="25.5" customHeight="1" x14ac:dyDescent="0.2">
      <c r="A5" s="6" t="s">
        <v>52</v>
      </c>
      <c r="B5" s="93" t="e">
        <f>BAR!#REF!</f>
        <v>#REF!</v>
      </c>
      <c r="C5" s="93" t="e">
        <f>BAR!#REF!</f>
        <v>#REF!</v>
      </c>
    </row>
    <row r="6" spans="1:3" s="1" customFormat="1" ht="25.5" customHeight="1" x14ac:dyDescent="0.2">
      <c r="A6" s="9"/>
      <c r="B6" s="93" t="e">
        <f>BAR!#REF!</f>
        <v>#REF!</v>
      </c>
      <c r="C6" s="93" t="e">
        <f>BAR!#REF!</f>
        <v>#REF!</v>
      </c>
    </row>
    <row r="7" spans="1:3" ht="11.45" customHeight="1" x14ac:dyDescent="0.2">
      <c r="A7" s="10" t="s">
        <v>53</v>
      </c>
    </row>
    <row r="8" spans="1:3" ht="11.45" customHeight="1" x14ac:dyDescent="0.2">
      <c r="A8" s="12">
        <v>1</v>
      </c>
      <c r="B8" s="30" t="e">
        <f>BAR!#REF!*0.9</f>
        <v>#REF!</v>
      </c>
      <c r="C8" s="30" t="e">
        <f>BAR!#REF!*0.9</f>
        <v>#REF!</v>
      </c>
    </row>
    <row r="9" spans="1:3" ht="11.45" customHeight="1" x14ac:dyDescent="0.2">
      <c r="A9" s="12">
        <v>2</v>
      </c>
      <c r="B9" s="30" t="e">
        <f>BAR!#REF!*0.9</f>
        <v>#REF!</v>
      </c>
      <c r="C9" s="30" t="e">
        <f>BAR!#REF!*0.9</f>
        <v>#REF!</v>
      </c>
    </row>
    <row r="10" spans="1:3" ht="11.45" customHeight="1" x14ac:dyDescent="0.2">
      <c r="A10" s="15" t="s">
        <v>55</v>
      </c>
      <c r="B10" s="30"/>
      <c r="C10" s="30"/>
    </row>
    <row r="11" spans="1:3" ht="11.45" customHeight="1" x14ac:dyDescent="0.2">
      <c r="A11" s="12">
        <v>1</v>
      </c>
      <c r="B11" s="30" t="e">
        <f>BAR!#REF!*0.9</f>
        <v>#REF!</v>
      </c>
      <c r="C11" s="30" t="e">
        <f>BAR!#REF!*0.9</f>
        <v>#REF!</v>
      </c>
    </row>
    <row r="12" spans="1:3" ht="11.45" customHeight="1" x14ac:dyDescent="0.2">
      <c r="A12" s="12">
        <v>2</v>
      </c>
      <c r="B12" s="30" t="e">
        <f>BAR!#REF!*0.9</f>
        <v>#REF!</v>
      </c>
      <c r="C12" s="30" t="e">
        <f>BAR!#REF!*0.9</f>
        <v>#REF!</v>
      </c>
    </row>
    <row r="13" spans="1:3" ht="11.45" customHeight="1" x14ac:dyDescent="0.2">
      <c r="A13" s="16" t="s">
        <v>56</v>
      </c>
      <c r="B13" s="30"/>
      <c r="C13" s="30"/>
    </row>
    <row r="14" spans="1:3" ht="11.45" customHeight="1" x14ac:dyDescent="0.2">
      <c r="A14" s="12">
        <v>1</v>
      </c>
      <c r="B14" s="30" t="e">
        <f>BAR!#REF!*0.9</f>
        <v>#REF!</v>
      </c>
      <c r="C14" s="30" t="e">
        <f>BAR!#REF!*0.9</f>
        <v>#REF!</v>
      </c>
    </row>
    <row r="15" spans="1:3" ht="11.45" customHeight="1" x14ac:dyDescent="0.2">
      <c r="A15" s="12">
        <v>2</v>
      </c>
      <c r="B15" s="30" t="e">
        <f>BAR!#REF!*0.9</f>
        <v>#REF!</v>
      </c>
      <c r="C15" s="30" t="e">
        <f>BAR!#REF!*0.9</f>
        <v>#REF!</v>
      </c>
    </row>
    <row r="16" spans="1:3" ht="11.45" customHeight="1" x14ac:dyDescent="0.2">
      <c r="A16" s="17" t="s">
        <v>57</v>
      </c>
      <c r="B16" s="30"/>
      <c r="C16" s="30"/>
    </row>
    <row r="17" spans="1:3" ht="11.45" customHeight="1" x14ac:dyDescent="0.2">
      <c r="A17" s="12">
        <v>1</v>
      </c>
      <c r="B17" s="30" t="e">
        <f>BAR!#REF!*0.9</f>
        <v>#REF!</v>
      </c>
      <c r="C17" s="30" t="e">
        <f>BAR!#REF!*0.9</f>
        <v>#REF!</v>
      </c>
    </row>
    <row r="18" spans="1:3" ht="11.45" customHeight="1" x14ac:dyDescent="0.2">
      <c r="A18" s="12">
        <v>2</v>
      </c>
      <c r="B18" s="30" t="e">
        <f>BAR!#REF!*0.9</f>
        <v>#REF!</v>
      </c>
      <c r="C18" s="30" t="e">
        <f>BAR!#REF!*0.9</f>
        <v>#REF!</v>
      </c>
    </row>
    <row r="19" spans="1:3" ht="11.45" customHeight="1" x14ac:dyDescent="0.2">
      <c r="A19" s="18"/>
    </row>
    <row r="20" spans="1:3" ht="11.45" customHeight="1" x14ac:dyDescent="0.2">
      <c r="A20" s="18"/>
    </row>
    <row r="21" spans="1:3" x14ac:dyDescent="0.2">
      <c r="A21" s="20" t="s">
        <v>68</v>
      </c>
    </row>
    <row r="22" spans="1:3" x14ac:dyDescent="0.2">
      <c r="A22" s="21" t="s">
        <v>174</v>
      </c>
    </row>
    <row r="23" spans="1:3" x14ac:dyDescent="0.2">
      <c r="A23" s="22"/>
    </row>
    <row r="24" spans="1:3" x14ac:dyDescent="0.2">
      <c r="A24" s="20" t="s">
        <v>60</v>
      </c>
    </row>
    <row r="25" spans="1:3" x14ac:dyDescent="0.2">
      <c r="A25" s="23" t="s">
        <v>61</v>
      </c>
    </row>
    <row r="26" spans="1:3" x14ac:dyDescent="0.2">
      <c r="A26" s="23" t="s">
        <v>62</v>
      </c>
    </row>
    <row r="27" spans="1:3" ht="12.6" customHeight="1" x14ac:dyDescent="0.2">
      <c r="A27" s="24" t="s">
        <v>63</v>
      </c>
    </row>
    <row r="28" spans="1:3" x14ac:dyDescent="0.2">
      <c r="A28" s="23" t="s">
        <v>65</v>
      </c>
    </row>
    <row r="29" spans="1:3" x14ac:dyDescent="0.2">
      <c r="A29" s="22"/>
    </row>
    <row r="30" spans="1:3" x14ac:dyDescent="0.2">
      <c r="A30" s="25" t="s">
        <v>71</v>
      </c>
    </row>
    <row r="31" spans="1:3" ht="48" x14ac:dyDescent="0.2">
      <c r="A31" s="26" t="s">
        <v>175</v>
      </c>
    </row>
  </sheetData>
  <pageMargins left="0.7" right="0.7" top="0.75" bottom="0.75" header="0.3" footer="0.3"/>
  <pageSetup paperSize="9" orientation="portrai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rgb="FFFFFF00"/>
  </sheetPr>
  <dimension ref="A1:Y46"/>
  <sheetViews>
    <sheetView topLeftCell="A13" workbookViewId="0">
      <pane xSplit="1" topLeftCell="B1" activePane="topRight" state="frozen"/>
      <selection pane="topRight" activeCell="B24" sqref="B24:Y35"/>
    </sheetView>
  </sheetViews>
  <sheetFormatPr defaultColWidth="8.5703125" defaultRowHeight="12" x14ac:dyDescent="0.2"/>
  <cols>
    <col min="1" max="1" width="84.85546875" style="2" customWidth="1"/>
    <col min="2" max="25" width="9.85546875" style="2" customWidth="1"/>
    <col min="26" max="16384" width="8.5703125" style="2"/>
  </cols>
  <sheetData>
    <row r="1" spans="1:25" ht="11.45" customHeight="1" x14ac:dyDescent="0.2">
      <c r="A1" s="3" t="s">
        <v>167</v>
      </c>
    </row>
    <row r="2" spans="1:25" ht="11.45" customHeight="1" x14ac:dyDescent="0.2">
      <c r="A2" s="4" t="s">
        <v>173</v>
      </c>
    </row>
    <row r="3" spans="1:25" ht="11.45" customHeight="1" x14ac:dyDescent="0.2">
      <c r="A3" s="3"/>
    </row>
    <row r="4" spans="1:25" ht="11.25" customHeight="1" x14ac:dyDescent="0.2">
      <c r="A4" s="111" t="s">
        <v>51</v>
      </c>
    </row>
    <row r="5" spans="1:25" s="1" customFormat="1" ht="25.5" customHeight="1" x14ac:dyDescent="0.2">
      <c r="A5" s="6" t="s">
        <v>52</v>
      </c>
      <c r="B5" s="93" t="e">
        <f>BAR!#REF!</f>
        <v>#REF!</v>
      </c>
      <c r="C5" s="93" t="e">
        <f>BAR!#REF!</f>
        <v>#REF!</v>
      </c>
      <c r="D5" s="93" t="e">
        <f>BAR!#REF!</f>
        <v>#REF!</v>
      </c>
      <c r="E5" s="93" t="e">
        <f>BAR!#REF!</f>
        <v>#REF!</v>
      </c>
      <c r="F5" s="93" t="e">
        <f>BAR!#REF!</f>
        <v>#REF!</v>
      </c>
      <c r="G5" s="93" t="e">
        <f>BAR!#REF!</f>
        <v>#REF!</v>
      </c>
      <c r="H5" s="93" t="e">
        <f>BAR!#REF!</f>
        <v>#REF!</v>
      </c>
      <c r="I5" s="93" t="e">
        <f>BAR!#REF!</f>
        <v>#REF!</v>
      </c>
      <c r="J5" s="93" t="e">
        <f>BAR!#REF!</f>
        <v>#REF!</v>
      </c>
      <c r="K5" s="93" t="e">
        <f>BAR!#REF!</f>
        <v>#REF!</v>
      </c>
      <c r="L5" s="93" t="e">
        <f>BAR!#REF!</f>
        <v>#REF!</v>
      </c>
      <c r="M5" s="93" t="e">
        <f>BAR!#REF!</f>
        <v>#REF!</v>
      </c>
      <c r="N5" s="93" t="e">
        <f>BAR!#REF!</f>
        <v>#REF!</v>
      </c>
      <c r="O5" s="93" t="e">
        <f>BAR!#REF!</f>
        <v>#REF!</v>
      </c>
      <c r="P5" s="93" t="e">
        <f>BAR!#REF!</f>
        <v>#REF!</v>
      </c>
      <c r="Q5" s="93" t="e">
        <f>BAR!#REF!</f>
        <v>#REF!</v>
      </c>
      <c r="R5" s="93" t="e">
        <f>BAR!#REF!</f>
        <v>#REF!</v>
      </c>
      <c r="S5" s="93" t="e">
        <f>BAR!#REF!</f>
        <v>#REF!</v>
      </c>
      <c r="T5" s="93" t="e">
        <f>BAR!#REF!</f>
        <v>#REF!</v>
      </c>
      <c r="U5" s="93" t="e">
        <f>BAR!#REF!</f>
        <v>#REF!</v>
      </c>
      <c r="V5" s="93" t="e">
        <f>BAR!#REF!</f>
        <v>#REF!</v>
      </c>
      <c r="W5" s="93" t="e">
        <f>BAR!#REF!</f>
        <v>#REF!</v>
      </c>
      <c r="X5" s="93" t="e">
        <f>BAR!#REF!</f>
        <v>#REF!</v>
      </c>
      <c r="Y5" s="93" t="e">
        <f>BAR!#REF!</f>
        <v>#REF!</v>
      </c>
    </row>
    <row r="6" spans="1:25" s="1" customFormat="1" ht="25.5" customHeight="1" x14ac:dyDescent="0.2">
      <c r="A6" s="9"/>
      <c r="B6" s="93" t="e">
        <f>BAR!#REF!</f>
        <v>#REF!</v>
      </c>
      <c r="C6" s="93" t="e">
        <f>BAR!#REF!</f>
        <v>#REF!</v>
      </c>
      <c r="D6" s="93" t="e">
        <f>BAR!#REF!</f>
        <v>#REF!</v>
      </c>
      <c r="E6" s="93" t="e">
        <f>BAR!#REF!</f>
        <v>#REF!</v>
      </c>
      <c r="F6" s="93" t="e">
        <f>BAR!#REF!</f>
        <v>#REF!</v>
      </c>
      <c r="G6" s="93" t="e">
        <f>BAR!#REF!</f>
        <v>#REF!</v>
      </c>
      <c r="H6" s="93" t="e">
        <f>BAR!#REF!</f>
        <v>#REF!</v>
      </c>
      <c r="I6" s="93" t="e">
        <f>BAR!#REF!</f>
        <v>#REF!</v>
      </c>
      <c r="J6" s="93" t="e">
        <f>BAR!#REF!</f>
        <v>#REF!</v>
      </c>
      <c r="K6" s="93" t="e">
        <f>BAR!#REF!</f>
        <v>#REF!</v>
      </c>
      <c r="L6" s="93" t="e">
        <f>BAR!#REF!</f>
        <v>#REF!</v>
      </c>
      <c r="M6" s="93" t="e">
        <f>BAR!#REF!</f>
        <v>#REF!</v>
      </c>
      <c r="N6" s="93" t="e">
        <f>BAR!#REF!</f>
        <v>#REF!</v>
      </c>
      <c r="O6" s="93" t="e">
        <f>BAR!#REF!</f>
        <v>#REF!</v>
      </c>
      <c r="P6" s="93" t="e">
        <f>BAR!#REF!</f>
        <v>#REF!</v>
      </c>
      <c r="Q6" s="93" t="e">
        <f>BAR!#REF!</f>
        <v>#REF!</v>
      </c>
      <c r="R6" s="93" t="e">
        <f>BAR!#REF!</f>
        <v>#REF!</v>
      </c>
      <c r="S6" s="93" t="e">
        <f>BAR!#REF!</f>
        <v>#REF!</v>
      </c>
      <c r="T6" s="93" t="e">
        <f>BAR!#REF!</f>
        <v>#REF!</v>
      </c>
      <c r="U6" s="93" t="e">
        <f>BAR!#REF!</f>
        <v>#REF!</v>
      </c>
      <c r="V6" s="93" t="e">
        <f>BAR!#REF!</f>
        <v>#REF!</v>
      </c>
      <c r="W6" s="93" t="e">
        <f>BAR!#REF!</f>
        <v>#REF!</v>
      </c>
      <c r="X6" s="93" t="e">
        <f>BAR!#REF!</f>
        <v>#REF!</v>
      </c>
      <c r="Y6" s="93" t="e">
        <f>BAR!#REF!</f>
        <v>#REF!</v>
      </c>
    </row>
    <row r="7" spans="1:25" ht="11.45" customHeight="1" x14ac:dyDescent="0.2">
      <c r="A7" s="10" t="s">
        <v>53</v>
      </c>
    </row>
    <row r="8" spans="1:25" ht="11.45" customHeight="1" x14ac:dyDescent="0.2">
      <c r="A8" s="12">
        <v>1</v>
      </c>
      <c r="B8" s="30" t="e">
        <f>BAR!#REF!*0.9</f>
        <v>#REF!</v>
      </c>
      <c r="C8" s="30" t="e">
        <f>BAR!#REF!*0.9</f>
        <v>#REF!</v>
      </c>
      <c r="D8" s="30" t="e">
        <f>BAR!#REF!*0.9</f>
        <v>#REF!</v>
      </c>
      <c r="E8" s="30" t="e">
        <f>BAR!#REF!*0.9</f>
        <v>#REF!</v>
      </c>
      <c r="F8" s="30" t="e">
        <f>BAR!#REF!*0.9</f>
        <v>#REF!</v>
      </c>
      <c r="G8" s="30" t="e">
        <f>BAR!#REF!*0.9</f>
        <v>#REF!</v>
      </c>
      <c r="H8" s="30" t="e">
        <f>BAR!#REF!*0.9</f>
        <v>#REF!</v>
      </c>
      <c r="I8" s="30" t="e">
        <f>BAR!#REF!*0.9</f>
        <v>#REF!</v>
      </c>
      <c r="J8" s="30" t="e">
        <f>BAR!#REF!*0.9</f>
        <v>#REF!</v>
      </c>
      <c r="K8" s="30" t="e">
        <f>BAR!#REF!*0.9</f>
        <v>#REF!</v>
      </c>
      <c r="L8" s="30" t="e">
        <f>BAR!#REF!*0.9</f>
        <v>#REF!</v>
      </c>
      <c r="M8" s="30" t="e">
        <f>BAR!#REF!*0.9</f>
        <v>#REF!</v>
      </c>
      <c r="N8" s="30" t="e">
        <f>BAR!#REF!*0.9</f>
        <v>#REF!</v>
      </c>
      <c r="O8" s="30" t="e">
        <f>BAR!#REF!*0.9</f>
        <v>#REF!</v>
      </c>
      <c r="P8" s="30" t="e">
        <f>BAR!#REF!*0.9</f>
        <v>#REF!</v>
      </c>
      <c r="Q8" s="30" t="e">
        <f>BAR!#REF!*0.9</f>
        <v>#REF!</v>
      </c>
      <c r="R8" s="30" t="e">
        <f>BAR!#REF!*0.9</f>
        <v>#REF!</v>
      </c>
      <c r="S8" s="30" t="e">
        <f>BAR!#REF!*0.9</f>
        <v>#REF!</v>
      </c>
      <c r="T8" s="30" t="e">
        <f>BAR!#REF!*0.9</f>
        <v>#REF!</v>
      </c>
      <c r="U8" s="30" t="e">
        <f>BAR!#REF!*0.9</f>
        <v>#REF!</v>
      </c>
      <c r="V8" s="30" t="e">
        <f>BAR!#REF!*0.9</f>
        <v>#REF!</v>
      </c>
      <c r="W8" s="30" t="e">
        <f>BAR!#REF!*0.9</f>
        <v>#REF!</v>
      </c>
      <c r="X8" s="30" t="e">
        <f>BAR!#REF!*0.9</f>
        <v>#REF!</v>
      </c>
      <c r="Y8" s="30" t="e">
        <f>BAR!#REF!*0.9</f>
        <v>#REF!</v>
      </c>
    </row>
    <row r="9" spans="1:25" ht="11.45" customHeight="1" x14ac:dyDescent="0.2">
      <c r="A9" s="12">
        <v>2</v>
      </c>
      <c r="B9" s="30" t="e">
        <f>BAR!#REF!*0.9</f>
        <v>#REF!</v>
      </c>
      <c r="C9" s="30" t="e">
        <f>BAR!#REF!*0.9</f>
        <v>#REF!</v>
      </c>
      <c r="D9" s="30" t="e">
        <f>BAR!#REF!*0.9</f>
        <v>#REF!</v>
      </c>
      <c r="E9" s="30" t="e">
        <f>BAR!#REF!*0.9</f>
        <v>#REF!</v>
      </c>
      <c r="F9" s="30" t="e">
        <f>BAR!#REF!*0.9</f>
        <v>#REF!</v>
      </c>
      <c r="G9" s="30" t="e">
        <f>BAR!#REF!*0.9</f>
        <v>#REF!</v>
      </c>
      <c r="H9" s="30" t="e">
        <f>BAR!#REF!*0.9</f>
        <v>#REF!</v>
      </c>
      <c r="I9" s="30" t="e">
        <f>BAR!#REF!*0.9</f>
        <v>#REF!</v>
      </c>
      <c r="J9" s="30" t="e">
        <f>BAR!#REF!*0.9</f>
        <v>#REF!</v>
      </c>
      <c r="K9" s="30" t="e">
        <f>BAR!#REF!*0.9</f>
        <v>#REF!</v>
      </c>
      <c r="L9" s="30" t="e">
        <f>BAR!#REF!*0.9</f>
        <v>#REF!</v>
      </c>
      <c r="M9" s="30" t="e">
        <f>BAR!#REF!*0.9</f>
        <v>#REF!</v>
      </c>
      <c r="N9" s="30" t="e">
        <f>BAR!#REF!*0.9</f>
        <v>#REF!</v>
      </c>
      <c r="O9" s="30" t="e">
        <f>BAR!#REF!*0.9</f>
        <v>#REF!</v>
      </c>
      <c r="P9" s="30" t="e">
        <f>BAR!#REF!*0.9</f>
        <v>#REF!</v>
      </c>
      <c r="Q9" s="30" t="e">
        <f>BAR!#REF!*0.9</f>
        <v>#REF!</v>
      </c>
      <c r="R9" s="30" t="e">
        <f>BAR!#REF!*0.9</f>
        <v>#REF!</v>
      </c>
      <c r="S9" s="30" t="e">
        <f>BAR!#REF!*0.9</f>
        <v>#REF!</v>
      </c>
      <c r="T9" s="30" t="e">
        <f>BAR!#REF!*0.9</f>
        <v>#REF!</v>
      </c>
      <c r="U9" s="30" t="e">
        <f>BAR!#REF!*0.9</f>
        <v>#REF!</v>
      </c>
      <c r="V9" s="30" t="e">
        <f>BAR!#REF!*0.9</f>
        <v>#REF!</v>
      </c>
      <c r="W9" s="30" t="e">
        <f>BAR!#REF!*0.9</f>
        <v>#REF!</v>
      </c>
      <c r="X9" s="30" t="e">
        <f>BAR!#REF!*0.9</f>
        <v>#REF!</v>
      </c>
      <c r="Y9" s="30" t="e">
        <f>BAR!#REF!*0.9</f>
        <v>#REF!</v>
      </c>
    </row>
    <row r="10" spans="1:25" ht="11.45" customHeight="1" x14ac:dyDescent="0.2">
      <c r="A10" s="15" t="s">
        <v>168</v>
      </c>
      <c r="B10" s="30"/>
      <c r="C10" s="30"/>
      <c r="D10" s="30"/>
      <c r="E10" s="30"/>
      <c r="F10" s="30"/>
      <c r="G10" s="30"/>
      <c r="H10" s="30"/>
      <c r="I10" s="30"/>
      <c r="J10" s="30"/>
      <c r="K10" s="30"/>
      <c r="L10" s="30"/>
      <c r="M10" s="30"/>
      <c r="N10" s="30"/>
      <c r="O10" s="30"/>
      <c r="P10" s="30"/>
      <c r="Q10" s="30"/>
      <c r="R10" s="30"/>
      <c r="S10" s="30"/>
      <c r="T10" s="30"/>
      <c r="U10" s="30"/>
      <c r="V10" s="30"/>
      <c r="W10" s="30"/>
      <c r="X10" s="30"/>
      <c r="Y10" s="30"/>
    </row>
    <row r="11" spans="1:25" ht="11.45" customHeight="1" x14ac:dyDescent="0.2">
      <c r="A11" s="12">
        <v>1</v>
      </c>
      <c r="B11" s="30" t="e">
        <f>BAR!#REF!*0.9</f>
        <v>#REF!</v>
      </c>
      <c r="C11" s="30" t="e">
        <f>BAR!#REF!*0.9</f>
        <v>#REF!</v>
      </c>
      <c r="D11" s="30" t="e">
        <f>BAR!#REF!*0.9</f>
        <v>#REF!</v>
      </c>
      <c r="E11" s="30" t="e">
        <f>BAR!#REF!*0.9</f>
        <v>#REF!</v>
      </c>
      <c r="F11" s="30" t="e">
        <f>BAR!#REF!*0.9</f>
        <v>#REF!</v>
      </c>
      <c r="G11" s="30" t="e">
        <f>BAR!#REF!*0.9</f>
        <v>#REF!</v>
      </c>
      <c r="H11" s="30" t="e">
        <f>BAR!#REF!*0.9</f>
        <v>#REF!</v>
      </c>
      <c r="I11" s="30" t="e">
        <f>BAR!#REF!*0.9</f>
        <v>#REF!</v>
      </c>
      <c r="J11" s="30" t="e">
        <f>BAR!#REF!*0.9</f>
        <v>#REF!</v>
      </c>
      <c r="K11" s="30" t="e">
        <f>BAR!#REF!*0.9</f>
        <v>#REF!</v>
      </c>
      <c r="L11" s="30" t="e">
        <f>BAR!#REF!*0.9</f>
        <v>#REF!</v>
      </c>
      <c r="M11" s="30" t="e">
        <f>BAR!#REF!*0.9</f>
        <v>#REF!</v>
      </c>
      <c r="N11" s="30" t="e">
        <f>BAR!#REF!*0.9</f>
        <v>#REF!</v>
      </c>
      <c r="O11" s="30" t="e">
        <f>BAR!#REF!*0.9</f>
        <v>#REF!</v>
      </c>
      <c r="P11" s="30" t="e">
        <f>BAR!#REF!*0.9</f>
        <v>#REF!</v>
      </c>
      <c r="Q11" s="30" t="e">
        <f>BAR!#REF!*0.9</f>
        <v>#REF!</v>
      </c>
      <c r="R11" s="30" t="e">
        <f>BAR!#REF!*0.9</f>
        <v>#REF!</v>
      </c>
      <c r="S11" s="30" t="e">
        <f>BAR!#REF!*0.9</f>
        <v>#REF!</v>
      </c>
      <c r="T11" s="30" t="e">
        <f>BAR!#REF!*0.9</f>
        <v>#REF!</v>
      </c>
      <c r="U11" s="30" t="e">
        <f>BAR!#REF!*0.9</f>
        <v>#REF!</v>
      </c>
      <c r="V11" s="30" t="e">
        <f>BAR!#REF!*0.9</f>
        <v>#REF!</v>
      </c>
      <c r="W11" s="30" t="e">
        <f>BAR!#REF!*0.9</f>
        <v>#REF!</v>
      </c>
      <c r="X11" s="30" t="e">
        <f>BAR!#REF!*0.9</f>
        <v>#REF!</v>
      </c>
      <c r="Y11" s="30" t="e">
        <f>BAR!#REF!*0.9</f>
        <v>#REF!</v>
      </c>
    </row>
    <row r="12" spans="1:25" ht="11.45" customHeight="1" x14ac:dyDescent="0.2">
      <c r="A12" s="12">
        <v>2</v>
      </c>
      <c r="B12" s="30" t="e">
        <f>BAR!#REF!*0.9</f>
        <v>#REF!</v>
      </c>
      <c r="C12" s="30" t="e">
        <f>BAR!#REF!*0.9</f>
        <v>#REF!</v>
      </c>
      <c r="D12" s="30" t="e">
        <f>BAR!#REF!*0.9</f>
        <v>#REF!</v>
      </c>
      <c r="E12" s="30" t="e">
        <f>BAR!#REF!*0.9</f>
        <v>#REF!</v>
      </c>
      <c r="F12" s="30" t="e">
        <f>BAR!#REF!*0.9</f>
        <v>#REF!</v>
      </c>
      <c r="G12" s="30" t="e">
        <f>BAR!#REF!*0.9</f>
        <v>#REF!</v>
      </c>
      <c r="H12" s="30" t="e">
        <f>BAR!#REF!*0.9</f>
        <v>#REF!</v>
      </c>
      <c r="I12" s="30" t="e">
        <f>BAR!#REF!*0.9</f>
        <v>#REF!</v>
      </c>
      <c r="J12" s="30" t="e">
        <f>BAR!#REF!*0.9</f>
        <v>#REF!</v>
      </c>
      <c r="K12" s="30" t="e">
        <f>BAR!#REF!*0.9</f>
        <v>#REF!</v>
      </c>
      <c r="L12" s="30" t="e">
        <f>BAR!#REF!*0.9</f>
        <v>#REF!</v>
      </c>
      <c r="M12" s="30" t="e">
        <f>BAR!#REF!*0.9</f>
        <v>#REF!</v>
      </c>
      <c r="N12" s="30" t="e">
        <f>BAR!#REF!*0.9</f>
        <v>#REF!</v>
      </c>
      <c r="O12" s="30" t="e">
        <f>BAR!#REF!*0.9</f>
        <v>#REF!</v>
      </c>
      <c r="P12" s="30" t="e">
        <f>BAR!#REF!*0.9</f>
        <v>#REF!</v>
      </c>
      <c r="Q12" s="30" t="e">
        <f>BAR!#REF!*0.9</f>
        <v>#REF!</v>
      </c>
      <c r="R12" s="30" t="e">
        <f>BAR!#REF!*0.9</f>
        <v>#REF!</v>
      </c>
      <c r="S12" s="30" t="e">
        <f>BAR!#REF!*0.9</f>
        <v>#REF!</v>
      </c>
      <c r="T12" s="30" t="e">
        <f>BAR!#REF!*0.9</f>
        <v>#REF!</v>
      </c>
      <c r="U12" s="30" t="e">
        <f>BAR!#REF!*0.9</f>
        <v>#REF!</v>
      </c>
      <c r="V12" s="30" t="e">
        <f>BAR!#REF!*0.9</f>
        <v>#REF!</v>
      </c>
      <c r="W12" s="30" t="e">
        <f>BAR!#REF!*0.9</f>
        <v>#REF!</v>
      </c>
      <c r="X12" s="30" t="e">
        <f>BAR!#REF!*0.9</f>
        <v>#REF!</v>
      </c>
      <c r="Y12" s="30" t="e">
        <f>BAR!#REF!*0.9</f>
        <v>#REF!</v>
      </c>
    </row>
    <row r="13" spans="1:25" ht="11.45" customHeight="1" x14ac:dyDescent="0.2">
      <c r="A13" s="16" t="s">
        <v>169</v>
      </c>
      <c r="B13" s="30"/>
      <c r="C13" s="30"/>
      <c r="D13" s="30"/>
      <c r="E13" s="30"/>
      <c r="F13" s="30"/>
      <c r="G13" s="30"/>
      <c r="H13" s="30"/>
      <c r="I13" s="30"/>
      <c r="J13" s="30"/>
      <c r="K13" s="30"/>
      <c r="L13" s="30"/>
      <c r="M13" s="30"/>
      <c r="N13" s="30"/>
      <c r="O13" s="30"/>
      <c r="P13" s="30"/>
      <c r="Q13" s="30"/>
      <c r="R13" s="30"/>
      <c r="S13" s="30"/>
      <c r="T13" s="30"/>
      <c r="U13" s="30"/>
      <c r="V13" s="30"/>
      <c r="W13" s="30"/>
      <c r="X13" s="30"/>
      <c r="Y13" s="30"/>
    </row>
    <row r="14" spans="1:25" ht="11.45" customHeight="1" x14ac:dyDescent="0.2">
      <c r="A14" s="12">
        <v>1</v>
      </c>
      <c r="B14" s="30" t="e">
        <f>BAR!#REF!*0.9</f>
        <v>#REF!</v>
      </c>
      <c r="C14" s="30" t="e">
        <f>BAR!#REF!*0.9</f>
        <v>#REF!</v>
      </c>
      <c r="D14" s="30" t="e">
        <f>BAR!#REF!*0.9</f>
        <v>#REF!</v>
      </c>
      <c r="E14" s="30" t="e">
        <f>BAR!#REF!*0.9</f>
        <v>#REF!</v>
      </c>
      <c r="F14" s="30" t="e">
        <f>BAR!#REF!*0.9</f>
        <v>#REF!</v>
      </c>
      <c r="G14" s="30" t="e">
        <f>BAR!#REF!*0.9</f>
        <v>#REF!</v>
      </c>
      <c r="H14" s="30" t="e">
        <f>BAR!#REF!*0.9</f>
        <v>#REF!</v>
      </c>
      <c r="I14" s="30" t="e">
        <f>BAR!#REF!*0.9</f>
        <v>#REF!</v>
      </c>
      <c r="J14" s="30" t="e">
        <f>BAR!#REF!*0.9</f>
        <v>#REF!</v>
      </c>
      <c r="K14" s="30" t="e">
        <f>BAR!#REF!*0.9</f>
        <v>#REF!</v>
      </c>
      <c r="L14" s="30" t="e">
        <f>BAR!#REF!*0.9</f>
        <v>#REF!</v>
      </c>
      <c r="M14" s="30" t="e">
        <f>BAR!#REF!*0.9</f>
        <v>#REF!</v>
      </c>
      <c r="N14" s="30" t="e">
        <f>BAR!#REF!*0.9</f>
        <v>#REF!</v>
      </c>
      <c r="O14" s="30" t="e">
        <f>BAR!#REF!*0.9</f>
        <v>#REF!</v>
      </c>
      <c r="P14" s="30" t="e">
        <f>BAR!#REF!*0.9</f>
        <v>#REF!</v>
      </c>
      <c r="Q14" s="30" t="e">
        <f>BAR!#REF!*0.9</f>
        <v>#REF!</v>
      </c>
      <c r="R14" s="30" t="e">
        <f>BAR!#REF!*0.9</f>
        <v>#REF!</v>
      </c>
      <c r="S14" s="30" t="e">
        <f>BAR!#REF!*0.9</f>
        <v>#REF!</v>
      </c>
      <c r="T14" s="30" t="e">
        <f>BAR!#REF!*0.9</f>
        <v>#REF!</v>
      </c>
      <c r="U14" s="30" t="e">
        <f>BAR!#REF!*0.9</f>
        <v>#REF!</v>
      </c>
      <c r="V14" s="30" t="e">
        <f>BAR!#REF!*0.9</f>
        <v>#REF!</v>
      </c>
      <c r="W14" s="30" t="e">
        <f>BAR!#REF!*0.9</f>
        <v>#REF!</v>
      </c>
      <c r="X14" s="30" t="e">
        <f>BAR!#REF!*0.9</f>
        <v>#REF!</v>
      </c>
      <c r="Y14" s="30" t="e">
        <f>BAR!#REF!*0.9</f>
        <v>#REF!</v>
      </c>
    </row>
    <row r="15" spans="1:25" ht="11.45" customHeight="1" x14ac:dyDescent="0.2">
      <c r="A15" s="12">
        <v>2</v>
      </c>
      <c r="B15" s="30" t="e">
        <f>BAR!#REF!*0.9</f>
        <v>#REF!</v>
      </c>
      <c r="C15" s="30" t="e">
        <f>BAR!#REF!*0.9</f>
        <v>#REF!</v>
      </c>
      <c r="D15" s="30" t="e">
        <f>BAR!#REF!*0.9</f>
        <v>#REF!</v>
      </c>
      <c r="E15" s="30" t="e">
        <f>BAR!#REF!*0.9</f>
        <v>#REF!</v>
      </c>
      <c r="F15" s="30" t="e">
        <f>BAR!#REF!*0.9</f>
        <v>#REF!</v>
      </c>
      <c r="G15" s="30" t="e">
        <f>BAR!#REF!*0.9</f>
        <v>#REF!</v>
      </c>
      <c r="H15" s="30" t="e">
        <f>BAR!#REF!*0.9</f>
        <v>#REF!</v>
      </c>
      <c r="I15" s="30" t="e">
        <f>BAR!#REF!*0.9</f>
        <v>#REF!</v>
      </c>
      <c r="J15" s="30" t="e">
        <f>BAR!#REF!*0.9</f>
        <v>#REF!</v>
      </c>
      <c r="K15" s="30" t="e">
        <f>BAR!#REF!*0.9</f>
        <v>#REF!</v>
      </c>
      <c r="L15" s="30" t="e">
        <f>BAR!#REF!*0.9</f>
        <v>#REF!</v>
      </c>
      <c r="M15" s="30" t="e">
        <f>BAR!#REF!*0.9</f>
        <v>#REF!</v>
      </c>
      <c r="N15" s="30" t="e">
        <f>BAR!#REF!*0.9</f>
        <v>#REF!</v>
      </c>
      <c r="O15" s="30" t="e">
        <f>BAR!#REF!*0.9</f>
        <v>#REF!</v>
      </c>
      <c r="P15" s="30" t="e">
        <f>BAR!#REF!*0.9</f>
        <v>#REF!</v>
      </c>
      <c r="Q15" s="30" t="e">
        <f>BAR!#REF!*0.9</f>
        <v>#REF!</v>
      </c>
      <c r="R15" s="30" t="e">
        <f>BAR!#REF!*0.9</f>
        <v>#REF!</v>
      </c>
      <c r="S15" s="30" t="e">
        <f>BAR!#REF!*0.9</f>
        <v>#REF!</v>
      </c>
      <c r="T15" s="30" t="e">
        <f>BAR!#REF!*0.9</f>
        <v>#REF!</v>
      </c>
      <c r="U15" s="30" t="e">
        <f>BAR!#REF!*0.9</f>
        <v>#REF!</v>
      </c>
      <c r="V15" s="30" t="e">
        <f>BAR!#REF!*0.9</f>
        <v>#REF!</v>
      </c>
      <c r="W15" s="30" t="e">
        <f>BAR!#REF!*0.9</f>
        <v>#REF!</v>
      </c>
      <c r="X15" s="30" t="e">
        <f>BAR!#REF!*0.9</f>
        <v>#REF!</v>
      </c>
      <c r="Y15" s="30" t="e">
        <f>BAR!#REF!*0.9</f>
        <v>#REF!</v>
      </c>
    </row>
    <row r="16" spans="1:25" ht="11.45" customHeight="1" x14ac:dyDescent="0.2">
      <c r="A16" s="17" t="s">
        <v>170</v>
      </c>
      <c r="B16" s="30"/>
      <c r="C16" s="30"/>
      <c r="D16" s="30"/>
      <c r="E16" s="30"/>
      <c r="F16" s="30"/>
      <c r="G16" s="30"/>
      <c r="H16" s="30"/>
      <c r="I16" s="30"/>
      <c r="J16" s="30"/>
      <c r="K16" s="30"/>
      <c r="L16" s="30"/>
      <c r="M16" s="30"/>
      <c r="N16" s="30"/>
      <c r="O16" s="30"/>
      <c r="P16" s="30"/>
      <c r="Q16" s="30"/>
      <c r="R16" s="30"/>
      <c r="S16" s="30"/>
      <c r="T16" s="30"/>
      <c r="U16" s="30"/>
      <c r="V16" s="30"/>
      <c r="W16" s="30"/>
      <c r="X16" s="30"/>
      <c r="Y16" s="30"/>
    </row>
    <row r="17" spans="1:25" ht="11.45" customHeight="1" x14ac:dyDescent="0.2">
      <c r="A17" s="12">
        <v>1</v>
      </c>
      <c r="B17" s="30" t="e">
        <f>BAR!#REF!*0.9</f>
        <v>#REF!</v>
      </c>
      <c r="C17" s="30" t="e">
        <f>BAR!#REF!*0.9</f>
        <v>#REF!</v>
      </c>
      <c r="D17" s="30" t="e">
        <f>BAR!#REF!*0.9</f>
        <v>#REF!</v>
      </c>
      <c r="E17" s="30" t="e">
        <f>BAR!#REF!*0.9</f>
        <v>#REF!</v>
      </c>
      <c r="F17" s="30" t="e">
        <f>BAR!#REF!*0.9</f>
        <v>#REF!</v>
      </c>
      <c r="G17" s="30" t="e">
        <f>BAR!#REF!*0.9</f>
        <v>#REF!</v>
      </c>
      <c r="H17" s="30" t="e">
        <f>BAR!#REF!*0.9</f>
        <v>#REF!</v>
      </c>
      <c r="I17" s="30" t="e">
        <f>BAR!#REF!*0.9</f>
        <v>#REF!</v>
      </c>
      <c r="J17" s="30" t="e">
        <f>BAR!#REF!*0.9</f>
        <v>#REF!</v>
      </c>
      <c r="K17" s="30" t="e">
        <f>BAR!#REF!*0.9</f>
        <v>#REF!</v>
      </c>
      <c r="L17" s="30" t="e">
        <f>BAR!#REF!*0.9</f>
        <v>#REF!</v>
      </c>
      <c r="M17" s="30" t="e">
        <f>BAR!#REF!*0.9</f>
        <v>#REF!</v>
      </c>
      <c r="N17" s="30" t="e">
        <f>BAR!#REF!*0.9</f>
        <v>#REF!</v>
      </c>
      <c r="O17" s="30" t="e">
        <f>BAR!#REF!*0.9</f>
        <v>#REF!</v>
      </c>
      <c r="P17" s="30" t="e">
        <f>BAR!#REF!*0.9</f>
        <v>#REF!</v>
      </c>
      <c r="Q17" s="30" t="e">
        <f>BAR!#REF!*0.9</f>
        <v>#REF!</v>
      </c>
      <c r="R17" s="30" t="e">
        <f>BAR!#REF!*0.9</f>
        <v>#REF!</v>
      </c>
      <c r="S17" s="30" t="e">
        <f>BAR!#REF!*0.9</f>
        <v>#REF!</v>
      </c>
      <c r="T17" s="30" t="e">
        <f>BAR!#REF!*0.9</f>
        <v>#REF!</v>
      </c>
      <c r="U17" s="30" t="e">
        <f>BAR!#REF!*0.9</f>
        <v>#REF!</v>
      </c>
      <c r="V17" s="30" t="e">
        <f>BAR!#REF!*0.9</f>
        <v>#REF!</v>
      </c>
      <c r="W17" s="30" t="e">
        <f>BAR!#REF!*0.9</f>
        <v>#REF!</v>
      </c>
      <c r="X17" s="30" t="e">
        <f>BAR!#REF!*0.9</f>
        <v>#REF!</v>
      </c>
      <c r="Y17" s="30" t="e">
        <f>BAR!#REF!*0.9</f>
        <v>#REF!</v>
      </c>
    </row>
    <row r="18" spans="1:25" ht="11.45" customHeight="1" x14ac:dyDescent="0.2">
      <c r="A18" s="12">
        <v>2</v>
      </c>
      <c r="B18" s="30" t="e">
        <f>BAR!#REF!*0.9</f>
        <v>#REF!</v>
      </c>
      <c r="C18" s="30" t="e">
        <f>BAR!#REF!*0.9</f>
        <v>#REF!</v>
      </c>
      <c r="D18" s="30" t="e">
        <f>BAR!#REF!*0.9</f>
        <v>#REF!</v>
      </c>
      <c r="E18" s="30" t="e">
        <f>BAR!#REF!*0.9</f>
        <v>#REF!</v>
      </c>
      <c r="F18" s="30" t="e">
        <f>BAR!#REF!*0.9</f>
        <v>#REF!</v>
      </c>
      <c r="G18" s="30" t="e">
        <f>BAR!#REF!*0.9</f>
        <v>#REF!</v>
      </c>
      <c r="H18" s="30" t="e">
        <f>BAR!#REF!*0.9</f>
        <v>#REF!</v>
      </c>
      <c r="I18" s="30" t="e">
        <f>BAR!#REF!*0.9</f>
        <v>#REF!</v>
      </c>
      <c r="J18" s="30" t="e">
        <f>BAR!#REF!*0.9</f>
        <v>#REF!</v>
      </c>
      <c r="K18" s="30" t="e">
        <f>BAR!#REF!*0.9</f>
        <v>#REF!</v>
      </c>
      <c r="L18" s="30" t="e">
        <f>BAR!#REF!*0.9</f>
        <v>#REF!</v>
      </c>
      <c r="M18" s="30" t="e">
        <f>BAR!#REF!*0.9</f>
        <v>#REF!</v>
      </c>
      <c r="N18" s="30" t="e">
        <f>BAR!#REF!*0.9</f>
        <v>#REF!</v>
      </c>
      <c r="O18" s="30" t="e">
        <f>BAR!#REF!*0.9</f>
        <v>#REF!</v>
      </c>
      <c r="P18" s="30" t="e">
        <f>BAR!#REF!*0.9</f>
        <v>#REF!</v>
      </c>
      <c r="Q18" s="30" t="e">
        <f>BAR!#REF!*0.9</f>
        <v>#REF!</v>
      </c>
      <c r="R18" s="30" t="e">
        <f>BAR!#REF!*0.9</f>
        <v>#REF!</v>
      </c>
      <c r="S18" s="30" t="e">
        <f>BAR!#REF!*0.9</f>
        <v>#REF!</v>
      </c>
      <c r="T18" s="30" t="e">
        <f>BAR!#REF!*0.9</f>
        <v>#REF!</v>
      </c>
      <c r="U18" s="30" t="e">
        <f>BAR!#REF!*0.9</f>
        <v>#REF!</v>
      </c>
      <c r="V18" s="30" t="e">
        <f>BAR!#REF!*0.9</f>
        <v>#REF!</v>
      </c>
      <c r="W18" s="30" t="e">
        <f>BAR!#REF!*0.9</f>
        <v>#REF!</v>
      </c>
      <c r="X18" s="30" t="e">
        <f>BAR!#REF!*0.9</f>
        <v>#REF!</v>
      </c>
      <c r="Y18" s="30" t="e">
        <f>BAR!#REF!*0.9</f>
        <v>#REF!</v>
      </c>
    </row>
    <row r="19" spans="1:25" ht="11.45" customHeight="1" x14ac:dyDescent="0.2">
      <c r="A19" s="18"/>
      <c r="B19" s="62"/>
      <c r="C19" s="62"/>
      <c r="D19" s="62"/>
      <c r="E19" s="62"/>
      <c r="F19" s="62"/>
      <c r="G19" s="62"/>
      <c r="H19" s="62"/>
      <c r="I19" s="62"/>
      <c r="J19" s="62"/>
      <c r="K19" s="62"/>
      <c r="L19" s="62"/>
      <c r="M19" s="62"/>
      <c r="N19" s="62"/>
      <c r="O19" s="62"/>
      <c r="P19" s="62"/>
      <c r="Q19" s="62"/>
      <c r="R19" s="62"/>
      <c r="S19" s="62"/>
      <c r="T19" s="62"/>
      <c r="U19" s="62"/>
      <c r="V19" s="62"/>
      <c r="W19" s="62"/>
      <c r="X19" s="62"/>
      <c r="Y19" s="62"/>
    </row>
    <row r="20" spans="1:25" ht="11.45" customHeight="1" x14ac:dyDescent="0.2">
      <c r="A20" s="136" t="s">
        <v>58</v>
      </c>
      <c r="B20" s="62"/>
      <c r="C20" s="62"/>
      <c r="D20" s="62"/>
      <c r="E20" s="62"/>
      <c r="F20" s="62"/>
      <c r="G20" s="62"/>
      <c r="H20" s="62"/>
      <c r="I20" s="62"/>
      <c r="J20" s="62"/>
      <c r="K20" s="62"/>
      <c r="L20" s="62"/>
      <c r="M20" s="62"/>
      <c r="N20" s="62"/>
      <c r="O20" s="62"/>
      <c r="P20" s="62"/>
      <c r="Q20" s="62"/>
      <c r="R20" s="62"/>
      <c r="S20" s="62"/>
      <c r="T20" s="62"/>
      <c r="U20" s="62"/>
      <c r="V20" s="62"/>
      <c r="W20" s="62"/>
      <c r="X20" s="62"/>
      <c r="Y20" s="62"/>
    </row>
    <row r="21" spans="1:25" ht="24.6" customHeight="1" x14ac:dyDescent="0.2">
      <c r="A21" s="6" t="s">
        <v>52</v>
      </c>
      <c r="B21" s="7" t="e">
        <f t="shared" ref="B21:Y22" si="0">B5</f>
        <v>#REF!</v>
      </c>
      <c r="C21" s="7" t="e">
        <f t="shared" si="0"/>
        <v>#REF!</v>
      </c>
      <c r="D21" s="7" t="e">
        <f t="shared" si="0"/>
        <v>#REF!</v>
      </c>
      <c r="E21" s="7" t="e">
        <f t="shared" si="0"/>
        <v>#REF!</v>
      </c>
      <c r="F21" s="7" t="e">
        <f t="shared" si="0"/>
        <v>#REF!</v>
      </c>
      <c r="G21" s="7" t="e">
        <f t="shared" si="0"/>
        <v>#REF!</v>
      </c>
      <c r="H21" s="7" t="e">
        <f t="shared" si="0"/>
        <v>#REF!</v>
      </c>
      <c r="I21" s="7" t="e">
        <f t="shared" si="0"/>
        <v>#REF!</v>
      </c>
      <c r="J21" s="7" t="e">
        <f t="shared" si="0"/>
        <v>#REF!</v>
      </c>
      <c r="K21" s="7" t="e">
        <f t="shared" si="0"/>
        <v>#REF!</v>
      </c>
      <c r="L21" s="7" t="e">
        <f t="shared" si="0"/>
        <v>#REF!</v>
      </c>
      <c r="M21" s="7" t="e">
        <f t="shared" si="0"/>
        <v>#REF!</v>
      </c>
      <c r="N21" s="7" t="e">
        <f t="shared" si="0"/>
        <v>#REF!</v>
      </c>
      <c r="O21" s="7" t="e">
        <f t="shared" si="0"/>
        <v>#REF!</v>
      </c>
      <c r="P21" s="7" t="e">
        <f t="shared" si="0"/>
        <v>#REF!</v>
      </c>
      <c r="Q21" s="7" t="e">
        <f t="shared" si="0"/>
        <v>#REF!</v>
      </c>
      <c r="R21" s="7" t="e">
        <f t="shared" si="0"/>
        <v>#REF!</v>
      </c>
      <c r="S21" s="7" t="e">
        <f t="shared" si="0"/>
        <v>#REF!</v>
      </c>
      <c r="T21" s="7" t="e">
        <f t="shared" si="0"/>
        <v>#REF!</v>
      </c>
      <c r="U21" s="7" t="e">
        <f t="shared" si="0"/>
        <v>#REF!</v>
      </c>
      <c r="V21" s="7" t="e">
        <f t="shared" si="0"/>
        <v>#REF!</v>
      </c>
      <c r="W21" s="7" t="e">
        <f t="shared" si="0"/>
        <v>#REF!</v>
      </c>
      <c r="X21" s="7" t="e">
        <f t="shared" si="0"/>
        <v>#REF!</v>
      </c>
      <c r="Y21" s="7" t="e">
        <f t="shared" si="0"/>
        <v>#REF!</v>
      </c>
    </row>
    <row r="22" spans="1:25" ht="24.6" customHeight="1" x14ac:dyDescent="0.2">
      <c r="A22" s="9"/>
      <c r="B22" s="7" t="e">
        <f t="shared" si="0"/>
        <v>#REF!</v>
      </c>
      <c r="C22" s="7" t="e">
        <f t="shared" si="0"/>
        <v>#REF!</v>
      </c>
      <c r="D22" s="7" t="e">
        <f t="shared" si="0"/>
        <v>#REF!</v>
      </c>
      <c r="E22" s="7" t="e">
        <f t="shared" si="0"/>
        <v>#REF!</v>
      </c>
      <c r="F22" s="7" t="e">
        <f t="shared" si="0"/>
        <v>#REF!</v>
      </c>
      <c r="G22" s="7" t="e">
        <f t="shared" si="0"/>
        <v>#REF!</v>
      </c>
      <c r="H22" s="7" t="e">
        <f t="shared" si="0"/>
        <v>#REF!</v>
      </c>
      <c r="I22" s="7" t="e">
        <f t="shared" si="0"/>
        <v>#REF!</v>
      </c>
      <c r="J22" s="7" t="e">
        <f t="shared" si="0"/>
        <v>#REF!</v>
      </c>
      <c r="K22" s="7" t="e">
        <f t="shared" si="0"/>
        <v>#REF!</v>
      </c>
      <c r="L22" s="7" t="e">
        <f t="shared" si="0"/>
        <v>#REF!</v>
      </c>
      <c r="M22" s="7" t="e">
        <f t="shared" si="0"/>
        <v>#REF!</v>
      </c>
      <c r="N22" s="7" t="e">
        <f t="shared" si="0"/>
        <v>#REF!</v>
      </c>
      <c r="O22" s="7" t="e">
        <f t="shared" si="0"/>
        <v>#REF!</v>
      </c>
      <c r="P22" s="7" t="e">
        <f t="shared" si="0"/>
        <v>#REF!</v>
      </c>
      <c r="Q22" s="7" t="e">
        <f t="shared" si="0"/>
        <v>#REF!</v>
      </c>
      <c r="R22" s="7" t="e">
        <f t="shared" si="0"/>
        <v>#REF!</v>
      </c>
      <c r="S22" s="7" t="e">
        <f t="shared" si="0"/>
        <v>#REF!</v>
      </c>
      <c r="T22" s="7" t="e">
        <f t="shared" si="0"/>
        <v>#REF!</v>
      </c>
      <c r="U22" s="7" t="e">
        <f t="shared" si="0"/>
        <v>#REF!</v>
      </c>
      <c r="V22" s="7" t="e">
        <f t="shared" si="0"/>
        <v>#REF!</v>
      </c>
      <c r="W22" s="7" t="e">
        <f t="shared" si="0"/>
        <v>#REF!</v>
      </c>
      <c r="X22" s="7" t="e">
        <f t="shared" si="0"/>
        <v>#REF!</v>
      </c>
      <c r="Y22" s="7" t="e">
        <f t="shared" si="0"/>
        <v>#REF!</v>
      </c>
    </row>
    <row r="23" spans="1:25" ht="11.45" customHeight="1" x14ac:dyDescent="0.2">
      <c r="A23" s="10" t="s">
        <v>53</v>
      </c>
    </row>
    <row r="24" spans="1:25" ht="11.45" customHeight="1" x14ac:dyDescent="0.2">
      <c r="A24" s="12">
        <v>1</v>
      </c>
      <c r="B24" s="30" t="e">
        <f>ROUNDUP(B8*0.87,)+25</f>
        <v>#REF!</v>
      </c>
      <c r="C24" s="30" t="e">
        <f t="shared" ref="C24:Y34" si="1">ROUNDUP(C8*0.87,)+25</f>
        <v>#REF!</v>
      </c>
      <c r="D24" s="30" t="e">
        <f t="shared" si="1"/>
        <v>#REF!</v>
      </c>
      <c r="E24" s="30" t="e">
        <f t="shared" si="1"/>
        <v>#REF!</v>
      </c>
      <c r="F24" s="30" t="e">
        <f t="shared" si="1"/>
        <v>#REF!</v>
      </c>
      <c r="G24" s="30" t="e">
        <f t="shared" si="1"/>
        <v>#REF!</v>
      </c>
      <c r="H24" s="30" t="e">
        <f t="shared" si="1"/>
        <v>#REF!</v>
      </c>
      <c r="I24" s="30" t="e">
        <f t="shared" si="1"/>
        <v>#REF!</v>
      </c>
      <c r="J24" s="30" t="e">
        <f t="shared" si="1"/>
        <v>#REF!</v>
      </c>
      <c r="K24" s="30" t="e">
        <f t="shared" si="1"/>
        <v>#REF!</v>
      </c>
      <c r="L24" s="30" t="e">
        <f t="shared" si="1"/>
        <v>#REF!</v>
      </c>
      <c r="M24" s="30" t="e">
        <f t="shared" si="1"/>
        <v>#REF!</v>
      </c>
      <c r="N24" s="30" t="e">
        <f t="shared" si="1"/>
        <v>#REF!</v>
      </c>
      <c r="O24" s="30" t="e">
        <f t="shared" si="1"/>
        <v>#REF!</v>
      </c>
      <c r="P24" s="30" t="e">
        <f t="shared" si="1"/>
        <v>#REF!</v>
      </c>
      <c r="Q24" s="30" t="e">
        <f t="shared" si="1"/>
        <v>#REF!</v>
      </c>
      <c r="R24" s="30" t="e">
        <f t="shared" si="1"/>
        <v>#REF!</v>
      </c>
      <c r="S24" s="30" t="e">
        <f t="shared" si="1"/>
        <v>#REF!</v>
      </c>
      <c r="T24" s="30" t="e">
        <f t="shared" si="1"/>
        <v>#REF!</v>
      </c>
      <c r="U24" s="30" t="e">
        <f t="shared" si="1"/>
        <v>#REF!</v>
      </c>
      <c r="V24" s="30" t="e">
        <f t="shared" si="1"/>
        <v>#REF!</v>
      </c>
      <c r="W24" s="30" t="e">
        <f t="shared" si="1"/>
        <v>#REF!</v>
      </c>
      <c r="X24" s="30" t="e">
        <f t="shared" si="1"/>
        <v>#REF!</v>
      </c>
      <c r="Y24" s="30" t="e">
        <f t="shared" si="1"/>
        <v>#REF!</v>
      </c>
    </row>
    <row r="25" spans="1:25" ht="11.45" customHeight="1" x14ac:dyDescent="0.2">
      <c r="A25" s="12">
        <v>2</v>
      </c>
      <c r="B25" s="30" t="e">
        <f>ROUNDUP(B9*0.87,)+25</f>
        <v>#REF!</v>
      </c>
      <c r="C25" s="30" t="e">
        <f t="shared" ref="C25:Q25" si="2">ROUNDUP(C9*0.87,)+25</f>
        <v>#REF!</v>
      </c>
      <c r="D25" s="30" t="e">
        <f t="shared" si="2"/>
        <v>#REF!</v>
      </c>
      <c r="E25" s="30" t="e">
        <f t="shared" si="2"/>
        <v>#REF!</v>
      </c>
      <c r="F25" s="30" t="e">
        <f t="shared" si="2"/>
        <v>#REF!</v>
      </c>
      <c r="G25" s="30" t="e">
        <f t="shared" si="2"/>
        <v>#REF!</v>
      </c>
      <c r="H25" s="30" t="e">
        <f t="shared" si="2"/>
        <v>#REF!</v>
      </c>
      <c r="I25" s="30" t="e">
        <f t="shared" si="2"/>
        <v>#REF!</v>
      </c>
      <c r="J25" s="30" t="e">
        <f t="shared" si="2"/>
        <v>#REF!</v>
      </c>
      <c r="K25" s="30" t="e">
        <f t="shared" si="2"/>
        <v>#REF!</v>
      </c>
      <c r="L25" s="30" t="e">
        <f t="shared" si="2"/>
        <v>#REF!</v>
      </c>
      <c r="M25" s="30" t="e">
        <f t="shared" si="2"/>
        <v>#REF!</v>
      </c>
      <c r="N25" s="30" t="e">
        <f t="shared" si="2"/>
        <v>#REF!</v>
      </c>
      <c r="O25" s="30" t="e">
        <f t="shared" si="2"/>
        <v>#REF!</v>
      </c>
      <c r="P25" s="30" t="e">
        <f t="shared" si="2"/>
        <v>#REF!</v>
      </c>
      <c r="Q25" s="30" t="e">
        <f t="shared" si="2"/>
        <v>#REF!</v>
      </c>
      <c r="R25" s="30" t="e">
        <f t="shared" si="1"/>
        <v>#REF!</v>
      </c>
      <c r="S25" s="30" t="e">
        <f t="shared" si="1"/>
        <v>#REF!</v>
      </c>
      <c r="T25" s="30" t="e">
        <f t="shared" si="1"/>
        <v>#REF!</v>
      </c>
      <c r="U25" s="30" t="e">
        <f t="shared" si="1"/>
        <v>#REF!</v>
      </c>
      <c r="V25" s="30" t="e">
        <f t="shared" si="1"/>
        <v>#REF!</v>
      </c>
      <c r="W25" s="30" t="e">
        <f t="shared" si="1"/>
        <v>#REF!</v>
      </c>
      <c r="X25" s="30" t="e">
        <f t="shared" si="1"/>
        <v>#REF!</v>
      </c>
      <c r="Y25" s="30" t="e">
        <f t="shared" si="1"/>
        <v>#REF!</v>
      </c>
    </row>
    <row r="26" spans="1:25" ht="11.45" customHeight="1" x14ac:dyDescent="0.2">
      <c r="A26" s="15" t="s">
        <v>168</v>
      </c>
      <c r="B26" s="30"/>
      <c r="C26" s="30"/>
      <c r="D26" s="30"/>
      <c r="E26" s="30"/>
      <c r="F26" s="30"/>
      <c r="G26" s="30"/>
      <c r="H26" s="30"/>
      <c r="I26" s="30"/>
      <c r="J26" s="30"/>
      <c r="K26" s="30"/>
      <c r="L26" s="30"/>
      <c r="M26" s="30"/>
      <c r="N26" s="30"/>
      <c r="O26" s="30"/>
      <c r="P26" s="30"/>
      <c r="Q26" s="30"/>
      <c r="R26" s="30"/>
      <c r="S26" s="30"/>
      <c r="T26" s="30"/>
      <c r="U26" s="30"/>
      <c r="V26" s="30"/>
      <c r="W26" s="30"/>
      <c r="X26" s="30"/>
      <c r="Y26" s="30"/>
    </row>
    <row r="27" spans="1:25" ht="11.45" customHeight="1" x14ac:dyDescent="0.2">
      <c r="A27" s="12">
        <v>1</v>
      </c>
      <c r="B27" s="30" t="e">
        <f>ROUNDUP(B11*0.87,)+25</f>
        <v>#REF!</v>
      </c>
      <c r="C27" s="30" t="e">
        <f t="shared" si="1"/>
        <v>#REF!</v>
      </c>
      <c r="D27" s="30" t="e">
        <f t="shared" si="1"/>
        <v>#REF!</v>
      </c>
      <c r="E27" s="30" t="e">
        <f t="shared" si="1"/>
        <v>#REF!</v>
      </c>
      <c r="F27" s="30" t="e">
        <f t="shared" si="1"/>
        <v>#REF!</v>
      </c>
      <c r="G27" s="30" t="e">
        <f t="shared" si="1"/>
        <v>#REF!</v>
      </c>
      <c r="H27" s="30" t="e">
        <f t="shared" si="1"/>
        <v>#REF!</v>
      </c>
      <c r="I27" s="30" t="e">
        <f t="shared" si="1"/>
        <v>#REF!</v>
      </c>
      <c r="J27" s="30" t="e">
        <f t="shared" si="1"/>
        <v>#REF!</v>
      </c>
      <c r="K27" s="30" t="e">
        <f t="shared" si="1"/>
        <v>#REF!</v>
      </c>
      <c r="L27" s="30" t="e">
        <f t="shared" si="1"/>
        <v>#REF!</v>
      </c>
      <c r="M27" s="30" t="e">
        <f t="shared" si="1"/>
        <v>#REF!</v>
      </c>
      <c r="N27" s="30" t="e">
        <f t="shared" si="1"/>
        <v>#REF!</v>
      </c>
      <c r="O27" s="30" t="e">
        <f t="shared" si="1"/>
        <v>#REF!</v>
      </c>
      <c r="P27" s="30" t="e">
        <f t="shared" si="1"/>
        <v>#REF!</v>
      </c>
      <c r="Q27" s="30" t="e">
        <f t="shared" si="1"/>
        <v>#REF!</v>
      </c>
      <c r="R27" s="30" t="e">
        <f t="shared" si="1"/>
        <v>#REF!</v>
      </c>
      <c r="S27" s="30" t="e">
        <f t="shared" si="1"/>
        <v>#REF!</v>
      </c>
      <c r="T27" s="30" t="e">
        <f t="shared" si="1"/>
        <v>#REF!</v>
      </c>
      <c r="U27" s="30" t="e">
        <f t="shared" si="1"/>
        <v>#REF!</v>
      </c>
      <c r="V27" s="30" t="e">
        <f t="shared" si="1"/>
        <v>#REF!</v>
      </c>
      <c r="W27" s="30" t="e">
        <f t="shared" si="1"/>
        <v>#REF!</v>
      </c>
      <c r="X27" s="30" t="e">
        <f t="shared" si="1"/>
        <v>#REF!</v>
      </c>
      <c r="Y27" s="30" t="e">
        <f t="shared" si="1"/>
        <v>#REF!</v>
      </c>
    </row>
    <row r="28" spans="1:25" ht="11.45" customHeight="1" x14ac:dyDescent="0.2">
      <c r="A28" s="12">
        <v>2</v>
      </c>
      <c r="B28" s="30" t="e">
        <f>ROUNDUP(B12*0.87,)+25</f>
        <v>#REF!</v>
      </c>
      <c r="C28" s="30" t="e">
        <f t="shared" si="1"/>
        <v>#REF!</v>
      </c>
      <c r="D28" s="30" t="e">
        <f t="shared" si="1"/>
        <v>#REF!</v>
      </c>
      <c r="E28" s="30" t="e">
        <f t="shared" si="1"/>
        <v>#REF!</v>
      </c>
      <c r="F28" s="30" t="e">
        <f t="shared" si="1"/>
        <v>#REF!</v>
      </c>
      <c r="G28" s="30" t="e">
        <f t="shared" si="1"/>
        <v>#REF!</v>
      </c>
      <c r="H28" s="30" t="e">
        <f t="shared" si="1"/>
        <v>#REF!</v>
      </c>
      <c r="I28" s="30" t="e">
        <f t="shared" si="1"/>
        <v>#REF!</v>
      </c>
      <c r="J28" s="30" t="e">
        <f t="shared" si="1"/>
        <v>#REF!</v>
      </c>
      <c r="K28" s="30" t="e">
        <f t="shared" si="1"/>
        <v>#REF!</v>
      </c>
      <c r="L28" s="30" t="e">
        <f t="shared" si="1"/>
        <v>#REF!</v>
      </c>
      <c r="M28" s="30" t="e">
        <f t="shared" si="1"/>
        <v>#REF!</v>
      </c>
      <c r="N28" s="30" t="e">
        <f t="shared" si="1"/>
        <v>#REF!</v>
      </c>
      <c r="O28" s="30" t="e">
        <f t="shared" si="1"/>
        <v>#REF!</v>
      </c>
      <c r="P28" s="30" t="e">
        <f t="shared" si="1"/>
        <v>#REF!</v>
      </c>
      <c r="Q28" s="30" t="e">
        <f t="shared" si="1"/>
        <v>#REF!</v>
      </c>
      <c r="R28" s="30" t="e">
        <f t="shared" si="1"/>
        <v>#REF!</v>
      </c>
      <c r="S28" s="30" t="e">
        <f t="shared" si="1"/>
        <v>#REF!</v>
      </c>
      <c r="T28" s="30" t="e">
        <f t="shared" si="1"/>
        <v>#REF!</v>
      </c>
      <c r="U28" s="30" t="e">
        <f t="shared" si="1"/>
        <v>#REF!</v>
      </c>
      <c r="V28" s="30" t="e">
        <f t="shared" si="1"/>
        <v>#REF!</v>
      </c>
      <c r="W28" s="30" t="e">
        <f t="shared" si="1"/>
        <v>#REF!</v>
      </c>
      <c r="X28" s="30" t="e">
        <f t="shared" si="1"/>
        <v>#REF!</v>
      </c>
      <c r="Y28" s="30" t="e">
        <f t="shared" si="1"/>
        <v>#REF!</v>
      </c>
    </row>
    <row r="29" spans="1:25" ht="11.45" customHeight="1" x14ac:dyDescent="0.2">
      <c r="A29" s="16" t="s">
        <v>169</v>
      </c>
      <c r="B29" s="30"/>
      <c r="C29" s="30"/>
      <c r="D29" s="30"/>
      <c r="E29" s="30"/>
      <c r="F29" s="30"/>
      <c r="G29" s="30"/>
      <c r="H29" s="30"/>
      <c r="I29" s="30"/>
      <c r="J29" s="30"/>
      <c r="K29" s="30"/>
      <c r="L29" s="30"/>
      <c r="M29" s="30"/>
      <c r="N29" s="30"/>
      <c r="O29" s="30"/>
      <c r="P29" s="30"/>
      <c r="Q29" s="30"/>
      <c r="R29" s="30"/>
      <c r="S29" s="30"/>
      <c r="T29" s="30"/>
      <c r="U29" s="30"/>
      <c r="V29" s="30"/>
      <c r="W29" s="30"/>
      <c r="X29" s="30"/>
      <c r="Y29" s="30"/>
    </row>
    <row r="30" spans="1:25" ht="11.45" customHeight="1" x14ac:dyDescent="0.2">
      <c r="A30" s="12">
        <v>1</v>
      </c>
      <c r="B30" s="30" t="e">
        <f>ROUNDUP(B14*0.87,)+25</f>
        <v>#REF!</v>
      </c>
      <c r="C30" s="30" t="e">
        <f t="shared" si="1"/>
        <v>#REF!</v>
      </c>
      <c r="D30" s="30" t="e">
        <f t="shared" si="1"/>
        <v>#REF!</v>
      </c>
      <c r="E30" s="30" t="e">
        <f t="shared" si="1"/>
        <v>#REF!</v>
      </c>
      <c r="F30" s="30" t="e">
        <f t="shared" si="1"/>
        <v>#REF!</v>
      </c>
      <c r="G30" s="30" t="e">
        <f t="shared" si="1"/>
        <v>#REF!</v>
      </c>
      <c r="H30" s="30" t="e">
        <f t="shared" si="1"/>
        <v>#REF!</v>
      </c>
      <c r="I30" s="30" t="e">
        <f t="shared" si="1"/>
        <v>#REF!</v>
      </c>
      <c r="J30" s="30" t="e">
        <f t="shared" si="1"/>
        <v>#REF!</v>
      </c>
      <c r="K30" s="30" t="e">
        <f t="shared" si="1"/>
        <v>#REF!</v>
      </c>
      <c r="L30" s="30" t="e">
        <f t="shared" si="1"/>
        <v>#REF!</v>
      </c>
      <c r="M30" s="30" t="e">
        <f t="shared" si="1"/>
        <v>#REF!</v>
      </c>
      <c r="N30" s="30" t="e">
        <f t="shared" si="1"/>
        <v>#REF!</v>
      </c>
      <c r="O30" s="30" t="e">
        <f t="shared" si="1"/>
        <v>#REF!</v>
      </c>
      <c r="P30" s="30" t="e">
        <f t="shared" si="1"/>
        <v>#REF!</v>
      </c>
      <c r="Q30" s="30" t="e">
        <f t="shared" si="1"/>
        <v>#REF!</v>
      </c>
      <c r="R30" s="30" t="e">
        <f t="shared" si="1"/>
        <v>#REF!</v>
      </c>
      <c r="S30" s="30" t="e">
        <f t="shared" si="1"/>
        <v>#REF!</v>
      </c>
      <c r="T30" s="30" t="e">
        <f t="shared" si="1"/>
        <v>#REF!</v>
      </c>
      <c r="U30" s="30" t="e">
        <f t="shared" si="1"/>
        <v>#REF!</v>
      </c>
      <c r="V30" s="30" t="e">
        <f t="shared" si="1"/>
        <v>#REF!</v>
      </c>
      <c r="W30" s="30" t="e">
        <f t="shared" si="1"/>
        <v>#REF!</v>
      </c>
      <c r="X30" s="30" t="e">
        <f t="shared" si="1"/>
        <v>#REF!</v>
      </c>
      <c r="Y30" s="30" t="e">
        <f t="shared" si="1"/>
        <v>#REF!</v>
      </c>
    </row>
    <row r="31" spans="1:25" ht="11.45" customHeight="1" x14ac:dyDescent="0.2">
      <c r="A31" s="12">
        <v>2</v>
      </c>
      <c r="B31" s="30" t="e">
        <f>ROUNDUP(B15*0.87,)+25</f>
        <v>#REF!</v>
      </c>
      <c r="C31" s="30" t="e">
        <f t="shared" si="1"/>
        <v>#REF!</v>
      </c>
      <c r="D31" s="30" t="e">
        <f t="shared" si="1"/>
        <v>#REF!</v>
      </c>
      <c r="E31" s="30" t="e">
        <f t="shared" si="1"/>
        <v>#REF!</v>
      </c>
      <c r="F31" s="30" t="e">
        <f t="shared" si="1"/>
        <v>#REF!</v>
      </c>
      <c r="G31" s="30" t="e">
        <f t="shared" si="1"/>
        <v>#REF!</v>
      </c>
      <c r="H31" s="30" t="e">
        <f t="shared" si="1"/>
        <v>#REF!</v>
      </c>
      <c r="I31" s="30" t="e">
        <f t="shared" si="1"/>
        <v>#REF!</v>
      </c>
      <c r="J31" s="30" t="e">
        <f t="shared" si="1"/>
        <v>#REF!</v>
      </c>
      <c r="K31" s="30" t="e">
        <f t="shared" si="1"/>
        <v>#REF!</v>
      </c>
      <c r="L31" s="30" t="e">
        <f t="shared" si="1"/>
        <v>#REF!</v>
      </c>
      <c r="M31" s="30" t="e">
        <f t="shared" si="1"/>
        <v>#REF!</v>
      </c>
      <c r="N31" s="30" t="e">
        <f t="shared" si="1"/>
        <v>#REF!</v>
      </c>
      <c r="O31" s="30" t="e">
        <f t="shared" si="1"/>
        <v>#REF!</v>
      </c>
      <c r="P31" s="30" t="e">
        <f t="shared" si="1"/>
        <v>#REF!</v>
      </c>
      <c r="Q31" s="30" t="e">
        <f t="shared" si="1"/>
        <v>#REF!</v>
      </c>
      <c r="R31" s="30" t="e">
        <f t="shared" si="1"/>
        <v>#REF!</v>
      </c>
      <c r="S31" s="30" t="e">
        <f t="shared" si="1"/>
        <v>#REF!</v>
      </c>
      <c r="T31" s="30" t="e">
        <f t="shared" si="1"/>
        <v>#REF!</v>
      </c>
      <c r="U31" s="30" t="e">
        <f t="shared" si="1"/>
        <v>#REF!</v>
      </c>
      <c r="V31" s="30" t="e">
        <f t="shared" si="1"/>
        <v>#REF!</v>
      </c>
      <c r="W31" s="30" t="e">
        <f t="shared" si="1"/>
        <v>#REF!</v>
      </c>
      <c r="X31" s="30" t="e">
        <f t="shared" si="1"/>
        <v>#REF!</v>
      </c>
      <c r="Y31" s="30" t="e">
        <f t="shared" si="1"/>
        <v>#REF!</v>
      </c>
    </row>
    <row r="32" spans="1:25" ht="11.45" customHeight="1" x14ac:dyDescent="0.2">
      <c r="A32" s="17" t="s">
        <v>170</v>
      </c>
      <c r="B32" s="30"/>
      <c r="C32" s="30"/>
      <c r="D32" s="30"/>
      <c r="E32" s="30"/>
      <c r="F32" s="30"/>
      <c r="G32" s="30"/>
      <c r="H32" s="30"/>
      <c r="I32" s="30"/>
      <c r="J32" s="30"/>
      <c r="K32" s="30"/>
      <c r="L32" s="30"/>
      <c r="M32" s="30"/>
      <c r="N32" s="30"/>
      <c r="O32" s="30"/>
      <c r="P32" s="30"/>
      <c r="Q32" s="30"/>
      <c r="R32" s="30"/>
      <c r="S32" s="30"/>
      <c r="T32" s="30"/>
      <c r="U32" s="30"/>
      <c r="V32" s="30"/>
      <c r="W32" s="30"/>
      <c r="X32" s="30"/>
      <c r="Y32" s="30"/>
    </row>
    <row r="33" spans="1:25" ht="11.45" customHeight="1" x14ac:dyDescent="0.2">
      <c r="A33" s="12">
        <v>1</v>
      </c>
      <c r="B33" s="30" t="e">
        <f>ROUNDUP(B17*0.87,)+25</f>
        <v>#REF!</v>
      </c>
      <c r="C33" s="30" t="e">
        <f t="shared" si="1"/>
        <v>#REF!</v>
      </c>
      <c r="D33" s="30" t="e">
        <f t="shared" si="1"/>
        <v>#REF!</v>
      </c>
      <c r="E33" s="30" t="e">
        <f t="shared" si="1"/>
        <v>#REF!</v>
      </c>
      <c r="F33" s="30" t="e">
        <f t="shared" si="1"/>
        <v>#REF!</v>
      </c>
      <c r="G33" s="30" t="e">
        <f t="shared" si="1"/>
        <v>#REF!</v>
      </c>
      <c r="H33" s="30" t="e">
        <f t="shared" si="1"/>
        <v>#REF!</v>
      </c>
      <c r="I33" s="30" t="e">
        <f t="shared" si="1"/>
        <v>#REF!</v>
      </c>
      <c r="J33" s="30" t="e">
        <f t="shared" si="1"/>
        <v>#REF!</v>
      </c>
      <c r="K33" s="30" t="e">
        <f t="shared" si="1"/>
        <v>#REF!</v>
      </c>
      <c r="L33" s="30" t="e">
        <f t="shared" si="1"/>
        <v>#REF!</v>
      </c>
      <c r="M33" s="30" t="e">
        <f t="shared" si="1"/>
        <v>#REF!</v>
      </c>
      <c r="N33" s="30" t="e">
        <f t="shared" si="1"/>
        <v>#REF!</v>
      </c>
      <c r="O33" s="30" t="e">
        <f t="shared" si="1"/>
        <v>#REF!</v>
      </c>
      <c r="P33" s="30" t="e">
        <f t="shared" si="1"/>
        <v>#REF!</v>
      </c>
      <c r="Q33" s="30" t="e">
        <f t="shared" si="1"/>
        <v>#REF!</v>
      </c>
      <c r="R33" s="30" t="e">
        <f t="shared" si="1"/>
        <v>#REF!</v>
      </c>
      <c r="S33" s="30" t="e">
        <f t="shared" si="1"/>
        <v>#REF!</v>
      </c>
      <c r="T33" s="30" t="e">
        <f t="shared" si="1"/>
        <v>#REF!</v>
      </c>
      <c r="U33" s="30" t="e">
        <f t="shared" si="1"/>
        <v>#REF!</v>
      </c>
      <c r="V33" s="30" t="e">
        <f t="shared" si="1"/>
        <v>#REF!</v>
      </c>
      <c r="W33" s="30" t="e">
        <f t="shared" si="1"/>
        <v>#REF!</v>
      </c>
      <c r="X33" s="30" t="e">
        <f t="shared" si="1"/>
        <v>#REF!</v>
      </c>
      <c r="Y33" s="30" t="e">
        <f t="shared" si="1"/>
        <v>#REF!</v>
      </c>
    </row>
    <row r="34" spans="1:25" ht="11.45" customHeight="1" x14ac:dyDescent="0.2">
      <c r="A34" s="12">
        <v>2</v>
      </c>
      <c r="B34" s="30" t="e">
        <f>ROUNDUP(B18*0.87,)+25</f>
        <v>#REF!</v>
      </c>
      <c r="C34" s="30" t="e">
        <f t="shared" si="1"/>
        <v>#REF!</v>
      </c>
      <c r="D34" s="30" t="e">
        <f t="shared" si="1"/>
        <v>#REF!</v>
      </c>
      <c r="E34" s="30" t="e">
        <f t="shared" si="1"/>
        <v>#REF!</v>
      </c>
      <c r="F34" s="30" t="e">
        <f t="shared" si="1"/>
        <v>#REF!</v>
      </c>
      <c r="G34" s="30" t="e">
        <f t="shared" si="1"/>
        <v>#REF!</v>
      </c>
      <c r="H34" s="30" t="e">
        <f t="shared" si="1"/>
        <v>#REF!</v>
      </c>
      <c r="I34" s="30" t="e">
        <f t="shared" si="1"/>
        <v>#REF!</v>
      </c>
      <c r="J34" s="30" t="e">
        <f t="shared" si="1"/>
        <v>#REF!</v>
      </c>
      <c r="K34" s="30" t="e">
        <f t="shared" si="1"/>
        <v>#REF!</v>
      </c>
      <c r="L34" s="30" t="e">
        <f t="shared" si="1"/>
        <v>#REF!</v>
      </c>
      <c r="M34" s="30" t="e">
        <f t="shared" si="1"/>
        <v>#REF!</v>
      </c>
      <c r="N34" s="30" t="e">
        <f t="shared" si="1"/>
        <v>#REF!</v>
      </c>
      <c r="O34" s="30" t="e">
        <f t="shared" si="1"/>
        <v>#REF!</v>
      </c>
      <c r="P34" s="30" t="e">
        <f t="shared" si="1"/>
        <v>#REF!</v>
      </c>
      <c r="Q34" s="30" t="e">
        <f t="shared" si="1"/>
        <v>#REF!</v>
      </c>
      <c r="R34" s="30" t="e">
        <f t="shared" si="1"/>
        <v>#REF!</v>
      </c>
      <c r="S34" s="30" t="e">
        <f t="shared" si="1"/>
        <v>#REF!</v>
      </c>
      <c r="T34" s="30" t="e">
        <f t="shared" si="1"/>
        <v>#REF!</v>
      </c>
      <c r="U34" s="30" t="e">
        <f t="shared" si="1"/>
        <v>#REF!</v>
      </c>
      <c r="V34" s="30" t="e">
        <f t="shared" si="1"/>
        <v>#REF!</v>
      </c>
      <c r="W34" s="30" t="e">
        <f t="shared" si="1"/>
        <v>#REF!</v>
      </c>
      <c r="X34" s="30" t="e">
        <f t="shared" si="1"/>
        <v>#REF!</v>
      </c>
      <c r="Y34" s="30" t="e">
        <f t="shared" si="1"/>
        <v>#REF!</v>
      </c>
    </row>
    <row r="35" spans="1:25" ht="11.45" customHeight="1" x14ac:dyDescent="0.2">
      <c r="A35" s="18"/>
    </row>
    <row r="36" spans="1:25" x14ac:dyDescent="0.2">
      <c r="A36" s="20" t="s">
        <v>68</v>
      </c>
    </row>
    <row r="37" spans="1:25" x14ac:dyDescent="0.2">
      <c r="A37" s="21" t="s">
        <v>174</v>
      </c>
    </row>
    <row r="38" spans="1:25" x14ac:dyDescent="0.2">
      <c r="A38" s="22"/>
    </row>
    <row r="39" spans="1:25" x14ac:dyDescent="0.2">
      <c r="A39" s="20" t="s">
        <v>60</v>
      </c>
    </row>
    <row r="40" spans="1:25" x14ac:dyDescent="0.2">
      <c r="A40" s="23" t="s">
        <v>61</v>
      </c>
    </row>
    <row r="41" spans="1:25" x14ac:dyDescent="0.2">
      <c r="A41" s="23" t="s">
        <v>62</v>
      </c>
    </row>
    <row r="42" spans="1:25" ht="12.6" customHeight="1" x14ac:dyDescent="0.2">
      <c r="A42" s="24" t="s">
        <v>63</v>
      </c>
    </row>
    <row r="43" spans="1:25" x14ac:dyDescent="0.2">
      <c r="A43" s="126" t="s">
        <v>171</v>
      </c>
    </row>
    <row r="44" spans="1:25" x14ac:dyDescent="0.2">
      <c r="A44" s="22"/>
    </row>
    <row r="45" spans="1:25" x14ac:dyDescent="0.2">
      <c r="A45" s="25" t="s">
        <v>71</v>
      </c>
    </row>
    <row r="46" spans="1:25" ht="48" x14ac:dyDescent="0.2">
      <c r="A46" s="26" t="s">
        <v>175</v>
      </c>
    </row>
  </sheetData>
  <pageMargins left="0.7" right="0.7" top="0.75" bottom="0.75" header="0.3" footer="0.3"/>
  <pageSetup paperSize="9" orientation="portrai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C46"/>
  <sheetViews>
    <sheetView workbookViewId="0">
      <pane xSplit="1" topLeftCell="B1" activePane="topRight" state="frozen"/>
      <selection pane="topRight" activeCell="C17" sqref="C17"/>
    </sheetView>
  </sheetViews>
  <sheetFormatPr defaultColWidth="8.5703125" defaultRowHeight="12" x14ac:dyDescent="0.2"/>
  <cols>
    <col min="1" max="1" width="84.85546875" style="2" customWidth="1"/>
    <col min="2" max="3" width="9.85546875" style="2" customWidth="1"/>
    <col min="4" max="16384" width="8.5703125" style="2"/>
  </cols>
  <sheetData>
    <row r="1" spans="1:3" ht="11.45" customHeight="1" x14ac:dyDescent="0.2">
      <c r="A1" s="3" t="s">
        <v>73</v>
      </c>
    </row>
    <row r="2" spans="1:3" ht="11.45" customHeight="1" x14ac:dyDescent="0.2">
      <c r="A2" s="4" t="s">
        <v>173</v>
      </c>
    </row>
    <row r="3" spans="1:3" ht="11.45" customHeight="1" x14ac:dyDescent="0.2">
      <c r="A3" s="3"/>
    </row>
    <row r="4" spans="1:3" ht="11.25" customHeight="1" x14ac:dyDescent="0.2">
      <c r="A4" s="5" t="s">
        <v>51</v>
      </c>
    </row>
    <row r="5" spans="1:3" s="1" customFormat="1" ht="25.5" customHeight="1" x14ac:dyDescent="0.2">
      <c r="A5" s="6" t="s">
        <v>52</v>
      </c>
      <c r="B5" s="93" t="e">
        <f>BAR!#REF!</f>
        <v>#REF!</v>
      </c>
      <c r="C5" s="93" t="e">
        <f>BAR!#REF!</f>
        <v>#REF!</v>
      </c>
    </row>
    <row r="6" spans="1:3" s="1" customFormat="1" ht="25.5" customHeight="1" x14ac:dyDescent="0.2">
      <c r="A6" s="9"/>
      <c r="B6" s="93" t="e">
        <f>BAR!#REF!</f>
        <v>#REF!</v>
      </c>
      <c r="C6" s="93" t="e">
        <f>BAR!#REF!</f>
        <v>#REF!</v>
      </c>
    </row>
    <row r="7" spans="1:3" ht="11.45" customHeight="1" x14ac:dyDescent="0.2">
      <c r="A7" s="10" t="s">
        <v>53</v>
      </c>
    </row>
    <row r="8" spans="1:3" ht="11.45" customHeight="1" x14ac:dyDescent="0.2">
      <c r="A8" s="12">
        <v>1</v>
      </c>
      <c r="B8" s="30" t="e">
        <f>BAR!#REF!*0.85</f>
        <v>#REF!</v>
      </c>
      <c r="C8" s="30" t="e">
        <f>BAR!#REF!*0.85</f>
        <v>#REF!</v>
      </c>
    </row>
    <row r="9" spans="1:3" ht="11.45" customHeight="1" x14ac:dyDescent="0.2">
      <c r="A9" s="12">
        <v>2</v>
      </c>
      <c r="B9" s="30" t="e">
        <f>BAR!#REF!*0.85</f>
        <v>#REF!</v>
      </c>
      <c r="C9" s="30" t="e">
        <f>BAR!#REF!*0.85</f>
        <v>#REF!</v>
      </c>
    </row>
    <row r="10" spans="1:3" ht="11.45" customHeight="1" x14ac:dyDescent="0.2">
      <c r="A10" s="15" t="s">
        <v>55</v>
      </c>
      <c r="B10" s="30"/>
      <c r="C10" s="30"/>
    </row>
    <row r="11" spans="1:3" ht="11.45" customHeight="1" x14ac:dyDescent="0.2">
      <c r="A11" s="12">
        <v>1</v>
      </c>
      <c r="B11" s="30" t="e">
        <f>BAR!#REF!*0.85</f>
        <v>#REF!</v>
      </c>
      <c r="C11" s="30" t="e">
        <f>BAR!#REF!*0.85</f>
        <v>#REF!</v>
      </c>
    </row>
    <row r="12" spans="1:3" ht="11.45" customHeight="1" x14ac:dyDescent="0.2">
      <c r="A12" s="12">
        <v>2</v>
      </c>
      <c r="B12" s="30" t="e">
        <f>BAR!#REF!*0.85</f>
        <v>#REF!</v>
      </c>
      <c r="C12" s="30" t="e">
        <f>BAR!#REF!*0.85</f>
        <v>#REF!</v>
      </c>
    </row>
    <row r="13" spans="1:3" ht="11.45" customHeight="1" x14ac:dyDescent="0.2">
      <c r="A13" s="16" t="s">
        <v>56</v>
      </c>
      <c r="B13" s="30"/>
      <c r="C13" s="30"/>
    </row>
    <row r="14" spans="1:3" ht="11.45" customHeight="1" x14ac:dyDescent="0.2">
      <c r="A14" s="12">
        <v>1</v>
      </c>
      <c r="B14" s="30" t="e">
        <f>BAR!#REF!*0.85</f>
        <v>#REF!</v>
      </c>
      <c r="C14" s="30" t="e">
        <f>BAR!#REF!*0.85</f>
        <v>#REF!</v>
      </c>
    </row>
    <row r="15" spans="1:3" ht="11.45" customHeight="1" x14ac:dyDescent="0.2">
      <c r="A15" s="12">
        <v>2</v>
      </c>
      <c r="B15" s="30" t="e">
        <f>BAR!#REF!*0.85</f>
        <v>#REF!</v>
      </c>
      <c r="C15" s="30" t="e">
        <f>BAR!#REF!*0.85</f>
        <v>#REF!</v>
      </c>
    </row>
    <row r="16" spans="1:3" ht="11.45" customHeight="1" x14ac:dyDescent="0.2">
      <c r="A16" s="17" t="s">
        <v>57</v>
      </c>
      <c r="B16" s="30"/>
      <c r="C16" s="30"/>
    </row>
    <row r="17" spans="1:3" ht="11.45" customHeight="1" x14ac:dyDescent="0.2">
      <c r="A17" s="12">
        <v>1</v>
      </c>
      <c r="B17" s="30" t="e">
        <f>BAR!#REF!*0.85</f>
        <v>#REF!</v>
      </c>
      <c r="C17" s="30" t="e">
        <f>BAR!#REF!*0.85</f>
        <v>#REF!</v>
      </c>
    </row>
    <row r="18" spans="1:3" ht="11.45" customHeight="1" x14ac:dyDescent="0.2">
      <c r="A18" s="12">
        <v>2</v>
      </c>
      <c r="B18" s="30" t="e">
        <f>BAR!#REF!*0.85</f>
        <v>#REF!</v>
      </c>
      <c r="C18" s="30" t="e">
        <f>BAR!#REF!*0.85</f>
        <v>#REF!</v>
      </c>
    </row>
    <row r="19" spans="1:3" ht="11.45" customHeight="1" x14ac:dyDescent="0.2">
      <c r="A19" s="18"/>
      <c r="B19" s="62"/>
      <c r="C19" s="62"/>
    </row>
    <row r="20" spans="1:3" ht="11.45" customHeight="1" x14ac:dyDescent="0.2">
      <c r="A20" s="29" t="s">
        <v>58</v>
      </c>
      <c r="B20" s="62"/>
      <c r="C20" s="62"/>
    </row>
    <row r="21" spans="1:3" ht="24.6" customHeight="1" x14ac:dyDescent="0.2">
      <c r="A21" s="6" t="s">
        <v>52</v>
      </c>
      <c r="B21" s="93" t="e">
        <f>B5</f>
        <v>#REF!</v>
      </c>
      <c r="C21" s="93" t="e">
        <f>C5</f>
        <v>#REF!</v>
      </c>
    </row>
    <row r="22" spans="1:3" ht="24.6" customHeight="1" x14ac:dyDescent="0.2">
      <c r="A22" s="9"/>
      <c r="B22" s="93" t="e">
        <f>B6</f>
        <v>#REF!</v>
      </c>
      <c r="C22" s="93" t="e">
        <f>C6</f>
        <v>#REF!</v>
      </c>
    </row>
    <row r="23" spans="1:3" ht="11.45" customHeight="1" x14ac:dyDescent="0.2">
      <c r="A23" s="10" t="s">
        <v>53</v>
      </c>
    </row>
    <row r="24" spans="1:3" ht="11.45" customHeight="1" x14ac:dyDescent="0.2">
      <c r="A24" s="12">
        <v>1</v>
      </c>
      <c r="B24" s="30" t="e">
        <f>ROUNDUP(B8*0.9,)</f>
        <v>#REF!</v>
      </c>
      <c r="C24" s="30" t="e">
        <f>ROUNDUP(C8*0.9,)</f>
        <v>#REF!</v>
      </c>
    </row>
    <row r="25" spans="1:3" ht="11.45" customHeight="1" x14ac:dyDescent="0.2">
      <c r="A25" s="12">
        <v>2</v>
      </c>
      <c r="B25" s="30" t="e">
        <f>ROUNDUP(B9*0.9,)</f>
        <v>#REF!</v>
      </c>
      <c r="C25" s="30" t="e">
        <f>ROUNDUP(C9*0.9,)</f>
        <v>#REF!</v>
      </c>
    </row>
    <row r="26" spans="1:3" ht="11.45" customHeight="1" x14ac:dyDescent="0.2">
      <c r="A26" s="15" t="s">
        <v>55</v>
      </c>
      <c r="B26" s="30"/>
      <c r="C26" s="30"/>
    </row>
    <row r="27" spans="1:3" ht="11.45" customHeight="1" x14ac:dyDescent="0.2">
      <c r="A27" s="12">
        <v>1</v>
      </c>
      <c r="B27" s="30" t="e">
        <f>ROUNDUP(B11*0.9,)</f>
        <v>#REF!</v>
      </c>
      <c r="C27" s="30" t="e">
        <f>ROUNDUP(C11*0.9,)</f>
        <v>#REF!</v>
      </c>
    </row>
    <row r="28" spans="1:3" ht="11.45" customHeight="1" x14ac:dyDescent="0.2">
      <c r="A28" s="12">
        <v>2</v>
      </c>
      <c r="B28" s="30" t="e">
        <f>ROUNDUP(B12*0.9,)</f>
        <v>#REF!</v>
      </c>
      <c r="C28" s="30" t="e">
        <f>ROUNDUP(C12*0.9,)</f>
        <v>#REF!</v>
      </c>
    </row>
    <row r="29" spans="1:3" ht="11.45" customHeight="1" x14ac:dyDescent="0.2">
      <c r="A29" s="16" t="s">
        <v>56</v>
      </c>
      <c r="B29" s="30"/>
      <c r="C29" s="30"/>
    </row>
    <row r="30" spans="1:3" ht="11.45" customHeight="1" x14ac:dyDescent="0.2">
      <c r="A30" s="12">
        <v>1</v>
      </c>
      <c r="B30" s="30" t="e">
        <f>ROUNDUP(B14*0.9,)</f>
        <v>#REF!</v>
      </c>
      <c r="C30" s="30" t="e">
        <f>ROUNDUP(C14*0.9,)</f>
        <v>#REF!</v>
      </c>
    </row>
    <row r="31" spans="1:3" ht="11.45" customHeight="1" x14ac:dyDescent="0.2">
      <c r="A31" s="12">
        <v>2</v>
      </c>
      <c r="B31" s="30" t="e">
        <f>ROUNDUP(B15*0.9,)</f>
        <v>#REF!</v>
      </c>
      <c r="C31" s="30" t="e">
        <f>ROUNDUP(C15*0.9,)</f>
        <v>#REF!</v>
      </c>
    </row>
    <row r="32" spans="1:3" ht="11.45" customHeight="1" x14ac:dyDescent="0.2">
      <c r="A32" s="17" t="s">
        <v>57</v>
      </c>
      <c r="B32" s="30"/>
      <c r="C32" s="30"/>
    </row>
    <row r="33" spans="1:3" ht="11.45" customHeight="1" x14ac:dyDescent="0.2">
      <c r="A33" s="12">
        <v>1</v>
      </c>
      <c r="B33" s="30" t="e">
        <f>ROUNDUP(B17*0.9,)</f>
        <v>#REF!</v>
      </c>
      <c r="C33" s="30" t="e">
        <f>ROUNDUP(C17*0.9,)</f>
        <v>#REF!</v>
      </c>
    </row>
    <row r="34" spans="1:3" ht="11.45" customHeight="1" x14ac:dyDescent="0.2">
      <c r="A34" s="12">
        <v>2</v>
      </c>
      <c r="B34" s="30" t="e">
        <f>ROUNDUP(B18*0.9,)</f>
        <v>#REF!</v>
      </c>
      <c r="C34" s="30" t="e">
        <f>ROUNDUP(C18*0.9,)</f>
        <v>#REF!</v>
      </c>
    </row>
    <row r="35" spans="1:3" ht="11.45" customHeight="1" x14ac:dyDescent="0.2">
      <c r="A35" s="18"/>
    </row>
    <row r="36" spans="1:3" x14ac:dyDescent="0.2">
      <c r="A36" s="20" t="s">
        <v>68</v>
      </c>
    </row>
    <row r="37" spans="1:3" x14ac:dyDescent="0.2">
      <c r="A37" s="22" t="s">
        <v>176</v>
      </c>
    </row>
    <row r="38" spans="1:3" x14ac:dyDescent="0.2">
      <c r="A38" s="22"/>
    </row>
    <row r="39" spans="1:3" x14ac:dyDescent="0.2">
      <c r="A39" s="20" t="s">
        <v>60</v>
      </c>
    </row>
    <row r="40" spans="1:3" x14ac:dyDescent="0.2">
      <c r="A40" s="23" t="s">
        <v>61</v>
      </c>
    </row>
    <row r="41" spans="1:3" x14ac:dyDescent="0.2">
      <c r="A41" s="23" t="s">
        <v>62</v>
      </c>
    </row>
    <row r="42" spans="1:3" ht="12.6" customHeight="1" x14ac:dyDescent="0.2">
      <c r="A42" s="24" t="s">
        <v>63</v>
      </c>
    </row>
    <row r="43" spans="1:3" x14ac:dyDescent="0.2">
      <c r="A43" s="23" t="s">
        <v>65</v>
      </c>
    </row>
    <row r="44" spans="1:3" x14ac:dyDescent="0.2">
      <c r="A44" s="22"/>
    </row>
    <row r="45" spans="1:3" x14ac:dyDescent="0.2">
      <c r="A45" s="25" t="s">
        <v>71</v>
      </c>
    </row>
    <row r="46" spans="1:3" ht="48" x14ac:dyDescent="0.2">
      <c r="A46" s="26" t="s">
        <v>175</v>
      </c>
    </row>
  </sheetData>
  <pageMargins left="0.7" right="0.7" top="0.75" bottom="0.75" header="0.3" footer="0.3"/>
  <pageSetup paperSize="9" orientation="portrai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C46"/>
  <sheetViews>
    <sheetView workbookViewId="0">
      <pane xSplit="1" topLeftCell="B1" activePane="topRight" state="frozen"/>
      <selection pane="topRight" activeCell="D9" sqref="D9"/>
    </sheetView>
  </sheetViews>
  <sheetFormatPr defaultColWidth="8.5703125" defaultRowHeight="12" x14ac:dyDescent="0.2"/>
  <cols>
    <col min="1" max="1" width="84.85546875" style="2" customWidth="1"/>
    <col min="2" max="3" width="9.85546875" style="2" customWidth="1"/>
    <col min="4" max="16384" width="8.5703125" style="2"/>
  </cols>
  <sheetData>
    <row r="1" spans="1:3" ht="11.45" customHeight="1" x14ac:dyDescent="0.2">
      <c r="A1" s="3" t="s">
        <v>73</v>
      </c>
    </row>
    <row r="2" spans="1:3" ht="11.45" customHeight="1" x14ac:dyDescent="0.2">
      <c r="A2" s="4" t="s">
        <v>173</v>
      </c>
    </row>
    <row r="3" spans="1:3" ht="11.45" customHeight="1" x14ac:dyDescent="0.2">
      <c r="A3" s="3"/>
    </row>
    <row r="4" spans="1:3" ht="11.25" customHeight="1" x14ac:dyDescent="0.2">
      <c r="A4" s="5" t="s">
        <v>51</v>
      </c>
    </row>
    <row r="5" spans="1:3" s="1" customFormat="1" ht="25.5" customHeight="1" x14ac:dyDescent="0.2">
      <c r="A5" s="6" t="s">
        <v>52</v>
      </c>
      <c r="B5" s="93" t="e">
        <f>BAR!#REF!</f>
        <v>#REF!</v>
      </c>
      <c r="C5" s="93" t="e">
        <f>BAR!#REF!</f>
        <v>#REF!</v>
      </c>
    </row>
    <row r="6" spans="1:3" s="1" customFormat="1" ht="25.5" customHeight="1" x14ac:dyDescent="0.2">
      <c r="A6" s="9"/>
      <c r="B6" s="93" t="e">
        <f>BAR!#REF!</f>
        <v>#REF!</v>
      </c>
      <c r="C6" s="93" t="e">
        <f>BAR!#REF!</f>
        <v>#REF!</v>
      </c>
    </row>
    <row r="7" spans="1:3" ht="11.45" customHeight="1" x14ac:dyDescent="0.2">
      <c r="A7" s="10" t="s">
        <v>53</v>
      </c>
    </row>
    <row r="8" spans="1:3" ht="11.45" customHeight="1" x14ac:dyDescent="0.2">
      <c r="A8" s="12">
        <v>1</v>
      </c>
      <c r="B8" s="30" t="e">
        <f>BAR!#REF!*0.85</f>
        <v>#REF!</v>
      </c>
      <c r="C8" s="30" t="e">
        <f>BAR!#REF!*0.85</f>
        <v>#REF!</v>
      </c>
    </row>
    <row r="9" spans="1:3" ht="11.45" customHeight="1" x14ac:dyDescent="0.2">
      <c r="A9" s="12">
        <v>2</v>
      </c>
      <c r="B9" s="30" t="e">
        <f>BAR!#REF!*0.85</f>
        <v>#REF!</v>
      </c>
      <c r="C9" s="30" t="e">
        <f>BAR!#REF!*0.85</f>
        <v>#REF!</v>
      </c>
    </row>
    <row r="10" spans="1:3" ht="11.45" customHeight="1" x14ac:dyDescent="0.2">
      <c r="A10" s="15" t="s">
        <v>55</v>
      </c>
      <c r="B10" s="30"/>
      <c r="C10" s="30"/>
    </row>
    <row r="11" spans="1:3" ht="11.45" customHeight="1" x14ac:dyDescent="0.2">
      <c r="A11" s="12">
        <v>1</v>
      </c>
      <c r="B11" s="30" t="e">
        <f>BAR!#REF!*0.85</f>
        <v>#REF!</v>
      </c>
      <c r="C11" s="30" t="e">
        <f>BAR!#REF!*0.85</f>
        <v>#REF!</v>
      </c>
    </row>
    <row r="12" spans="1:3" ht="11.45" customHeight="1" x14ac:dyDescent="0.2">
      <c r="A12" s="12">
        <v>2</v>
      </c>
      <c r="B12" s="30" t="e">
        <f>BAR!#REF!*0.85</f>
        <v>#REF!</v>
      </c>
      <c r="C12" s="30" t="e">
        <f>BAR!#REF!*0.85</f>
        <v>#REF!</v>
      </c>
    </row>
    <row r="13" spans="1:3" ht="11.45" customHeight="1" x14ac:dyDescent="0.2">
      <c r="A13" s="16" t="s">
        <v>56</v>
      </c>
      <c r="B13" s="30"/>
      <c r="C13" s="30"/>
    </row>
    <row r="14" spans="1:3" ht="11.45" customHeight="1" x14ac:dyDescent="0.2">
      <c r="A14" s="12">
        <v>1</v>
      </c>
      <c r="B14" s="30" t="e">
        <f>BAR!#REF!*0.85</f>
        <v>#REF!</v>
      </c>
      <c r="C14" s="30" t="e">
        <f>BAR!#REF!*0.85</f>
        <v>#REF!</v>
      </c>
    </row>
    <row r="15" spans="1:3" ht="11.45" customHeight="1" x14ac:dyDescent="0.2">
      <c r="A15" s="12">
        <v>2</v>
      </c>
      <c r="B15" s="30" t="e">
        <f>BAR!#REF!*0.85</f>
        <v>#REF!</v>
      </c>
      <c r="C15" s="30" t="e">
        <f>BAR!#REF!*0.85</f>
        <v>#REF!</v>
      </c>
    </row>
    <row r="16" spans="1:3" ht="11.45" customHeight="1" x14ac:dyDescent="0.2">
      <c r="A16" s="17" t="s">
        <v>57</v>
      </c>
      <c r="B16" s="30"/>
      <c r="C16" s="30"/>
    </row>
    <row r="17" spans="1:3" ht="11.45" customHeight="1" x14ac:dyDescent="0.2">
      <c r="A17" s="12">
        <v>1</v>
      </c>
      <c r="B17" s="30" t="e">
        <f>BAR!#REF!*0.85</f>
        <v>#REF!</v>
      </c>
      <c r="C17" s="30" t="e">
        <f>BAR!#REF!*0.85</f>
        <v>#REF!</v>
      </c>
    </row>
    <row r="18" spans="1:3" ht="11.45" customHeight="1" x14ac:dyDescent="0.2">
      <c r="A18" s="12">
        <v>2</v>
      </c>
      <c r="B18" s="30" t="e">
        <f>BAR!#REF!*0.85</f>
        <v>#REF!</v>
      </c>
      <c r="C18" s="30" t="e">
        <f>BAR!#REF!*0.85</f>
        <v>#REF!</v>
      </c>
    </row>
    <row r="19" spans="1:3" ht="11.45" customHeight="1" x14ac:dyDescent="0.2">
      <c r="A19" s="18"/>
      <c r="B19" s="62"/>
      <c r="C19" s="62"/>
    </row>
    <row r="20" spans="1:3" ht="11.45" customHeight="1" x14ac:dyDescent="0.2">
      <c r="A20" s="29" t="s">
        <v>58</v>
      </c>
      <c r="B20" s="62"/>
      <c r="C20" s="62"/>
    </row>
    <row r="21" spans="1:3" ht="24.6" customHeight="1" x14ac:dyDescent="0.2">
      <c r="A21" s="6" t="s">
        <v>52</v>
      </c>
      <c r="B21" s="93" t="e">
        <f>B5</f>
        <v>#REF!</v>
      </c>
      <c r="C21" s="93" t="e">
        <f>C5</f>
        <v>#REF!</v>
      </c>
    </row>
    <row r="22" spans="1:3" ht="24.6" customHeight="1" x14ac:dyDescent="0.2">
      <c r="A22" s="9"/>
      <c r="B22" s="93" t="e">
        <f>B6</f>
        <v>#REF!</v>
      </c>
      <c r="C22" s="93" t="e">
        <f>C6</f>
        <v>#REF!</v>
      </c>
    </row>
    <row r="23" spans="1:3" ht="11.45" customHeight="1" x14ac:dyDescent="0.2">
      <c r="A23" s="10" t="s">
        <v>53</v>
      </c>
    </row>
    <row r="24" spans="1:3" ht="11.45" customHeight="1" x14ac:dyDescent="0.2">
      <c r="A24" s="12">
        <v>1</v>
      </c>
      <c r="B24" s="30" t="e">
        <f>ROUNDUP(B8*0.87,)</f>
        <v>#REF!</v>
      </c>
      <c r="C24" s="30" t="e">
        <f>ROUNDUP(C8*0.87,)</f>
        <v>#REF!</v>
      </c>
    </row>
    <row r="25" spans="1:3" ht="11.45" customHeight="1" x14ac:dyDescent="0.2">
      <c r="A25" s="12">
        <v>2</v>
      </c>
      <c r="B25" s="30" t="e">
        <f>ROUNDUP(B9*0.87,)</f>
        <v>#REF!</v>
      </c>
      <c r="C25" s="30" t="e">
        <f>ROUNDUP(C9*0.87,)</f>
        <v>#REF!</v>
      </c>
    </row>
    <row r="26" spans="1:3" ht="11.45" customHeight="1" x14ac:dyDescent="0.2">
      <c r="A26" s="15" t="s">
        <v>55</v>
      </c>
      <c r="B26" s="30"/>
      <c r="C26" s="30"/>
    </row>
    <row r="27" spans="1:3" ht="11.45" customHeight="1" x14ac:dyDescent="0.2">
      <c r="A27" s="12">
        <v>1</v>
      </c>
      <c r="B27" s="30" t="e">
        <f>ROUNDUP(B11*0.87,)</f>
        <v>#REF!</v>
      </c>
      <c r="C27" s="30" t="e">
        <f>ROUNDUP(C11*0.87,)</f>
        <v>#REF!</v>
      </c>
    </row>
    <row r="28" spans="1:3" ht="11.45" customHeight="1" x14ac:dyDescent="0.2">
      <c r="A28" s="12">
        <v>2</v>
      </c>
      <c r="B28" s="30" t="e">
        <f>ROUNDUP(B12*0.87,)</f>
        <v>#REF!</v>
      </c>
      <c r="C28" s="30" t="e">
        <f>ROUNDUP(C12*0.87,)</f>
        <v>#REF!</v>
      </c>
    </row>
    <row r="29" spans="1:3" ht="11.45" customHeight="1" x14ac:dyDescent="0.2">
      <c r="A29" s="16" t="s">
        <v>56</v>
      </c>
      <c r="B29" s="30"/>
      <c r="C29" s="30"/>
    </row>
    <row r="30" spans="1:3" ht="11.45" customHeight="1" x14ac:dyDescent="0.2">
      <c r="A30" s="12">
        <v>1</v>
      </c>
      <c r="B30" s="30" t="e">
        <f>ROUNDUP(B14*0.87,)</f>
        <v>#REF!</v>
      </c>
      <c r="C30" s="30" t="e">
        <f>ROUNDUP(C14*0.87,)</f>
        <v>#REF!</v>
      </c>
    </row>
    <row r="31" spans="1:3" ht="11.45" customHeight="1" x14ac:dyDescent="0.2">
      <c r="A31" s="12">
        <v>2</v>
      </c>
      <c r="B31" s="30" t="e">
        <f>ROUNDUP(B15*0.87,)</f>
        <v>#REF!</v>
      </c>
      <c r="C31" s="30" t="e">
        <f>ROUNDUP(C15*0.87,)</f>
        <v>#REF!</v>
      </c>
    </row>
    <row r="32" spans="1:3" ht="11.45" customHeight="1" x14ac:dyDescent="0.2">
      <c r="A32" s="17" t="s">
        <v>57</v>
      </c>
      <c r="B32" s="30"/>
      <c r="C32" s="30"/>
    </row>
    <row r="33" spans="1:3" ht="11.45" customHeight="1" x14ac:dyDescent="0.2">
      <c r="A33" s="12">
        <v>1</v>
      </c>
      <c r="B33" s="30" t="e">
        <f>ROUNDUP(B17*0.87,)</f>
        <v>#REF!</v>
      </c>
      <c r="C33" s="30" t="e">
        <f>ROUNDUP(C17*0.87,)</f>
        <v>#REF!</v>
      </c>
    </row>
    <row r="34" spans="1:3" ht="11.45" customHeight="1" x14ac:dyDescent="0.2">
      <c r="A34" s="12">
        <v>2</v>
      </c>
      <c r="B34" s="30" t="e">
        <f>ROUNDUP(B18*0.87,)</f>
        <v>#REF!</v>
      </c>
      <c r="C34" s="30" t="e">
        <f>ROUNDUP(C18*0.87,)</f>
        <v>#REF!</v>
      </c>
    </row>
    <row r="35" spans="1:3" ht="11.45" customHeight="1" x14ac:dyDescent="0.2">
      <c r="A35" s="18"/>
      <c r="B35" s="62"/>
      <c r="C35" s="62"/>
    </row>
    <row r="36" spans="1:3" x14ac:dyDescent="0.2">
      <c r="A36" s="20" t="s">
        <v>68</v>
      </c>
    </row>
    <row r="37" spans="1:3" x14ac:dyDescent="0.2">
      <c r="A37" s="22" t="s">
        <v>176</v>
      </c>
    </row>
    <row r="38" spans="1:3" x14ac:dyDescent="0.2">
      <c r="A38" s="22"/>
    </row>
    <row r="39" spans="1:3" x14ac:dyDescent="0.2">
      <c r="A39" s="20" t="s">
        <v>60</v>
      </c>
    </row>
    <row r="40" spans="1:3" x14ac:dyDescent="0.2">
      <c r="A40" s="23" t="s">
        <v>61</v>
      </c>
    </row>
    <row r="41" spans="1:3" x14ac:dyDescent="0.2">
      <c r="A41" s="23" t="s">
        <v>62</v>
      </c>
    </row>
    <row r="42" spans="1:3" ht="12.6" customHeight="1" x14ac:dyDescent="0.2">
      <c r="A42" s="24" t="s">
        <v>63</v>
      </c>
    </row>
    <row r="43" spans="1:3" x14ac:dyDescent="0.2">
      <c r="A43" s="23" t="s">
        <v>65</v>
      </c>
    </row>
    <row r="44" spans="1:3" x14ac:dyDescent="0.2">
      <c r="A44" s="22"/>
    </row>
    <row r="45" spans="1:3" x14ac:dyDescent="0.2">
      <c r="A45" s="25" t="s">
        <v>71</v>
      </c>
    </row>
    <row r="46" spans="1:3" ht="48" x14ac:dyDescent="0.2">
      <c r="A46" s="26" t="s">
        <v>175</v>
      </c>
    </row>
  </sheetData>
  <pageMargins left="0.7" right="0.7" top="0.75" bottom="0.75" header="0.3" footer="0.3"/>
  <pageSetup paperSize="9" orientation="portrai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rgb="FFFFFF00"/>
  </sheetPr>
  <dimension ref="A1:AY46"/>
  <sheetViews>
    <sheetView topLeftCell="A10" workbookViewId="0">
      <pane xSplit="1" topLeftCell="B1" activePane="topRight" state="frozen"/>
      <selection pane="topRight" activeCell="A37" sqref="A37"/>
    </sheetView>
  </sheetViews>
  <sheetFormatPr defaultColWidth="8.5703125" defaultRowHeight="12" x14ac:dyDescent="0.2"/>
  <cols>
    <col min="1" max="1" width="84.85546875" style="2" customWidth="1"/>
    <col min="2" max="51" width="9.85546875" style="2" customWidth="1"/>
    <col min="52" max="16384" width="8.5703125" style="2"/>
  </cols>
  <sheetData>
    <row r="1" spans="1:51" ht="11.45" customHeight="1" x14ac:dyDescent="0.2">
      <c r="A1" s="3" t="s">
        <v>167</v>
      </c>
    </row>
    <row r="2" spans="1:51" ht="11.45" customHeight="1" x14ac:dyDescent="0.2">
      <c r="A2" s="4" t="s">
        <v>173</v>
      </c>
    </row>
    <row r="3" spans="1:51" ht="11.45" customHeight="1" x14ac:dyDescent="0.2">
      <c r="A3" s="3"/>
    </row>
    <row r="4" spans="1:51" ht="11.25" customHeight="1" x14ac:dyDescent="0.2">
      <c r="A4" s="111" t="s">
        <v>51</v>
      </c>
    </row>
    <row r="5" spans="1:51" s="1" customFormat="1" ht="25.5" customHeight="1" x14ac:dyDescent="0.2">
      <c r="A5" s="6" t="s">
        <v>52</v>
      </c>
      <c r="B5" s="93" t="e">
        <f>BAR!#REF!</f>
        <v>#REF!</v>
      </c>
      <c r="C5" s="93" t="e">
        <f>BAR!#REF!</f>
        <v>#REF!</v>
      </c>
      <c r="D5" s="93" t="e">
        <f>BAR!#REF!</f>
        <v>#REF!</v>
      </c>
      <c r="E5" s="93" t="e">
        <f>BAR!#REF!</f>
        <v>#REF!</v>
      </c>
      <c r="F5" s="93" t="e">
        <f>BAR!#REF!</f>
        <v>#REF!</v>
      </c>
      <c r="G5" s="93" t="e">
        <f>BAR!#REF!</f>
        <v>#REF!</v>
      </c>
      <c r="H5" s="93" t="e">
        <f>BAR!#REF!</f>
        <v>#REF!</v>
      </c>
      <c r="I5" s="93" t="e">
        <f>BAR!#REF!</f>
        <v>#REF!</v>
      </c>
      <c r="J5" s="93" t="e">
        <f>BAR!#REF!</f>
        <v>#REF!</v>
      </c>
      <c r="K5" s="93" t="e">
        <f>BAR!#REF!</f>
        <v>#REF!</v>
      </c>
      <c r="L5" s="93" t="e">
        <f>BAR!#REF!</f>
        <v>#REF!</v>
      </c>
      <c r="M5" s="93" t="e">
        <f>BAR!#REF!</f>
        <v>#REF!</v>
      </c>
      <c r="N5" s="93" t="e">
        <f>BAR!#REF!</f>
        <v>#REF!</v>
      </c>
      <c r="O5" s="93" t="e">
        <f>BAR!#REF!</f>
        <v>#REF!</v>
      </c>
      <c r="P5" s="93" t="e">
        <f>BAR!#REF!</f>
        <v>#REF!</v>
      </c>
      <c r="Q5" s="93" t="e">
        <f>BAR!#REF!</f>
        <v>#REF!</v>
      </c>
      <c r="R5" s="93" t="e">
        <f>BAR!#REF!</f>
        <v>#REF!</v>
      </c>
      <c r="S5" s="93" t="e">
        <f>BAR!#REF!</f>
        <v>#REF!</v>
      </c>
      <c r="T5" s="93" t="e">
        <f>BAR!#REF!</f>
        <v>#REF!</v>
      </c>
      <c r="U5" s="93" t="e">
        <f>BAR!#REF!</f>
        <v>#REF!</v>
      </c>
      <c r="V5" s="93" t="e">
        <f>BAR!#REF!</f>
        <v>#REF!</v>
      </c>
      <c r="W5" s="93" t="e">
        <f>BAR!#REF!</f>
        <v>#REF!</v>
      </c>
      <c r="X5" s="93" t="e">
        <f>BAR!#REF!</f>
        <v>#REF!</v>
      </c>
      <c r="Y5" s="93" t="e">
        <f>BAR!#REF!</f>
        <v>#REF!</v>
      </c>
      <c r="Z5" s="93" t="e">
        <f>BAR!#REF!</f>
        <v>#REF!</v>
      </c>
      <c r="AA5" s="93" t="e">
        <f>BAR!#REF!</f>
        <v>#REF!</v>
      </c>
      <c r="AB5" s="93" t="e">
        <f>BAR!#REF!</f>
        <v>#REF!</v>
      </c>
      <c r="AC5" s="93" t="e">
        <f>BAR!#REF!</f>
        <v>#REF!</v>
      </c>
      <c r="AD5" s="93" t="e">
        <f>BAR!#REF!</f>
        <v>#REF!</v>
      </c>
      <c r="AE5" s="93" t="e">
        <f>BAR!#REF!</f>
        <v>#REF!</v>
      </c>
      <c r="AF5" s="93" t="e">
        <f>BAR!#REF!</f>
        <v>#REF!</v>
      </c>
      <c r="AG5" s="93" t="e">
        <f>BAR!#REF!</f>
        <v>#REF!</v>
      </c>
      <c r="AH5" s="93" t="e">
        <f>BAR!#REF!</f>
        <v>#REF!</v>
      </c>
      <c r="AI5" s="93" t="e">
        <f>BAR!#REF!</f>
        <v>#REF!</v>
      </c>
      <c r="AJ5" s="93" t="e">
        <f>BAR!#REF!</f>
        <v>#REF!</v>
      </c>
      <c r="AK5" s="93" t="e">
        <f>BAR!#REF!</f>
        <v>#REF!</v>
      </c>
      <c r="AL5" s="93" t="e">
        <f>BAR!#REF!</f>
        <v>#REF!</v>
      </c>
      <c r="AM5" s="93" t="e">
        <f>BAR!#REF!</f>
        <v>#REF!</v>
      </c>
      <c r="AN5" s="93" t="e">
        <f>BAR!#REF!</f>
        <v>#REF!</v>
      </c>
      <c r="AO5" s="93" t="e">
        <f>BAR!#REF!</f>
        <v>#REF!</v>
      </c>
      <c r="AP5" s="93" t="e">
        <f>BAR!#REF!</f>
        <v>#REF!</v>
      </c>
      <c r="AQ5" s="93" t="e">
        <f>BAR!#REF!</f>
        <v>#REF!</v>
      </c>
      <c r="AR5" s="93" t="e">
        <f>BAR!#REF!</f>
        <v>#REF!</v>
      </c>
      <c r="AS5" s="93" t="e">
        <f>BAR!#REF!</f>
        <v>#REF!</v>
      </c>
      <c r="AT5" s="93" t="e">
        <f>BAR!#REF!</f>
        <v>#REF!</v>
      </c>
      <c r="AU5" s="93" t="e">
        <f>BAR!#REF!</f>
        <v>#REF!</v>
      </c>
      <c r="AV5" s="93" t="e">
        <f>BAR!#REF!</f>
        <v>#REF!</v>
      </c>
      <c r="AW5" s="93" t="e">
        <f>BAR!#REF!</f>
        <v>#REF!</v>
      </c>
      <c r="AX5" s="93" t="e">
        <f>BAR!#REF!</f>
        <v>#REF!</v>
      </c>
      <c r="AY5" s="93" t="e">
        <f>BAR!#REF!</f>
        <v>#REF!</v>
      </c>
    </row>
    <row r="6" spans="1:51" s="1" customFormat="1" ht="25.5" customHeight="1" x14ac:dyDescent="0.2">
      <c r="A6" s="9"/>
      <c r="B6" s="93" t="e">
        <f>BAR!#REF!</f>
        <v>#REF!</v>
      </c>
      <c r="C6" s="93" t="e">
        <f>BAR!#REF!</f>
        <v>#REF!</v>
      </c>
      <c r="D6" s="93" t="e">
        <f>BAR!#REF!</f>
        <v>#REF!</v>
      </c>
      <c r="E6" s="93" t="e">
        <f>BAR!#REF!</f>
        <v>#REF!</v>
      </c>
      <c r="F6" s="93" t="e">
        <f>BAR!#REF!</f>
        <v>#REF!</v>
      </c>
      <c r="G6" s="93" t="e">
        <f>BAR!#REF!</f>
        <v>#REF!</v>
      </c>
      <c r="H6" s="93" t="e">
        <f>BAR!#REF!</f>
        <v>#REF!</v>
      </c>
      <c r="I6" s="93" t="e">
        <f>BAR!#REF!</f>
        <v>#REF!</v>
      </c>
      <c r="J6" s="93" t="e">
        <f>BAR!#REF!</f>
        <v>#REF!</v>
      </c>
      <c r="K6" s="93" t="e">
        <f>BAR!#REF!</f>
        <v>#REF!</v>
      </c>
      <c r="L6" s="93" t="e">
        <f>BAR!#REF!</f>
        <v>#REF!</v>
      </c>
      <c r="M6" s="93" t="e">
        <f>BAR!#REF!</f>
        <v>#REF!</v>
      </c>
      <c r="N6" s="93" t="e">
        <f>BAR!#REF!</f>
        <v>#REF!</v>
      </c>
      <c r="O6" s="93" t="e">
        <f>BAR!#REF!</f>
        <v>#REF!</v>
      </c>
      <c r="P6" s="93" t="e">
        <f>BAR!#REF!</f>
        <v>#REF!</v>
      </c>
      <c r="Q6" s="93" t="e">
        <f>BAR!#REF!</f>
        <v>#REF!</v>
      </c>
      <c r="R6" s="93" t="e">
        <f>BAR!#REF!</f>
        <v>#REF!</v>
      </c>
      <c r="S6" s="93" t="e">
        <f>BAR!#REF!</f>
        <v>#REF!</v>
      </c>
      <c r="T6" s="93" t="e">
        <f>BAR!#REF!</f>
        <v>#REF!</v>
      </c>
      <c r="U6" s="93" t="e">
        <f>BAR!#REF!</f>
        <v>#REF!</v>
      </c>
      <c r="V6" s="93" t="e">
        <f>BAR!#REF!</f>
        <v>#REF!</v>
      </c>
      <c r="W6" s="93" t="e">
        <f>BAR!#REF!</f>
        <v>#REF!</v>
      </c>
      <c r="X6" s="93" t="e">
        <f>BAR!#REF!</f>
        <v>#REF!</v>
      </c>
      <c r="Y6" s="93" t="e">
        <f>BAR!#REF!</f>
        <v>#REF!</v>
      </c>
      <c r="Z6" s="93" t="e">
        <f>BAR!#REF!</f>
        <v>#REF!</v>
      </c>
      <c r="AA6" s="93" t="e">
        <f>BAR!#REF!</f>
        <v>#REF!</v>
      </c>
      <c r="AB6" s="93" t="e">
        <f>BAR!#REF!</f>
        <v>#REF!</v>
      </c>
      <c r="AC6" s="93" t="e">
        <f>BAR!#REF!</f>
        <v>#REF!</v>
      </c>
      <c r="AD6" s="93" t="e">
        <f>BAR!#REF!</f>
        <v>#REF!</v>
      </c>
      <c r="AE6" s="93" t="e">
        <f>BAR!#REF!</f>
        <v>#REF!</v>
      </c>
      <c r="AF6" s="93" t="e">
        <f>BAR!#REF!</f>
        <v>#REF!</v>
      </c>
      <c r="AG6" s="93" t="e">
        <f>BAR!#REF!</f>
        <v>#REF!</v>
      </c>
      <c r="AH6" s="93" t="e">
        <f>BAR!#REF!</f>
        <v>#REF!</v>
      </c>
      <c r="AI6" s="93" t="e">
        <f>BAR!#REF!</f>
        <v>#REF!</v>
      </c>
      <c r="AJ6" s="93" t="e">
        <f>BAR!#REF!</f>
        <v>#REF!</v>
      </c>
      <c r="AK6" s="93" t="e">
        <f>BAR!#REF!</f>
        <v>#REF!</v>
      </c>
      <c r="AL6" s="93" t="e">
        <f>BAR!#REF!</f>
        <v>#REF!</v>
      </c>
      <c r="AM6" s="93" t="e">
        <f>BAR!#REF!</f>
        <v>#REF!</v>
      </c>
      <c r="AN6" s="93" t="e">
        <f>BAR!#REF!</f>
        <v>#REF!</v>
      </c>
      <c r="AO6" s="93" t="e">
        <f>BAR!#REF!</f>
        <v>#REF!</v>
      </c>
      <c r="AP6" s="93" t="e">
        <f>BAR!#REF!</f>
        <v>#REF!</v>
      </c>
      <c r="AQ6" s="93" t="e">
        <f>BAR!#REF!</f>
        <v>#REF!</v>
      </c>
      <c r="AR6" s="93" t="e">
        <f>BAR!#REF!</f>
        <v>#REF!</v>
      </c>
      <c r="AS6" s="93" t="e">
        <f>BAR!#REF!</f>
        <v>#REF!</v>
      </c>
      <c r="AT6" s="93" t="e">
        <f>BAR!#REF!</f>
        <v>#REF!</v>
      </c>
      <c r="AU6" s="93" t="e">
        <f>BAR!#REF!</f>
        <v>#REF!</v>
      </c>
      <c r="AV6" s="93" t="e">
        <f>BAR!#REF!</f>
        <v>#REF!</v>
      </c>
      <c r="AW6" s="93" t="e">
        <f>BAR!#REF!</f>
        <v>#REF!</v>
      </c>
      <c r="AX6" s="93" t="e">
        <f>BAR!#REF!</f>
        <v>#REF!</v>
      </c>
      <c r="AY6" s="93" t="e">
        <f>BAR!#REF!</f>
        <v>#REF!</v>
      </c>
    </row>
    <row r="7" spans="1:51" ht="11.45" customHeight="1" x14ac:dyDescent="0.2">
      <c r="A7" s="10" t="s">
        <v>53</v>
      </c>
    </row>
    <row r="8" spans="1:51" ht="11.45" customHeight="1" x14ac:dyDescent="0.2">
      <c r="A8" s="12">
        <v>1</v>
      </c>
      <c r="B8" s="30" t="e">
        <f>BAR!#REF!*0.85</f>
        <v>#REF!</v>
      </c>
      <c r="C8" s="30" t="e">
        <f>BAR!#REF!*0.85</f>
        <v>#REF!</v>
      </c>
      <c r="D8" s="30" t="e">
        <f>BAR!#REF!*0.85</f>
        <v>#REF!</v>
      </c>
      <c r="E8" s="30" t="e">
        <f>BAR!#REF!*0.85</f>
        <v>#REF!</v>
      </c>
      <c r="F8" s="30" t="e">
        <f>BAR!#REF!*0.85</f>
        <v>#REF!</v>
      </c>
      <c r="G8" s="30" t="e">
        <f>BAR!#REF!*0.85</f>
        <v>#REF!</v>
      </c>
      <c r="H8" s="30" t="e">
        <f>BAR!#REF!*0.85</f>
        <v>#REF!</v>
      </c>
      <c r="I8" s="30" t="e">
        <f>BAR!#REF!*0.85</f>
        <v>#REF!</v>
      </c>
      <c r="J8" s="30" t="e">
        <f>BAR!#REF!*0.85</f>
        <v>#REF!</v>
      </c>
      <c r="K8" s="30" t="e">
        <f>BAR!#REF!*0.85</f>
        <v>#REF!</v>
      </c>
      <c r="L8" s="30" t="e">
        <f>BAR!#REF!*0.85</f>
        <v>#REF!</v>
      </c>
      <c r="M8" s="30" t="e">
        <f>BAR!#REF!*0.85</f>
        <v>#REF!</v>
      </c>
      <c r="N8" s="30" t="e">
        <f>BAR!#REF!*0.85</f>
        <v>#REF!</v>
      </c>
      <c r="O8" s="30" t="e">
        <f>BAR!#REF!*0.85</f>
        <v>#REF!</v>
      </c>
      <c r="P8" s="30" t="e">
        <f>BAR!#REF!*0.85</f>
        <v>#REF!</v>
      </c>
      <c r="Q8" s="30" t="e">
        <f>BAR!#REF!*0.85</f>
        <v>#REF!</v>
      </c>
      <c r="R8" s="30" t="e">
        <f>BAR!#REF!*0.85</f>
        <v>#REF!</v>
      </c>
      <c r="S8" s="30" t="e">
        <f>BAR!#REF!*0.85</f>
        <v>#REF!</v>
      </c>
      <c r="T8" s="30" t="e">
        <f>BAR!#REF!*0.85</f>
        <v>#REF!</v>
      </c>
      <c r="U8" s="30" t="e">
        <f>BAR!#REF!*0.85</f>
        <v>#REF!</v>
      </c>
      <c r="V8" s="30" t="e">
        <f>BAR!#REF!*0.85</f>
        <v>#REF!</v>
      </c>
      <c r="W8" s="30" t="e">
        <f>BAR!#REF!*0.85</f>
        <v>#REF!</v>
      </c>
      <c r="X8" s="30" t="e">
        <f>BAR!#REF!*0.85</f>
        <v>#REF!</v>
      </c>
      <c r="Y8" s="30" t="e">
        <f>BAR!#REF!*0.85</f>
        <v>#REF!</v>
      </c>
      <c r="Z8" s="30" t="e">
        <f>BAR!#REF!*0.85</f>
        <v>#REF!</v>
      </c>
      <c r="AA8" s="30" t="e">
        <f>BAR!#REF!*0.85</f>
        <v>#REF!</v>
      </c>
      <c r="AB8" s="30" t="e">
        <f>BAR!#REF!*0.85</f>
        <v>#REF!</v>
      </c>
      <c r="AC8" s="30" t="e">
        <f>BAR!#REF!*0.85</f>
        <v>#REF!</v>
      </c>
      <c r="AD8" s="30" t="e">
        <f>BAR!#REF!*0.85</f>
        <v>#REF!</v>
      </c>
      <c r="AE8" s="30" t="e">
        <f>BAR!#REF!*0.85</f>
        <v>#REF!</v>
      </c>
      <c r="AF8" s="30" t="e">
        <f>BAR!#REF!*0.85</f>
        <v>#REF!</v>
      </c>
      <c r="AG8" s="30" t="e">
        <f>BAR!#REF!*0.85</f>
        <v>#REF!</v>
      </c>
      <c r="AH8" s="30" t="e">
        <f>BAR!#REF!*0.85</f>
        <v>#REF!</v>
      </c>
      <c r="AI8" s="30" t="e">
        <f>BAR!#REF!*0.85</f>
        <v>#REF!</v>
      </c>
      <c r="AJ8" s="30" t="e">
        <f>BAR!#REF!*0.85</f>
        <v>#REF!</v>
      </c>
      <c r="AK8" s="30" t="e">
        <f>BAR!#REF!*0.85</f>
        <v>#REF!</v>
      </c>
      <c r="AL8" s="30" t="e">
        <f>BAR!#REF!*0.85</f>
        <v>#REF!</v>
      </c>
      <c r="AM8" s="30" t="e">
        <f>BAR!#REF!*0.85</f>
        <v>#REF!</v>
      </c>
      <c r="AN8" s="30" t="e">
        <f>BAR!#REF!*0.85</f>
        <v>#REF!</v>
      </c>
      <c r="AO8" s="30" t="e">
        <f>BAR!#REF!*0.85</f>
        <v>#REF!</v>
      </c>
      <c r="AP8" s="30" t="e">
        <f>BAR!#REF!*0.85</f>
        <v>#REF!</v>
      </c>
      <c r="AQ8" s="30" t="e">
        <f>BAR!#REF!*0.85</f>
        <v>#REF!</v>
      </c>
      <c r="AR8" s="30" t="e">
        <f>BAR!#REF!*0.85</f>
        <v>#REF!</v>
      </c>
      <c r="AS8" s="30" t="e">
        <f>BAR!#REF!*0.85</f>
        <v>#REF!</v>
      </c>
      <c r="AT8" s="30" t="e">
        <f>BAR!#REF!*0.85</f>
        <v>#REF!</v>
      </c>
      <c r="AU8" s="30" t="e">
        <f>BAR!#REF!*0.85</f>
        <v>#REF!</v>
      </c>
      <c r="AV8" s="30" t="e">
        <f>BAR!#REF!*0.85</f>
        <v>#REF!</v>
      </c>
      <c r="AW8" s="30" t="e">
        <f>BAR!#REF!*0.85</f>
        <v>#REF!</v>
      </c>
      <c r="AX8" s="30" t="e">
        <f>BAR!#REF!*0.85</f>
        <v>#REF!</v>
      </c>
      <c r="AY8" s="30" t="e">
        <f>BAR!#REF!*0.85</f>
        <v>#REF!</v>
      </c>
    </row>
    <row r="9" spans="1:51" ht="11.45" customHeight="1" x14ac:dyDescent="0.2">
      <c r="A9" s="12">
        <v>2</v>
      </c>
      <c r="B9" s="30" t="e">
        <f>BAR!#REF!*0.85</f>
        <v>#REF!</v>
      </c>
      <c r="C9" s="30" t="e">
        <f>BAR!#REF!*0.85</f>
        <v>#REF!</v>
      </c>
      <c r="D9" s="30" t="e">
        <f>BAR!#REF!*0.85</f>
        <v>#REF!</v>
      </c>
      <c r="E9" s="30" t="e">
        <f>BAR!#REF!*0.85</f>
        <v>#REF!</v>
      </c>
      <c r="F9" s="30" t="e">
        <f>BAR!#REF!*0.85</f>
        <v>#REF!</v>
      </c>
      <c r="G9" s="30" t="e">
        <f>BAR!#REF!*0.85</f>
        <v>#REF!</v>
      </c>
      <c r="H9" s="30" t="e">
        <f>BAR!#REF!*0.85</f>
        <v>#REF!</v>
      </c>
      <c r="I9" s="30" t="e">
        <f>BAR!#REF!*0.85</f>
        <v>#REF!</v>
      </c>
      <c r="J9" s="30" t="e">
        <f>BAR!#REF!*0.85</f>
        <v>#REF!</v>
      </c>
      <c r="K9" s="30" t="e">
        <f>BAR!#REF!*0.85</f>
        <v>#REF!</v>
      </c>
      <c r="L9" s="30" t="e">
        <f>BAR!#REF!*0.85</f>
        <v>#REF!</v>
      </c>
      <c r="M9" s="30" t="e">
        <f>BAR!#REF!*0.85</f>
        <v>#REF!</v>
      </c>
      <c r="N9" s="30" t="e">
        <f>BAR!#REF!*0.85</f>
        <v>#REF!</v>
      </c>
      <c r="O9" s="30" t="e">
        <f>BAR!#REF!*0.85</f>
        <v>#REF!</v>
      </c>
      <c r="P9" s="30" t="e">
        <f>BAR!#REF!*0.85</f>
        <v>#REF!</v>
      </c>
      <c r="Q9" s="30" t="e">
        <f>BAR!#REF!*0.85</f>
        <v>#REF!</v>
      </c>
      <c r="R9" s="30" t="e">
        <f>BAR!#REF!*0.85</f>
        <v>#REF!</v>
      </c>
      <c r="S9" s="30" t="e">
        <f>BAR!#REF!*0.85</f>
        <v>#REF!</v>
      </c>
      <c r="T9" s="30" t="e">
        <f>BAR!#REF!*0.85</f>
        <v>#REF!</v>
      </c>
      <c r="U9" s="30" t="e">
        <f>BAR!#REF!*0.85</f>
        <v>#REF!</v>
      </c>
      <c r="V9" s="30" t="e">
        <f>BAR!#REF!*0.85</f>
        <v>#REF!</v>
      </c>
      <c r="W9" s="30" t="e">
        <f>BAR!#REF!*0.85</f>
        <v>#REF!</v>
      </c>
      <c r="X9" s="30" t="e">
        <f>BAR!#REF!*0.85</f>
        <v>#REF!</v>
      </c>
      <c r="Y9" s="30" t="e">
        <f>BAR!#REF!*0.85</f>
        <v>#REF!</v>
      </c>
      <c r="Z9" s="30" t="e">
        <f>BAR!#REF!*0.85</f>
        <v>#REF!</v>
      </c>
      <c r="AA9" s="30" t="e">
        <f>BAR!#REF!*0.85</f>
        <v>#REF!</v>
      </c>
      <c r="AB9" s="30" t="e">
        <f>BAR!#REF!*0.85</f>
        <v>#REF!</v>
      </c>
      <c r="AC9" s="30" t="e">
        <f>BAR!#REF!*0.85</f>
        <v>#REF!</v>
      </c>
      <c r="AD9" s="30" t="e">
        <f>BAR!#REF!*0.85</f>
        <v>#REF!</v>
      </c>
      <c r="AE9" s="30" t="e">
        <f>BAR!#REF!*0.85</f>
        <v>#REF!</v>
      </c>
      <c r="AF9" s="30" t="e">
        <f>BAR!#REF!*0.85</f>
        <v>#REF!</v>
      </c>
      <c r="AG9" s="30" t="e">
        <f>BAR!#REF!*0.85</f>
        <v>#REF!</v>
      </c>
      <c r="AH9" s="30" t="e">
        <f>BAR!#REF!*0.85</f>
        <v>#REF!</v>
      </c>
      <c r="AI9" s="30" t="e">
        <f>BAR!#REF!*0.85</f>
        <v>#REF!</v>
      </c>
      <c r="AJ9" s="30" t="e">
        <f>BAR!#REF!*0.85</f>
        <v>#REF!</v>
      </c>
      <c r="AK9" s="30" t="e">
        <f>BAR!#REF!*0.85</f>
        <v>#REF!</v>
      </c>
      <c r="AL9" s="30" t="e">
        <f>BAR!#REF!*0.85</f>
        <v>#REF!</v>
      </c>
      <c r="AM9" s="30" t="e">
        <f>BAR!#REF!*0.85</f>
        <v>#REF!</v>
      </c>
      <c r="AN9" s="30" t="e">
        <f>BAR!#REF!*0.85</f>
        <v>#REF!</v>
      </c>
      <c r="AO9" s="30" t="e">
        <f>BAR!#REF!*0.85</f>
        <v>#REF!</v>
      </c>
      <c r="AP9" s="30" t="e">
        <f>BAR!#REF!*0.85</f>
        <v>#REF!</v>
      </c>
      <c r="AQ9" s="30" t="e">
        <f>BAR!#REF!*0.85</f>
        <v>#REF!</v>
      </c>
      <c r="AR9" s="30" t="e">
        <f>BAR!#REF!*0.85</f>
        <v>#REF!</v>
      </c>
      <c r="AS9" s="30" t="e">
        <f>BAR!#REF!*0.85</f>
        <v>#REF!</v>
      </c>
      <c r="AT9" s="30" t="e">
        <f>BAR!#REF!*0.85</f>
        <v>#REF!</v>
      </c>
      <c r="AU9" s="30" t="e">
        <f>BAR!#REF!*0.85</f>
        <v>#REF!</v>
      </c>
      <c r="AV9" s="30" t="e">
        <f>BAR!#REF!*0.85</f>
        <v>#REF!</v>
      </c>
      <c r="AW9" s="30" t="e">
        <f>BAR!#REF!*0.85</f>
        <v>#REF!</v>
      </c>
      <c r="AX9" s="30" t="e">
        <f>BAR!#REF!*0.85</f>
        <v>#REF!</v>
      </c>
      <c r="AY9" s="30" t="e">
        <f>BAR!#REF!*0.85</f>
        <v>#REF!</v>
      </c>
    </row>
    <row r="10" spans="1:51" ht="11.45" customHeight="1" x14ac:dyDescent="0.2">
      <c r="A10" s="15" t="s">
        <v>168</v>
      </c>
      <c r="B10" s="30"/>
      <c r="C10" s="30"/>
      <c r="D10" s="30"/>
      <c r="E10" s="30"/>
      <c r="F10" s="30"/>
      <c r="G10" s="30"/>
      <c r="H10" s="30"/>
      <c r="I10" s="30"/>
      <c r="J10" s="30"/>
      <c r="K10" s="30"/>
      <c r="L10" s="30"/>
      <c r="M10" s="30"/>
      <c r="N10" s="30"/>
      <c r="O10" s="30"/>
      <c r="P10" s="30"/>
      <c r="Q10" s="30"/>
      <c r="R10" s="30"/>
      <c r="S10" s="30"/>
      <c r="T10" s="30"/>
      <c r="U10" s="30"/>
      <c r="V10" s="30"/>
      <c r="W10" s="30"/>
      <c r="X10" s="30"/>
      <c r="Y10" s="30"/>
      <c r="Z10" s="30"/>
      <c r="AA10" s="30"/>
      <c r="AB10" s="30"/>
      <c r="AC10" s="30"/>
      <c r="AD10" s="30"/>
      <c r="AE10" s="30"/>
      <c r="AF10" s="30"/>
      <c r="AG10" s="30"/>
      <c r="AH10" s="30"/>
      <c r="AI10" s="30"/>
      <c r="AJ10" s="30"/>
      <c r="AK10" s="30"/>
      <c r="AL10" s="30"/>
      <c r="AM10" s="30"/>
      <c r="AN10" s="30"/>
      <c r="AO10" s="30"/>
      <c r="AP10" s="30"/>
      <c r="AQ10" s="30"/>
      <c r="AR10" s="30"/>
      <c r="AS10" s="30"/>
      <c r="AT10" s="30"/>
      <c r="AU10" s="30"/>
      <c r="AV10" s="30"/>
      <c r="AW10" s="30"/>
      <c r="AX10" s="30"/>
      <c r="AY10" s="30"/>
    </row>
    <row r="11" spans="1:51" ht="11.45" customHeight="1" x14ac:dyDescent="0.2">
      <c r="A11" s="12">
        <v>1</v>
      </c>
      <c r="B11" s="30" t="e">
        <f>BAR!#REF!*0.85</f>
        <v>#REF!</v>
      </c>
      <c r="C11" s="30" t="e">
        <f>BAR!#REF!*0.85</f>
        <v>#REF!</v>
      </c>
      <c r="D11" s="30" t="e">
        <f>BAR!#REF!*0.85</f>
        <v>#REF!</v>
      </c>
      <c r="E11" s="30" t="e">
        <f>BAR!#REF!*0.85</f>
        <v>#REF!</v>
      </c>
      <c r="F11" s="30" t="e">
        <f>BAR!#REF!*0.85</f>
        <v>#REF!</v>
      </c>
      <c r="G11" s="30" t="e">
        <f>BAR!#REF!*0.85</f>
        <v>#REF!</v>
      </c>
      <c r="H11" s="30" t="e">
        <f>BAR!#REF!*0.85</f>
        <v>#REF!</v>
      </c>
      <c r="I11" s="30" t="e">
        <f>BAR!#REF!*0.85</f>
        <v>#REF!</v>
      </c>
      <c r="J11" s="30" t="e">
        <f>BAR!#REF!*0.85</f>
        <v>#REF!</v>
      </c>
      <c r="K11" s="30" t="e">
        <f>BAR!#REF!*0.85</f>
        <v>#REF!</v>
      </c>
      <c r="L11" s="30" t="e">
        <f>BAR!#REF!*0.85</f>
        <v>#REF!</v>
      </c>
      <c r="M11" s="30" t="e">
        <f>BAR!#REF!*0.85</f>
        <v>#REF!</v>
      </c>
      <c r="N11" s="30" t="e">
        <f>BAR!#REF!*0.85</f>
        <v>#REF!</v>
      </c>
      <c r="O11" s="30" t="e">
        <f>BAR!#REF!*0.85</f>
        <v>#REF!</v>
      </c>
      <c r="P11" s="30" t="e">
        <f>BAR!#REF!*0.85</f>
        <v>#REF!</v>
      </c>
      <c r="Q11" s="30" t="e">
        <f>BAR!#REF!*0.85</f>
        <v>#REF!</v>
      </c>
      <c r="R11" s="30" t="e">
        <f>BAR!#REF!*0.85</f>
        <v>#REF!</v>
      </c>
      <c r="S11" s="30" t="e">
        <f>BAR!#REF!*0.85</f>
        <v>#REF!</v>
      </c>
      <c r="T11" s="30" t="e">
        <f>BAR!#REF!*0.85</f>
        <v>#REF!</v>
      </c>
      <c r="U11" s="30" t="e">
        <f>BAR!#REF!*0.85</f>
        <v>#REF!</v>
      </c>
      <c r="V11" s="30" t="e">
        <f>BAR!#REF!*0.85</f>
        <v>#REF!</v>
      </c>
      <c r="W11" s="30" t="e">
        <f>BAR!#REF!*0.85</f>
        <v>#REF!</v>
      </c>
      <c r="X11" s="30" t="e">
        <f>BAR!#REF!*0.85</f>
        <v>#REF!</v>
      </c>
      <c r="Y11" s="30" t="e">
        <f>BAR!#REF!*0.85</f>
        <v>#REF!</v>
      </c>
      <c r="Z11" s="30" t="e">
        <f>BAR!#REF!*0.85</f>
        <v>#REF!</v>
      </c>
      <c r="AA11" s="30" t="e">
        <f>BAR!#REF!*0.85</f>
        <v>#REF!</v>
      </c>
      <c r="AB11" s="30" t="e">
        <f>BAR!#REF!*0.85</f>
        <v>#REF!</v>
      </c>
      <c r="AC11" s="30" t="e">
        <f>BAR!#REF!*0.85</f>
        <v>#REF!</v>
      </c>
      <c r="AD11" s="30" t="e">
        <f>BAR!#REF!*0.85</f>
        <v>#REF!</v>
      </c>
      <c r="AE11" s="30" t="e">
        <f>BAR!#REF!*0.85</f>
        <v>#REF!</v>
      </c>
      <c r="AF11" s="30" t="e">
        <f>BAR!#REF!*0.85</f>
        <v>#REF!</v>
      </c>
      <c r="AG11" s="30" t="e">
        <f>BAR!#REF!*0.85</f>
        <v>#REF!</v>
      </c>
      <c r="AH11" s="30" t="e">
        <f>BAR!#REF!*0.85</f>
        <v>#REF!</v>
      </c>
      <c r="AI11" s="30" t="e">
        <f>BAR!#REF!*0.85</f>
        <v>#REF!</v>
      </c>
      <c r="AJ11" s="30" t="e">
        <f>BAR!#REF!*0.85</f>
        <v>#REF!</v>
      </c>
      <c r="AK11" s="30" t="e">
        <f>BAR!#REF!*0.85</f>
        <v>#REF!</v>
      </c>
      <c r="AL11" s="30" t="e">
        <f>BAR!#REF!*0.85</f>
        <v>#REF!</v>
      </c>
      <c r="AM11" s="30" t="e">
        <f>BAR!#REF!*0.85</f>
        <v>#REF!</v>
      </c>
      <c r="AN11" s="30" t="e">
        <f>BAR!#REF!*0.85</f>
        <v>#REF!</v>
      </c>
      <c r="AO11" s="30" t="e">
        <f>BAR!#REF!*0.85</f>
        <v>#REF!</v>
      </c>
      <c r="AP11" s="30" t="e">
        <f>BAR!#REF!*0.85</f>
        <v>#REF!</v>
      </c>
      <c r="AQ11" s="30" t="e">
        <f>BAR!#REF!*0.85</f>
        <v>#REF!</v>
      </c>
      <c r="AR11" s="30" t="e">
        <f>BAR!#REF!*0.85</f>
        <v>#REF!</v>
      </c>
      <c r="AS11" s="30" t="e">
        <f>BAR!#REF!*0.85</f>
        <v>#REF!</v>
      </c>
      <c r="AT11" s="30" t="e">
        <f>BAR!#REF!*0.85</f>
        <v>#REF!</v>
      </c>
      <c r="AU11" s="30" t="e">
        <f>BAR!#REF!*0.85</f>
        <v>#REF!</v>
      </c>
      <c r="AV11" s="30" t="e">
        <f>BAR!#REF!*0.85</f>
        <v>#REF!</v>
      </c>
      <c r="AW11" s="30" t="e">
        <f>BAR!#REF!*0.85</f>
        <v>#REF!</v>
      </c>
      <c r="AX11" s="30" t="e">
        <f>BAR!#REF!*0.85</f>
        <v>#REF!</v>
      </c>
      <c r="AY11" s="30" t="e">
        <f>BAR!#REF!*0.85</f>
        <v>#REF!</v>
      </c>
    </row>
    <row r="12" spans="1:51" ht="11.45" customHeight="1" x14ac:dyDescent="0.2">
      <c r="A12" s="12">
        <v>2</v>
      </c>
      <c r="B12" s="30" t="e">
        <f>BAR!#REF!*0.85</f>
        <v>#REF!</v>
      </c>
      <c r="C12" s="30" t="e">
        <f>BAR!#REF!*0.85</f>
        <v>#REF!</v>
      </c>
      <c r="D12" s="30" t="e">
        <f>BAR!#REF!*0.85</f>
        <v>#REF!</v>
      </c>
      <c r="E12" s="30" t="e">
        <f>BAR!#REF!*0.85</f>
        <v>#REF!</v>
      </c>
      <c r="F12" s="30" t="e">
        <f>BAR!#REF!*0.85</f>
        <v>#REF!</v>
      </c>
      <c r="G12" s="30" t="e">
        <f>BAR!#REF!*0.85</f>
        <v>#REF!</v>
      </c>
      <c r="H12" s="30" t="e">
        <f>BAR!#REF!*0.85</f>
        <v>#REF!</v>
      </c>
      <c r="I12" s="30" t="e">
        <f>BAR!#REF!*0.85</f>
        <v>#REF!</v>
      </c>
      <c r="J12" s="30" t="e">
        <f>BAR!#REF!*0.85</f>
        <v>#REF!</v>
      </c>
      <c r="K12" s="30" t="e">
        <f>BAR!#REF!*0.85</f>
        <v>#REF!</v>
      </c>
      <c r="L12" s="30" t="e">
        <f>BAR!#REF!*0.85</f>
        <v>#REF!</v>
      </c>
      <c r="M12" s="30" t="e">
        <f>BAR!#REF!*0.85</f>
        <v>#REF!</v>
      </c>
      <c r="N12" s="30" t="e">
        <f>BAR!#REF!*0.85</f>
        <v>#REF!</v>
      </c>
      <c r="O12" s="30" t="e">
        <f>BAR!#REF!*0.85</f>
        <v>#REF!</v>
      </c>
      <c r="P12" s="30" t="e">
        <f>BAR!#REF!*0.85</f>
        <v>#REF!</v>
      </c>
      <c r="Q12" s="30" t="e">
        <f>BAR!#REF!*0.85</f>
        <v>#REF!</v>
      </c>
      <c r="R12" s="30" t="e">
        <f>BAR!#REF!*0.85</f>
        <v>#REF!</v>
      </c>
      <c r="S12" s="30" t="e">
        <f>BAR!#REF!*0.85</f>
        <v>#REF!</v>
      </c>
      <c r="T12" s="30" t="e">
        <f>BAR!#REF!*0.85</f>
        <v>#REF!</v>
      </c>
      <c r="U12" s="30" t="e">
        <f>BAR!#REF!*0.85</f>
        <v>#REF!</v>
      </c>
      <c r="V12" s="30" t="e">
        <f>BAR!#REF!*0.85</f>
        <v>#REF!</v>
      </c>
      <c r="W12" s="30" t="e">
        <f>BAR!#REF!*0.85</f>
        <v>#REF!</v>
      </c>
      <c r="X12" s="30" t="e">
        <f>BAR!#REF!*0.85</f>
        <v>#REF!</v>
      </c>
      <c r="Y12" s="30" t="e">
        <f>BAR!#REF!*0.85</f>
        <v>#REF!</v>
      </c>
      <c r="Z12" s="30" t="e">
        <f>BAR!#REF!*0.85</f>
        <v>#REF!</v>
      </c>
      <c r="AA12" s="30" t="e">
        <f>BAR!#REF!*0.85</f>
        <v>#REF!</v>
      </c>
      <c r="AB12" s="30" t="e">
        <f>BAR!#REF!*0.85</f>
        <v>#REF!</v>
      </c>
      <c r="AC12" s="30" t="e">
        <f>BAR!#REF!*0.85</f>
        <v>#REF!</v>
      </c>
      <c r="AD12" s="30" t="e">
        <f>BAR!#REF!*0.85</f>
        <v>#REF!</v>
      </c>
      <c r="AE12" s="30" t="e">
        <f>BAR!#REF!*0.85</f>
        <v>#REF!</v>
      </c>
      <c r="AF12" s="30" t="e">
        <f>BAR!#REF!*0.85</f>
        <v>#REF!</v>
      </c>
      <c r="AG12" s="30" t="e">
        <f>BAR!#REF!*0.85</f>
        <v>#REF!</v>
      </c>
      <c r="AH12" s="30" t="e">
        <f>BAR!#REF!*0.85</f>
        <v>#REF!</v>
      </c>
      <c r="AI12" s="30" t="e">
        <f>BAR!#REF!*0.85</f>
        <v>#REF!</v>
      </c>
      <c r="AJ12" s="30" t="e">
        <f>BAR!#REF!*0.85</f>
        <v>#REF!</v>
      </c>
      <c r="AK12" s="30" t="e">
        <f>BAR!#REF!*0.85</f>
        <v>#REF!</v>
      </c>
      <c r="AL12" s="30" t="e">
        <f>BAR!#REF!*0.85</f>
        <v>#REF!</v>
      </c>
      <c r="AM12" s="30" t="e">
        <f>BAR!#REF!*0.85</f>
        <v>#REF!</v>
      </c>
      <c r="AN12" s="30" t="e">
        <f>BAR!#REF!*0.85</f>
        <v>#REF!</v>
      </c>
      <c r="AO12" s="30" t="e">
        <f>BAR!#REF!*0.85</f>
        <v>#REF!</v>
      </c>
      <c r="AP12" s="30" t="e">
        <f>BAR!#REF!*0.85</f>
        <v>#REF!</v>
      </c>
      <c r="AQ12" s="30" t="e">
        <f>BAR!#REF!*0.85</f>
        <v>#REF!</v>
      </c>
      <c r="AR12" s="30" t="e">
        <f>BAR!#REF!*0.85</f>
        <v>#REF!</v>
      </c>
      <c r="AS12" s="30" t="e">
        <f>BAR!#REF!*0.85</f>
        <v>#REF!</v>
      </c>
      <c r="AT12" s="30" t="e">
        <f>BAR!#REF!*0.85</f>
        <v>#REF!</v>
      </c>
      <c r="AU12" s="30" t="e">
        <f>BAR!#REF!*0.85</f>
        <v>#REF!</v>
      </c>
      <c r="AV12" s="30" t="e">
        <f>BAR!#REF!*0.85</f>
        <v>#REF!</v>
      </c>
      <c r="AW12" s="30" t="e">
        <f>BAR!#REF!*0.85</f>
        <v>#REF!</v>
      </c>
      <c r="AX12" s="30" t="e">
        <f>BAR!#REF!*0.85</f>
        <v>#REF!</v>
      </c>
      <c r="AY12" s="30" t="e">
        <f>BAR!#REF!*0.85</f>
        <v>#REF!</v>
      </c>
    </row>
    <row r="13" spans="1:51" ht="11.45" customHeight="1" x14ac:dyDescent="0.2">
      <c r="A13" s="16" t="s">
        <v>169</v>
      </c>
      <c r="B13" s="30"/>
      <c r="C13" s="30"/>
      <c r="D13" s="30"/>
      <c r="E13" s="30"/>
      <c r="F13" s="30"/>
      <c r="G13" s="30"/>
      <c r="H13" s="30"/>
      <c r="I13" s="30"/>
      <c r="J13" s="30"/>
      <c r="K13" s="30"/>
      <c r="L13" s="30"/>
      <c r="M13" s="30"/>
      <c r="N13" s="30"/>
      <c r="O13" s="30"/>
      <c r="P13" s="30"/>
      <c r="Q13" s="30"/>
      <c r="R13" s="30"/>
      <c r="S13" s="30"/>
      <c r="T13" s="30"/>
      <c r="U13" s="30"/>
      <c r="V13" s="30"/>
      <c r="W13" s="30"/>
      <c r="X13" s="30"/>
      <c r="Y13" s="30"/>
      <c r="Z13" s="30"/>
      <c r="AA13" s="30"/>
      <c r="AB13" s="30"/>
      <c r="AC13" s="30"/>
      <c r="AD13" s="30"/>
      <c r="AE13" s="30"/>
      <c r="AF13" s="30"/>
      <c r="AG13" s="30"/>
      <c r="AH13" s="30"/>
      <c r="AI13" s="30"/>
      <c r="AJ13" s="30"/>
      <c r="AK13" s="30"/>
      <c r="AL13" s="30"/>
      <c r="AM13" s="30"/>
      <c r="AN13" s="30"/>
      <c r="AO13" s="30"/>
      <c r="AP13" s="30"/>
      <c r="AQ13" s="30"/>
      <c r="AR13" s="30"/>
      <c r="AS13" s="30"/>
      <c r="AT13" s="30"/>
      <c r="AU13" s="30"/>
      <c r="AV13" s="30"/>
      <c r="AW13" s="30"/>
      <c r="AX13" s="30"/>
      <c r="AY13" s="30"/>
    </row>
    <row r="14" spans="1:51" ht="11.45" customHeight="1" x14ac:dyDescent="0.2">
      <c r="A14" s="12">
        <v>1</v>
      </c>
      <c r="B14" s="30" t="e">
        <f>BAR!#REF!*0.85</f>
        <v>#REF!</v>
      </c>
      <c r="C14" s="30" t="e">
        <f>BAR!#REF!*0.85</f>
        <v>#REF!</v>
      </c>
      <c r="D14" s="30" t="e">
        <f>BAR!#REF!*0.85</f>
        <v>#REF!</v>
      </c>
      <c r="E14" s="30" t="e">
        <f>BAR!#REF!*0.85</f>
        <v>#REF!</v>
      </c>
      <c r="F14" s="30" t="e">
        <f>BAR!#REF!*0.85</f>
        <v>#REF!</v>
      </c>
      <c r="G14" s="30" t="e">
        <f>BAR!#REF!*0.85</f>
        <v>#REF!</v>
      </c>
      <c r="H14" s="30" t="e">
        <f>BAR!#REF!*0.85</f>
        <v>#REF!</v>
      </c>
      <c r="I14" s="30" t="e">
        <f>BAR!#REF!*0.85</f>
        <v>#REF!</v>
      </c>
      <c r="J14" s="30" t="e">
        <f>BAR!#REF!*0.85</f>
        <v>#REF!</v>
      </c>
      <c r="K14" s="30" t="e">
        <f>BAR!#REF!*0.85</f>
        <v>#REF!</v>
      </c>
      <c r="L14" s="30" t="e">
        <f>BAR!#REF!*0.85</f>
        <v>#REF!</v>
      </c>
      <c r="M14" s="30" t="e">
        <f>BAR!#REF!*0.85</f>
        <v>#REF!</v>
      </c>
      <c r="N14" s="30" t="e">
        <f>BAR!#REF!*0.85</f>
        <v>#REF!</v>
      </c>
      <c r="O14" s="30" t="e">
        <f>BAR!#REF!*0.85</f>
        <v>#REF!</v>
      </c>
      <c r="P14" s="30" t="e">
        <f>BAR!#REF!*0.85</f>
        <v>#REF!</v>
      </c>
      <c r="Q14" s="30" t="e">
        <f>BAR!#REF!*0.85</f>
        <v>#REF!</v>
      </c>
      <c r="R14" s="30" t="e">
        <f>BAR!#REF!*0.85</f>
        <v>#REF!</v>
      </c>
      <c r="S14" s="30" t="e">
        <f>BAR!#REF!*0.85</f>
        <v>#REF!</v>
      </c>
      <c r="T14" s="30" t="e">
        <f>BAR!#REF!*0.85</f>
        <v>#REF!</v>
      </c>
      <c r="U14" s="30" t="e">
        <f>BAR!#REF!*0.85</f>
        <v>#REF!</v>
      </c>
      <c r="V14" s="30" t="e">
        <f>BAR!#REF!*0.85</f>
        <v>#REF!</v>
      </c>
      <c r="W14" s="30" t="e">
        <f>BAR!#REF!*0.85</f>
        <v>#REF!</v>
      </c>
      <c r="X14" s="30" t="e">
        <f>BAR!#REF!*0.85</f>
        <v>#REF!</v>
      </c>
      <c r="Y14" s="30" t="e">
        <f>BAR!#REF!*0.85</f>
        <v>#REF!</v>
      </c>
      <c r="Z14" s="30" t="e">
        <f>BAR!#REF!*0.85</f>
        <v>#REF!</v>
      </c>
      <c r="AA14" s="30" t="e">
        <f>BAR!#REF!*0.85</f>
        <v>#REF!</v>
      </c>
      <c r="AB14" s="30" t="e">
        <f>BAR!#REF!*0.85</f>
        <v>#REF!</v>
      </c>
      <c r="AC14" s="30" t="e">
        <f>BAR!#REF!*0.85</f>
        <v>#REF!</v>
      </c>
      <c r="AD14" s="30" t="e">
        <f>BAR!#REF!*0.85</f>
        <v>#REF!</v>
      </c>
      <c r="AE14" s="30" t="e">
        <f>BAR!#REF!*0.85</f>
        <v>#REF!</v>
      </c>
      <c r="AF14" s="30" t="e">
        <f>BAR!#REF!*0.85</f>
        <v>#REF!</v>
      </c>
      <c r="AG14" s="30" t="e">
        <f>BAR!#REF!*0.85</f>
        <v>#REF!</v>
      </c>
      <c r="AH14" s="30" t="e">
        <f>BAR!#REF!*0.85</f>
        <v>#REF!</v>
      </c>
      <c r="AI14" s="30" t="e">
        <f>BAR!#REF!*0.85</f>
        <v>#REF!</v>
      </c>
      <c r="AJ14" s="30" t="e">
        <f>BAR!#REF!*0.85</f>
        <v>#REF!</v>
      </c>
      <c r="AK14" s="30" t="e">
        <f>BAR!#REF!*0.85</f>
        <v>#REF!</v>
      </c>
      <c r="AL14" s="30" t="e">
        <f>BAR!#REF!*0.85</f>
        <v>#REF!</v>
      </c>
      <c r="AM14" s="30" t="e">
        <f>BAR!#REF!*0.85</f>
        <v>#REF!</v>
      </c>
      <c r="AN14" s="30" t="e">
        <f>BAR!#REF!*0.85</f>
        <v>#REF!</v>
      </c>
      <c r="AO14" s="30" t="e">
        <f>BAR!#REF!*0.85</f>
        <v>#REF!</v>
      </c>
      <c r="AP14" s="30" t="e">
        <f>BAR!#REF!*0.85</f>
        <v>#REF!</v>
      </c>
      <c r="AQ14" s="30" t="e">
        <f>BAR!#REF!*0.85</f>
        <v>#REF!</v>
      </c>
      <c r="AR14" s="30" t="e">
        <f>BAR!#REF!*0.85</f>
        <v>#REF!</v>
      </c>
      <c r="AS14" s="30" t="e">
        <f>BAR!#REF!*0.85</f>
        <v>#REF!</v>
      </c>
      <c r="AT14" s="30" t="e">
        <f>BAR!#REF!*0.85</f>
        <v>#REF!</v>
      </c>
      <c r="AU14" s="30" t="e">
        <f>BAR!#REF!*0.85</f>
        <v>#REF!</v>
      </c>
      <c r="AV14" s="30" t="e">
        <f>BAR!#REF!*0.85</f>
        <v>#REF!</v>
      </c>
      <c r="AW14" s="30" t="e">
        <f>BAR!#REF!*0.85</f>
        <v>#REF!</v>
      </c>
      <c r="AX14" s="30" t="e">
        <f>BAR!#REF!*0.85</f>
        <v>#REF!</v>
      </c>
      <c r="AY14" s="30" t="e">
        <f>BAR!#REF!*0.85</f>
        <v>#REF!</v>
      </c>
    </row>
    <row r="15" spans="1:51" ht="11.45" customHeight="1" x14ac:dyDescent="0.2">
      <c r="A15" s="12">
        <v>2</v>
      </c>
      <c r="B15" s="30" t="e">
        <f>BAR!#REF!*0.85</f>
        <v>#REF!</v>
      </c>
      <c r="C15" s="30" t="e">
        <f>BAR!#REF!*0.85</f>
        <v>#REF!</v>
      </c>
      <c r="D15" s="30" t="e">
        <f>BAR!#REF!*0.85</f>
        <v>#REF!</v>
      </c>
      <c r="E15" s="30" t="e">
        <f>BAR!#REF!*0.85</f>
        <v>#REF!</v>
      </c>
      <c r="F15" s="30" t="e">
        <f>BAR!#REF!*0.85</f>
        <v>#REF!</v>
      </c>
      <c r="G15" s="30" t="e">
        <f>BAR!#REF!*0.85</f>
        <v>#REF!</v>
      </c>
      <c r="H15" s="30" t="e">
        <f>BAR!#REF!*0.85</f>
        <v>#REF!</v>
      </c>
      <c r="I15" s="30" t="e">
        <f>BAR!#REF!*0.85</f>
        <v>#REF!</v>
      </c>
      <c r="J15" s="30" t="e">
        <f>BAR!#REF!*0.85</f>
        <v>#REF!</v>
      </c>
      <c r="K15" s="30" t="e">
        <f>BAR!#REF!*0.85</f>
        <v>#REF!</v>
      </c>
      <c r="L15" s="30" t="e">
        <f>BAR!#REF!*0.85</f>
        <v>#REF!</v>
      </c>
      <c r="M15" s="30" t="e">
        <f>BAR!#REF!*0.85</f>
        <v>#REF!</v>
      </c>
      <c r="N15" s="30" t="e">
        <f>BAR!#REF!*0.85</f>
        <v>#REF!</v>
      </c>
      <c r="O15" s="30" t="e">
        <f>BAR!#REF!*0.85</f>
        <v>#REF!</v>
      </c>
      <c r="P15" s="30" t="e">
        <f>BAR!#REF!*0.85</f>
        <v>#REF!</v>
      </c>
      <c r="Q15" s="30" t="e">
        <f>BAR!#REF!*0.85</f>
        <v>#REF!</v>
      </c>
      <c r="R15" s="30" t="e">
        <f>BAR!#REF!*0.85</f>
        <v>#REF!</v>
      </c>
      <c r="S15" s="30" t="e">
        <f>BAR!#REF!*0.85</f>
        <v>#REF!</v>
      </c>
      <c r="T15" s="30" t="e">
        <f>BAR!#REF!*0.85</f>
        <v>#REF!</v>
      </c>
      <c r="U15" s="30" t="e">
        <f>BAR!#REF!*0.85</f>
        <v>#REF!</v>
      </c>
      <c r="V15" s="30" t="e">
        <f>BAR!#REF!*0.85</f>
        <v>#REF!</v>
      </c>
      <c r="W15" s="30" t="e">
        <f>BAR!#REF!*0.85</f>
        <v>#REF!</v>
      </c>
      <c r="X15" s="30" t="e">
        <f>BAR!#REF!*0.85</f>
        <v>#REF!</v>
      </c>
      <c r="Y15" s="30" t="e">
        <f>BAR!#REF!*0.85</f>
        <v>#REF!</v>
      </c>
      <c r="Z15" s="30" t="e">
        <f>BAR!#REF!*0.85</f>
        <v>#REF!</v>
      </c>
      <c r="AA15" s="30" t="e">
        <f>BAR!#REF!*0.85</f>
        <v>#REF!</v>
      </c>
      <c r="AB15" s="30" t="e">
        <f>BAR!#REF!*0.85</f>
        <v>#REF!</v>
      </c>
      <c r="AC15" s="30" t="e">
        <f>BAR!#REF!*0.85</f>
        <v>#REF!</v>
      </c>
      <c r="AD15" s="30" t="e">
        <f>BAR!#REF!*0.85</f>
        <v>#REF!</v>
      </c>
      <c r="AE15" s="30" t="e">
        <f>BAR!#REF!*0.85</f>
        <v>#REF!</v>
      </c>
      <c r="AF15" s="30" t="e">
        <f>BAR!#REF!*0.85</f>
        <v>#REF!</v>
      </c>
      <c r="AG15" s="30" t="e">
        <f>BAR!#REF!*0.85</f>
        <v>#REF!</v>
      </c>
      <c r="AH15" s="30" t="e">
        <f>BAR!#REF!*0.85</f>
        <v>#REF!</v>
      </c>
      <c r="AI15" s="30" t="e">
        <f>BAR!#REF!*0.85</f>
        <v>#REF!</v>
      </c>
      <c r="AJ15" s="30" t="e">
        <f>BAR!#REF!*0.85</f>
        <v>#REF!</v>
      </c>
      <c r="AK15" s="30" t="e">
        <f>BAR!#REF!*0.85</f>
        <v>#REF!</v>
      </c>
      <c r="AL15" s="30" t="e">
        <f>BAR!#REF!*0.85</f>
        <v>#REF!</v>
      </c>
      <c r="AM15" s="30" t="e">
        <f>BAR!#REF!*0.85</f>
        <v>#REF!</v>
      </c>
      <c r="AN15" s="30" t="e">
        <f>BAR!#REF!*0.85</f>
        <v>#REF!</v>
      </c>
      <c r="AO15" s="30" t="e">
        <f>BAR!#REF!*0.85</f>
        <v>#REF!</v>
      </c>
      <c r="AP15" s="30" t="e">
        <f>BAR!#REF!*0.85</f>
        <v>#REF!</v>
      </c>
      <c r="AQ15" s="30" t="e">
        <f>BAR!#REF!*0.85</f>
        <v>#REF!</v>
      </c>
      <c r="AR15" s="30" t="e">
        <f>BAR!#REF!*0.85</f>
        <v>#REF!</v>
      </c>
      <c r="AS15" s="30" t="e">
        <f>BAR!#REF!*0.85</f>
        <v>#REF!</v>
      </c>
      <c r="AT15" s="30" t="e">
        <f>BAR!#REF!*0.85</f>
        <v>#REF!</v>
      </c>
      <c r="AU15" s="30" t="e">
        <f>BAR!#REF!*0.85</f>
        <v>#REF!</v>
      </c>
      <c r="AV15" s="30" t="e">
        <f>BAR!#REF!*0.85</f>
        <v>#REF!</v>
      </c>
      <c r="AW15" s="30" t="e">
        <f>BAR!#REF!*0.85</f>
        <v>#REF!</v>
      </c>
      <c r="AX15" s="30" t="e">
        <f>BAR!#REF!*0.85</f>
        <v>#REF!</v>
      </c>
      <c r="AY15" s="30" t="e">
        <f>BAR!#REF!*0.85</f>
        <v>#REF!</v>
      </c>
    </row>
    <row r="16" spans="1:51" ht="11.45" customHeight="1" x14ac:dyDescent="0.2">
      <c r="A16" s="17" t="s">
        <v>170</v>
      </c>
      <c r="B16" s="30"/>
      <c r="C16" s="30"/>
      <c r="D16" s="30"/>
      <c r="E16" s="30"/>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row>
    <row r="17" spans="1:51" ht="11.45" customHeight="1" x14ac:dyDescent="0.2">
      <c r="A17" s="12">
        <v>1</v>
      </c>
      <c r="B17" s="30" t="e">
        <f>BAR!#REF!*0.85</f>
        <v>#REF!</v>
      </c>
      <c r="C17" s="30" t="e">
        <f>BAR!#REF!*0.85</f>
        <v>#REF!</v>
      </c>
      <c r="D17" s="30" t="e">
        <f>BAR!#REF!*0.85</f>
        <v>#REF!</v>
      </c>
      <c r="E17" s="30" t="e">
        <f>BAR!#REF!*0.85</f>
        <v>#REF!</v>
      </c>
      <c r="F17" s="30" t="e">
        <f>BAR!#REF!*0.85</f>
        <v>#REF!</v>
      </c>
      <c r="G17" s="30" t="e">
        <f>BAR!#REF!*0.85</f>
        <v>#REF!</v>
      </c>
      <c r="H17" s="30" t="e">
        <f>BAR!#REF!*0.85</f>
        <v>#REF!</v>
      </c>
      <c r="I17" s="30" t="e">
        <f>BAR!#REF!*0.85</f>
        <v>#REF!</v>
      </c>
      <c r="J17" s="30" t="e">
        <f>BAR!#REF!*0.85</f>
        <v>#REF!</v>
      </c>
      <c r="K17" s="30" t="e">
        <f>BAR!#REF!*0.85</f>
        <v>#REF!</v>
      </c>
      <c r="L17" s="30" t="e">
        <f>BAR!#REF!*0.85</f>
        <v>#REF!</v>
      </c>
      <c r="M17" s="30" t="e">
        <f>BAR!#REF!*0.85</f>
        <v>#REF!</v>
      </c>
      <c r="N17" s="30" t="e">
        <f>BAR!#REF!*0.85</f>
        <v>#REF!</v>
      </c>
      <c r="O17" s="30" t="e">
        <f>BAR!#REF!*0.85</f>
        <v>#REF!</v>
      </c>
      <c r="P17" s="30" t="e">
        <f>BAR!#REF!*0.85</f>
        <v>#REF!</v>
      </c>
      <c r="Q17" s="30" t="e">
        <f>BAR!#REF!*0.85</f>
        <v>#REF!</v>
      </c>
      <c r="R17" s="30" t="e">
        <f>BAR!#REF!*0.85</f>
        <v>#REF!</v>
      </c>
      <c r="S17" s="30" t="e">
        <f>BAR!#REF!*0.85</f>
        <v>#REF!</v>
      </c>
      <c r="T17" s="30" t="e">
        <f>BAR!#REF!*0.85</f>
        <v>#REF!</v>
      </c>
      <c r="U17" s="30" t="e">
        <f>BAR!#REF!*0.85</f>
        <v>#REF!</v>
      </c>
      <c r="V17" s="30" t="e">
        <f>BAR!#REF!*0.85</f>
        <v>#REF!</v>
      </c>
      <c r="W17" s="30" t="e">
        <f>BAR!#REF!*0.85</f>
        <v>#REF!</v>
      </c>
      <c r="X17" s="30" t="e">
        <f>BAR!#REF!*0.85</f>
        <v>#REF!</v>
      </c>
      <c r="Y17" s="30" t="e">
        <f>BAR!#REF!*0.85</f>
        <v>#REF!</v>
      </c>
      <c r="Z17" s="30" t="e">
        <f>BAR!#REF!*0.85</f>
        <v>#REF!</v>
      </c>
      <c r="AA17" s="30" t="e">
        <f>BAR!#REF!*0.85</f>
        <v>#REF!</v>
      </c>
      <c r="AB17" s="30" t="e">
        <f>BAR!#REF!*0.85</f>
        <v>#REF!</v>
      </c>
      <c r="AC17" s="30" t="e">
        <f>BAR!#REF!*0.85</f>
        <v>#REF!</v>
      </c>
      <c r="AD17" s="30" t="e">
        <f>BAR!#REF!*0.85</f>
        <v>#REF!</v>
      </c>
      <c r="AE17" s="30" t="e">
        <f>BAR!#REF!*0.85</f>
        <v>#REF!</v>
      </c>
      <c r="AF17" s="30" t="e">
        <f>BAR!#REF!*0.85</f>
        <v>#REF!</v>
      </c>
      <c r="AG17" s="30" t="e">
        <f>BAR!#REF!*0.85</f>
        <v>#REF!</v>
      </c>
      <c r="AH17" s="30" t="e">
        <f>BAR!#REF!*0.85</f>
        <v>#REF!</v>
      </c>
      <c r="AI17" s="30" t="e">
        <f>BAR!#REF!*0.85</f>
        <v>#REF!</v>
      </c>
      <c r="AJ17" s="30" t="e">
        <f>BAR!#REF!*0.85</f>
        <v>#REF!</v>
      </c>
      <c r="AK17" s="30" t="e">
        <f>BAR!#REF!*0.85</f>
        <v>#REF!</v>
      </c>
      <c r="AL17" s="30" t="e">
        <f>BAR!#REF!*0.85</f>
        <v>#REF!</v>
      </c>
      <c r="AM17" s="30" t="e">
        <f>BAR!#REF!*0.85</f>
        <v>#REF!</v>
      </c>
      <c r="AN17" s="30" t="e">
        <f>BAR!#REF!*0.85</f>
        <v>#REF!</v>
      </c>
      <c r="AO17" s="30" t="e">
        <f>BAR!#REF!*0.85</f>
        <v>#REF!</v>
      </c>
      <c r="AP17" s="30" t="e">
        <f>BAR!#REF!*0.85</f>
        <v>#REF!</v>
      </c>
      <c r="AQ17" s="30" t="e">
        <f>BAR!#REF!*0.85</f>
        <v>#REF!</v>
      </c>
      <c r="AR17" s="30" t="e">
        <f>BAR!#REF!*0.85</f>
        <v>#REF!</v>
      </c>
      <c r="AS17" s="30" t="e">
        <f>BAR!#REF!*0.85</f>
        <v>#REF!</v>
      </c>
      <c r="AT17" s="30" t="e">
        <f>BAR!#REF!*0.85</f>
        <v>#REF!</v>
      </c>
      <c r="AU17" s="30" t="e">
        <f>BAR!#REF!*0.85</f>
        <v>#REF!</v>
      </c>
      <c r="AV17" s="30" t="e">
        <f>BAR!#REF!*0.85</f>
        <v>#REF!</v>
      </c>
      <c r="AW17" s="30" t="e">
        <f>BAR!#REF!*0.85</f>
        <v>#REF!</v>
      </c>
      <c r="AX17" s="30" t="e">
        <f>BAR!#REF!*0.85</f>
        <v>#REF!</v>
      </c>
      <c r="AY17" s="30" t="e">
        <f>BAR!#REF!*0.85</f>
        <v>#REF!</v>
      </c>
    </row>
    <row r="18" spans="1:51" ht="11.45" customHeight="1" x14ac:dyDescent="0.2">
      <c r="A18" s="12">
        <v>2</v>
      </c>
      <c r="B18" s="30" t="e">
        <f>BAR!#REF!*0.85</f>
        <v>#REF!</v>
      </c>
      <c r="C18" s="30" t="e">
        <f>BAR!#REF!*0.85</f>
        <v>#REF!</v>
      </c>
      <c r="D18" s="30" t="e">
        <f>BAR!#REF!*0.85</f>
        <v>#REF!</v>
      </c>
      <c r="E18" s="30" t="e">
        <f>BAR!#REF!*0.85</f>
        <v>#REF!</v>
      </c>
      <c r="F18" s="30" t="e">
        <f>BAR!#REF!*0.85</f>
        <v>#REF!</v>
      </c>
      <c r="G18" s="30" t="e">
        <f>BAR!#REF!*0.85</f>
        <v>#REF!</v>
      </c>
      <c r="H18" s="30" t="e">
        <f>BAR!#REF!*0.85</f>
        <v>#REF!</v>
      </c>
      <c r="I18" s="30" t="e">
        <f>BAR!#REF!*0.85</f>
        <v>#REF!</v>
      </c>
      <c r="J18" s="30" t="e">
        <f>BAR!#REF!*0.85</f>
        <v>#REF!</v>
      </c>
      <c r="K18" s="30" t="e">
        <f>BAR!#REF!*0.85</f>
        <v>#REF!</v>
      </c>
      <c r="L18" s="30" t="e">
        <f>BAR!#REF!*0.85</f>
        <v>#REF!</v>
      </c>
      <c r="M18" s="30" t="e">
        <f>BAR!#REF!*0.85</f>
        <v>#REF!</v>
      </c>
      <c r="N18" s="30" t="e">
        <f>BAR!#REF!*0.85</f>
        <v>#REF!</v>
      </c>
      <c r="O18" s="30" t="e">
        <f>BAR!#REF!*0.85</f>
        <v>#REF!</v>
      </c>
      <c r="P18" s="30" t="e">
        <f>BAR!#REF!*0.85</f>
        <v>#REF!</v>
      </c>
      <c r="Q18" s="30" t="e">
        <f>BAR!#REF!*0.85</f>
        <v>#REF!</v>
      </c>
      <c r="R18" s="30" t="e">
        <f>BAR!#REF!*0.85</f>
        <v>#REF!</v>
      </c>
      <c r="S18" s="30" t="e">
        <f>BAR!#REF!*0.85</f>
        <v>#REF!</v>
      </c>
      <c r="T18" s="30" t="e">
        <f>BAR!#REF!*0.85</f>
        <v>#REF!</v>
      </c>
      <c r="U18" s="30" t="e">
        <f>BAR!#REF!*0.85</f>
        <v>#REF!</v>
      </c>
      <c r="V18" s="30" t="e">
        <f>BAR!#REF!*0.85</f>
        <v>#REF!</v>
      </c>
      <c r="W18" s="30" t="e">
        <f>BAR!#REF!*0.85</f>
        <v>#REF!</v>
      </c>
      <c r="X18" s="30" t="e">
        <f>BAR!#REF!*0.85</f>
        <v>#REF!</v>
      </c>
      <c r="Y18" s="30" t="e">
        <f>BAR!#REF!*0.85</f>
        <v>#REF!</v>
      </c>
      <c r="Z18" s="30" t="e">
        <f>BAR!#REF!*0.85</f>
        <v>#REF!</v>
      </c>
      <c r="AA18" s="30" t="e">
        <f>BAR!#REF!*0.85</f>
        <v>#REF!</v>
      </c>
      <c r="AB18" s="30" t="e">
        <f>BAR!#REF!*0.85</f>
        <v>#REF!</v>
      </c>
      <c r="AC18" s="30" t="e">
        <f>BAR!#REF!*0.85</f>
        <v>#REF!</v>
      </c>
      <c r="AD18" s="30" t="e">
        <f>BAR!#REF!*0.85</f>
        <v>#REF!</v>
      </c>
      <c r="AE18" s="30" t="e">
        <f>BAR!#REF!*0.85</f>
        <v>#REF!</v>
      </c>
      <c r="AF18" s="30" t="e">
        <f>BAR!#REF!*0.85</f>
        <v>#REF!</v>
      </c>
      <c r="AG18" s="30" t="e">
        <f>BAR!#REF!*0.85</f>
        <v>#REF!</v>
      </c>
      <c r="AH18" s="30" t="e">
        <f>BAR!#REF!*0.85</f>
        <v>#REF!</v>
      </c>
      <c r="AI18" s="30" t="e">
        <f>BAR!#REF!*0.85</f>
        <v>#REF!</v>
      </c>
      <c r="AJ18" s="30" t="e">
        <f>BAR!#REF!*0.85</f>
        <v>#REF!</v>
      </c>
      <c r="AK18" s="30" t="e">
        <f>BAR!#REF!*0.85</f>
        <v>#REF!</v>
      </c>
      <c r="AL18" s="30" t="e">
        <f>BAR!#REF!*0.85</f>
        <v>#REF!</v>
      </c>
      <c r="AM18" s="30" t="e">
        <f>BAR!#REF!*0.85</f>
        <v>#REF!</v>
      </c>
      <c r="AN18" s="30" t="e">
        <f>BAR!#REF!*0.85</f>
        <v>#REF!</v>
      </c>
      <c r="AO18" s="30" t="e">
        <f>BAR!#REF!*0.85</f>
        <v>#REF!</v>
      </c>
      <c r="AP18" s="30" t="e">
        <f>BAR!#REF!*0.85</f>
        <v>#REF!</v>
      </c>
      <c r="AQ18" s="30" t="e">
        <f>BAR!#REF!*0.85</f>
        <v>#REF!</v>
      </c>
      <c r="AR18" s="30" t="e">
        <f>BAR!#REF!*0.85</f>
        <v>#REF!</v>
      </c>
      <c r="AS18" s="30" t="e">
        <f>BAR!#REF!*0.85</f>
        <v>#REF!</v>
      </c>
      <c r="AT18" s="30" t="e">
        <f>BAR!#REF!*0.85</f>
        <v>#REF!</v>
      </c>
      <c r="AU18" s="30" t="e">
        <f>BAR!#REF!*0.85</f>
        <v>#REF!</v>
      </c>
      <c r="AV18" s="30" t="e">
        <f>BAR!#REF!*0.85</f>
        <v>#REF!</v>
      </c>
      <c r="AW18" s="30" t="e">
        <f>BAR!#REF!*0.85</f>
        <v>#REF!</v>
      </c>
      <c r="AX18" s="30" t="e">
        <f>BAR!#REF!*0.85</f>
        <v>#REF!</v>
      </c>
      <c r="AY18" s="30" t="e">
        <f>BAR!#REF!*0.85</f>
        <v>#REF!</v>
      </c>
    </row>
    <row r="19" spans="1:51" ht="11.45" customHeight="1" x14ac:dyDescent="0.2">
      <c r="A19" s="18"/>
      <c r="B19" s="62"/>
      <c r="C19" s="62"/>
      <c r="D19" s="62"/>
      <c r="E19" s="62"/>
      <c r="F19" s="62"/>
      <c r="G19" s="62"/>
      <c r="H19" s="62"/>
      <c r="I19" s="62"/>
      <c r="J19" s="62"/>
      <c r="K19" s="62"/>
      <c r="L19" s="62"/>
      <c r="M19" s="62"/>
      <c r="N19" s="62"/>
      <c r="O19" s="62"/>
      <c r="P19" s="62"/>
      <c r="Q19" s="62"/>
      <c r="R19" s="62"/>
      <c r="S19" s="62"/>
      <c r="T19" s="62"/>
      <c r="U19" s="62"/>
      <c r="V19" s="62"/>
      <c r="W19" s="62"/>
      <c r="X19" s="62"/>
      <c r="Y19" s="62"/>
      <c r="Z19" s="62"/>
      <c r="AA19" s="62"/>
      <c r="AB19" s="62"/>
      <c r="AC19" s="62"/>
      <c r="AD19" s="62"/>
      <c r="AE19" s="62"/>
      <c r="AF19" s="62"/>
      <c r="AG19" s="62"/>
      <c r="AH19" s="62"/>
      <c r="AI19" s="62"/>
      <c r="AJ19" s="62"/>
      <c r="AK19" s="62"/>
      <c r="AL19" s="62"/>
      <c r="AM19" s="62"/>
      <c r="AN19" s="62"/>
      <c r="AO19" s="62"/>
      <c r="AP19" s="62"/>
      <c r="AQ19" s="62"/>
      <c r="AR19" s="62"/>
      <c r="AS19" s="62"/>
      <c r="AT19" s="62"/>
      <c r="AU19" s="62"/>
      <c r="AV19" s="62"/>
      <c r="AW19" s="62"/>
      <c r="AX19" s="62"/>
      <c r="AY19" s="62"/>
    </row>
    <row r="20" spans="1:51" ht="11.45" customHeight="1" x14ac:dyDescent="0.2">
      <c r="A20" s="136" t="s">
        <v>58</v>
      </c>
      <c r="B20" s="62"/>
      <c r="C20" s="62"/>
      <c r="D20" s="62"/>
      <c r="E20" s="62"/>
      <c r="F20" s="62"/>
      <c r="G20" s="62"/>
      <c r="H20" s="62"/>
      <c r="I20" s="62"/>
      <c r="J20" s="62"/>
      <c r="K20" s="62"/>
      <c r="L20" s="62"/>
      <c r="M20" s="62"/>
      <c r="N20" s="62"/>
      <c r="O20" s="62"/>
      <c r="P20" s="62"/>
      <c r="Q20" s="62"/>
      <c r="R20" s="62"/>
      <c r="S20" s="62"/>
      <c r="T20" s="62"/>
      <c r="U20" s="62"/>
      <c r="V20" s="62"/>
      <c r="W20" s="62"/>
      <c r="X20" s="62"/>
      <c r="Y20" s="62"/>
      <c r="Z20" s="62"/>
      <c r="AA20" s="62"/>
      <c r="AB20" s="62"/>
      <c r="AC20" s="62"/>
      <c r="AD20" s="62"/>
      <c r="AE20" s="62"/>
      <c r="AF20" s="62"/>
      <c r="AG20" s="62"/>
      <c r="AH20" s="62"/>
      <c r="AI20" s="62"/>
      <c r="AJ20" s="62"/>
      <c r="AK20" s="62"/>
      <c r="AL20" s="62"/>
      <c r="AM20" s="62"/>
      <c r="AN20" s="62"/>
      <c r="AO20" s="62"/>
      <c r="AP20" s="62"/>
      <c r="AQ20" s="62"/>
      <c r="AR20" s="62"/>
      <c r="AS20" s="62"/>
      <c r="AT20" s="62"/>
      <c r="AU20" s="62"/>
      <c r="AV20" s="62"/>
      <c r="AW20" s="62"/>
      <c r="AX20" s="62"/>
      <c r="AY20" s="62"/>
    </row>
    <row r="21" spans="1:51" ht="24.6" customHeight="1" x14ac:dyDescent="0.2">
      <c r="A21" s="6" t="s">
        <v>52</v>
      </c>
      <c r="B21" s="93" t="e">
        <f t="shared" ref="B21:AY22" si="0">B5</f>
        <v>#REF!</v>
      </c>
      <c r="C21" s="93" t="e">
        <f t="shared" si="0"/>
        <v>#REF!</v>
      </c>
      <c r="D21" s="93" t="e">
        <f t="shared" si="0"/>
        <v>#REF!</v>
      </c>
      <c r="E21" s="93" t="e">
        <f t="shared" si="0"/>
        <v>#REF!</v>
      </c>
      <c r="F21" s="93" t="e">
        <f t="shared" si="0"/>
        <v>#REF!</v>
      </c>
      <c r="G21" s="93" t="e">
        <f t="shared" si="0"/>
        <v>#REF!</v>
      </c>
      <c r="H21" s="93" t="e">
        <f t="shared" si="0"/>
        <v>#REF!</v>
      </c>
      <c r="I21" s="93" t="e">
        <f t="shared" si="0"/>
        <v>#REF!</v>
      </c>
      <c r="J21" s="93" t="e">
        <f t="shared" si="0"/>
        <v>#REF!</v>
      </c>
      <c r="K21" s="93" t="e">
        <f t="shared" si="0"/>
        <v>#REF!</v>
      </c>
      <c r="L21" s="93" t="e">
        <f t="shared" si="0"/>
        <v>#REF!</v>
      </c>
      <c r="M21" s="93" t="e">
        <f t="shared" si="0"/>
        <v>#REF!</v>
      </c>
      <c r="N21" s="93" t="e">
        <f t="shared" si="0"/>
        <v>#REF!</v>
      </c>
      <c r="O21" s="93" t="e">
        <f t="shared" si="0"/>
        <v>#REF!</v>
      </c>
      <c r="P21" s="93" t="e">
        <f t="shared" si="0"/>
        <v>#REF!</v>
      </c>
      <c r="Q21" s="93" t="e">
        <f t="shared" si="0"/>
        <v>#REF!</v>
      </c>
      <c r="R21" s="93" t="e">
        <f t="shared" si="0"/>
        <v>#REF!</v>
      </c>
      <c r="S21" s="93" t="e">
        <f t="shared" si="0"/>
        <v>#REF!</v>
      </c>
      <c r="T21" s="93" t="e">
        <f t="shared" si="0"/>
        <v>#REF!</v>
      </c>
      <c r="U21" s="93" t="e">
        <f t="shared" si="0"/>
        <v>#REF!</v>
      </c>
      <c r="V21" s="93" t="e">
        <f t="shared" si="0"/>
        <v>#REF!</v>
      </c>
      <c r="W21" s="93" t="e">
        <f t="shared" si="0"/>
        <v>#REF!</v>
      </c>
      <c r="X21" s="93" t="e">
        <f t="shared" si="0"/>
        <v>#REF!</v>
      </c>
      <c r="Y21" s="93" t="e">
        <f t="shared" si="0"/>
        <v>#REF!</v>
      </c>
      <c r="Z21" s="93" t="e">
        <f t="shared" si="0"/>
        <v>#REF!</v>
      </c>
      <c r="AA21" s="93" t="e">
        <f t="shared" si="0"/>
        <v>#REF!</v>
      </c>
      <c r="AB21" s="93" t="e">
        <f t="shared" si="0"/>
        <v>#REF!</v>
      </c>
      <c r="AC21" s="93" t="e">
        <f t="shared" si="0"/>
        <v>#REF!</v>
      </c>
      <c r="AD21" s="93" t="e">
        <f t="shared" si="0"/>
        <v>#REF!</v>
      </c>
      <c r="AE21" s="93" t="e">
        <f t="shared" si="0"/>
        <v>#REF!</v>
      </c>
      <c r="AF21" s="93" t="e">
        <f t="shared" si="0"/>
        <v>#REF!</v>
      </c>
      <c r="AG21" s="93" t="e">
        <f t="shared" si="0"/>
        <v>#REF!</v>
      </c>
      <c r="AH21" s="93" t="e">
        <f t="shared" si="0"/>
        <v>#REF!</v>
      </c>
      <c r="AI21" s="93" t="e">
        <f t="shared" si="0"/>
        <v>#REF!</v>
      </c>
      <c r="AJ21" s="93" t="e">
        <f t="shared" si="0"/>
        <v>#REF!</v>
      </c>
      <c r="AK21" s="93" t="e">
        <f t="shared" si="0"/>
        <v>#REF!</v>
      </c>
      <c r="AL21" s="93" t="e">
        <f t="shared" si="0"/>
        <v>#REF!</v>
      </c>
      <c r="AM21" s="93" t="e">
        <f t="shared" si="0"/>
        <v>#REF!</v>
      </c>
      <c r="AN21" s="93" t="e">
        <f t="shared" si="0"/>
        <v>#REF!</v>
      </c>
      <c r="AO21" s="93" t="e">
        <f t="shared" si="0"/>
        <v>#REF!</v>
      </c>
      <c r="AP21" s="93" t="e">
        <f t="shared" si="0"/>
        <v>#REF!</v>
      </c>
      <c r="AQ21" s="93" t="e">
        <f t="shared" si="0"/>
        <v>#REF!</v>
      </c>
      <c r="AR21" s="93" t="e">
        <f t="shared" si="0"/>
        <v>#REF!</v>
      </c>
      <c r="AS21" s="93" t="e">
        <f t="shared" si="0"/>
        <v>#REF!</v>
      </c>
      <c r="AT21" s="93" t="e">
        <f t="shared" si="0"/>
        <v>#REF!</v>
      </c>
      <c r="AU21" s="93" t="e">
        <f t="shared" si="0"/>
        <v>#REF!</v>
      </c>
      <c r="AV21" s="93" t="e">
        <f t="shared" si="0"/>
        <v>#REF!</v>
      </c>
      <c r="AW21" s="93" t="e">
        <f t="shared" si="0"/>
        <v>#REF!</v>
      </c>
      <c r="AX21" s="93" t="e">
        <f t="shared" si="0"/>
        <v>#REF!</v>
      </c>
      <c r="AY21" s="93" t="e">
        <f t="shared" si="0"/>
        <v>#REF!</v>
      </c>
    </row>
    <row r="22" spans="1:51" ht="24.6" customHeight="1" x14ac:dyDescent="0.2">
      <c r="A22" s="9"/>
      <c r="B22" s="93" t="e">
        <f t="shared" si="0"/>
        <v>#REF!</v>
      </c>
      <c r="C22" s="93" t="e">
        <f t="shared" si="0"/>
        <v>#REF!</v>
      </c>
      <c r="D22" s="93" t="e">
        <f t="shared" si="0"/>
        <v>#REF!</v>
      </c>
      <c r="E22" s="93" t="e">
        <f t="shared" si="0"/>
        <v>#REF!</v>
      </c>
      <c r="F22" s="93" t="e">
        <f t="shared" si="0"/>
        <v>#REF!</v>
      </c>
      <c r="G22" s="93" t="e">
        <f t="shared" si="0"/>
        <v>#REF!</v>
      </c>
      <c r="H22" s="93" t="e">
        <f t="shared" si="0"/>
        <v>#REF!</v>
      </c>
      <c r="I22" s="93" t="e">
        <f t="shared" si="0"/>
        <v>#REF!</v>
      </c>
      <c r="J22" s="93" t="e">
        <f t="shared" si="0"/>
        <v>#REF!</v>
      </c>
      <c r="K22" s="93" t="e">
        <f t="shared" si="0"/>
        <v>#REF!</v>
      </c>
      <c r="L22" s="93" t="e">
        <f t="shared" si="0"/>
        <v>#REF!</v>
      </c>
      <c r="M22" s="93" t="e">
        <f t="shared" si="0"/>
        <v>#REF!</v>
      </c>
      <c r="N22" s="93" t="e">
        <f t="shared" si="0"/>
        <v>#REF!</v>
      </c>
      <c r="O22" s="93" t="e">
        <f t="shared" si="0"/>
        <v>#REF!</v>
      </c>
      <c r="P22" s="93" t="e">
        <f t="shared" si="0"/>
        <v>#REF!</v>
      </c>
      <c r="Q22" s="93" t="e">
        <f t="shared" si="0"/>
        <v>#REF!</v>
      </c>
      <c r="R22" s="93" t="e">
        <f t="shared" si="0"/>
        <v>#REF!</v>
      </c>
      <c r="S22" s="93" t="e">
        <f t="shared" si="0"/>
        <v>#REF!</v>
      </c>
      <c r="T22" s="93" t="e">
        <f t="shared" si="0"/>
        <v>#REF!</v>
      </c>
      <c r="U22" s="93" t="e">
        <f t="shared" si="0"/>
        <v>#REF!</v>
      </c>
      <c r="V22" s="93" t="e">
        <f t="shared" si="0"/>
        <v>#REF!</v>
      </c>
      <c r="W22" s="93" t="e">
        <f t="shared" si="0"/>
        <v>#REF!</v>
      </c>
      <c r="X22" s="93" t="e">
        <f t="shared" si="0"/>
        <v>#REF!</v>
      </c>
      <c r="Y22" s="93" t="e">
        <f t="shared" si="0"/>
        <v>#REF!</v>
      </c>
      <c r="Z22" s="93" t="e">
        <f t="shared" si="0"/>
        <v>#REF!</v>
      </c>
      <c r="AA22" s="93" t="e">
        <f t="shared" si="0"/>
        <v>#REF!</v>
      </c>
      <c r="AB22" s="93" t="e">
        <f t="shared" si="0"/>
        <v>#REF!</v>
      </c>
      <c r="AC22" s="93" t="e">
        <f t="shared" si="0"/>
        <v>#REF!</v>
      </c>
      <c r="AD22" s="93" t="e">
        <f t="shared" si="0"/>
        <v>#REF!</v>
      </c>
      <c r="AE22" s="93" t="e">
        <f t="shared" si="0"/>
        <v>#REF!</v>
      </c>
      <c r="AF22" s="93" t="e">
        <f t="shared" si="0"/>
        <v>#REF!</v>
      </c>
      <c r="AG22" s="93" t="e">
        <f t="shared" si="0"/>
        <v>#REF!</v>
      </c>
      <c r="AH22" s="93" t="e">
        <f t="shared" si="0"/>
        <v>#REF!</v>
      </c>
      <c r="AI22" s="93" t="e">
        <f t="shared" si="0"/>
        <v>#REF!</v>
      </c>
      <c r="AJ22" s="93" t="e">
        <f t="shared" si="0"/>
        <v>#REF!</v>
      </c>
      <c r="AK22" s="93" t="e">
        <f t="shared" si="0"/>
        <v>#REF!</v>
      </c>
      <c r="AL22" s="93" t="e">
        <f t="shared" si="0"/>
        <v>#REF!</v>
      </c>
      <c r="AM22" s="93" t="e">
        <f t="shared" si="0"/>
        <v>#REF!</v>
      </c>
      <c r="AN22" s="93" t="e">
        <f t="shared" si="0"/>
        <v>#REF!</v>
      </c>
      <c r="AO22" s="93" t="e">
        <f t="shared" si="0"/>
        <v>#REF!</v>
      </c>
      <c r="AP22" s="93" t="e">
        <f t="shared" si="0"/>
        <v>#REF!</v>
      </c>
      <c r="AQ22" s="93" t="e">
        <f t="shared" si="0"/>
        <v>#REF!</v>
      </c>
      <c r="AR22" s="93" t="e">
        <f t="shared" si="0"/>
        <v>#REF!</v>
      </c>
      <c r="AS22" s="93" t="e">
        <f t="shared" si="0"/>
        <v>#REF!</v>
      </c>
      <c r="AT22" s="93" t="e">
        <f t="shared" si="0"/>
        <v>#REF!</v>
      </c>
      <c r="AU22" s="93" t="e">
        <f t="shared" si="0"/>
        <v>#REF!</v>
      </c>
      <c r="AV22" s="93" t="e">
        <f t="shared" si="0"/>
        <v>#REF!</v>
      </c>
      <c r="AW22" s="93" t="e">
        <f t="shared" si="0"/>
        <v>#REF!</v>
      </c>
      <c r="AX22" s="93" t="e">
        <f t="shared" si="0"/>
        <v>#REF!</v>
      </c>
      <c r="AY22" s="93" t="e">
        <f t="shared" si="0"/>
        <v>#REF!</v>
      </c>
    </row>
    <row r="23" spans="1:51" ht="11.45" customHeight="1" x14ac:dyDescent="0.2">
      <c r="A23" s="10" t="s">
        <v>53</v>
      </c>
    </row>
    <row r="24" spans="1:51" ht="11.45" customHeight="1" x14ac:dyDescent="0.2">
      <c r="A24" s="12">
        <v>1</v>
      </c>
      <c r="B24" s="30" t="e">
        <f t="shared" ref="B24:AY25" si="1">ROUNDUP(B8*0.87,)</f>
        <v>#REF!</v>
      </c>
      <c r="C24" s="30" t="e">
        <f t="shared" si="1"/>
        <v>#REF!</v>
      </c>
      <c r="D24" s="30" t="e">
        <f t="shared" si="1"/>
        <v>#REF!</v>
      </c>
      <c r="E24" s="30" t="e">
        <f t="shared" si="1"/>
        <v>#REF!</v>
      </c>
      <c r="F24" s="30" t="e">
        <f t="shared" si="1"/>
        <v>#REF!</v>
      </c>
      <c r="G24" s="30" t="e">
        <f t="shared" si="1"/>
        <v>#REF!</v>
      </c>
      <c r="H24" s="30" t="e">
        <f t="shared" si="1"/>
        <v>#REF!</v>
      </c>
      <c r="I24" s="30" t="e">
        <f t="shared" si="1"/>
        <v>#REF!</v>
      </c>
      <c r="J24" s="30" t="e">
        <f t="shared" si="1"/>
        <v>#REF!</v>
      </c>
      <c r="K24" s="30" t="e">
        <f t="shared" si="1"/>
        <v>#REF!</v>
      </c>
      <c r="L24" s="30" t="e">
        <f t="shared" si="1"/>
        <v>#REF!</v>
      </c>
      <c r="M24" s="30" t="e">
        <f t="shared" si="1"/>
        <v>#REF!</v>
      </c>
      <c r="N24" s="30" t="e">
        <f t="shared" si="1"/>
        <v>#REF!</v>
      </c>
      <c r="O24" s="30" t="e">
        <f t="shared" si="1"/>
        <v>#REF!</v>
      </c>
      <c r="P24" s="30" t="e">
        <f t="shared" si="1"/>
        <v>#REF!</v>
      </c>
      <c r="Q24" s="30" t="e">
        <f t="shared" si="1"/>
        <v>#REF!</v>
      </c>
      <c r="R24" s="30" t="e">
        <f t="shared" si="1"/>
        <v>#REF!</v>
      </c>
      <c r="S24" s="30" t="e">
        <f t="shared" si="1"/>
        <v>#REF!</v>
      </c>
      <c r="T24" s="30" t="e">
        <f t="shared" si="1"/>
        <v>#REF!</v>
      </c>
      <c r="U24" s="30" t="e">
        <f t="shared" si="1"/>
        <v>#REF!</v>
      </c>
      <c r="V24" s="30" t="e">
        <f t="shared" si="1"/>
        <v>#REF!</v>
      </c>
      <c r="W24" s="30" t="e">
        <f t="shared" si="1"/>
        <v>#REF!</v>
      </c>
      <c r="X24" s="30" t="e">
        <f t="shared" si="1"/>
        <v>#REF!</v>
      </c>
      <c r="Y24" s="30" t="e">
        <f t="shared" si="1"/>
        <v>#REF!</v>
      </c>
      <c r="Z24" s="30" t="e">
        <f t="shared" si="1"/>
        <v>#REF!</v>
      </c>
      <c r="AA24" s="30" t="e">
        <f t="shared" si="1"/>
        <v>#REF!</v>
      </c>
      <c r="AB24" s="30" t="e">
        <f t="shared" si="1"/>
        <v>#REF!</v>
      </c>
      <c r="AC24" s="30" t="e">
        <f t="shared" si="1"/>
        <v>#REF!</v>
      </c>
      <c r="AD24" s="30" t="e">
        <f t="shared" si="1"/>
        <v>#REF!</v>
      </c>
      <c r="AE24" s="30" t="e">
        <f t="shared" si="1"/>
        <v>#REF!</v>
      </c>
      <c r="AF24" s="30" t="e">
        <f t="shared" si="1"/>
        <v>#REF!</v>
      </c>
      <c r="AG24" s="30" t="e">
        <f t="shared" si="1"/>
        <v>#REF!</v>
      </c>
      <c r="AH24" s="30" t="e">
        <f t="shared" si="1"/>
        <v>#REF!</v>
      </c>
      <c r="AI24" s="30" t="e">
        <f t="shared" si="1"/>
        <v>#REF!</v>
      </c>
      <c r="AJ24" s="30" t="e">
        <f t="shared" si="1"/>
        <v>#REF!</v>
      </c>
      <c r="AK24" s="30" t="e">
        <f t="shared" si="1"/>
        <v>#REF!</v>
      </c>
      <c r="AL24" s="30" t="e">
        <f t="shared" si="1"/>
        <v>#REF!</v>
      </c>
      <c r="AM24" s="30" t="e">
        <f t="shared" si="1"/>
        <v>#REF!</v>
      </c>
      <c r="AN24" s="30" t="e">
        <f t="shared" si="1"/>
        <v>#REF!</v>
      </c>
      <c r="AO24" s="30" t="e">
        <f t="shared" si="1"/>
        <v>#REF!</v>
      </c>
      <c r="AP24" s="30" t="e">
        <f t="shared" si="1"/>
        <v>#REF!</v>
      </c>
      <c r="AQ24" s="30" t="e">
        <f t="shared" si="1"/>
        <v>#REF!</v>
      </c>
      <c r="AR24" s="30" t="e">
        <f t="shared" si="1"/>
        <v>#REF!</v>
      </c>
      <c r="AS24" s="30" t="e">
        <f t="shared" si="1"/>
        <v>#REF!</v>
      </c>
      <c r="AT24" s="30" t="e">
        <f t="shared" si="1"/>
        <v>#REF!</v>
      </c>
      <c r="AU24" s="30" t="e">
        <f t="shared" si="1"/>
        <v>#REF!</v>
      </c>
      <c r="AV24" s="30" t="e">
        <f t="shared" si="1"/>
        <v>#REF!</v>
      </c>
      <c r="AW24" s="30" t="e">
        <f t="shared" si="1"/>
        <v>#REF!</v>
      </c>
      <c r="AX24" s="30" t="e">
        <f t="shared" si="1"/>
        <v>#REF!</v>
      </c>
      <c r="AY24" s="30" t="e">
        <f t="shared" si="1"/>
        <v>#REF!</v>
      </c>
    </row>
    <row r="25" spans="1:51" ht="11.45" customHeight="1" x14ac:dyDescent="0.2">
      <c r="A25" s="12">
        <v>2</v>
      </c>
      <c r="B25" s="30" t="e">
        <f t="shared" si="1"/>
        <v>#REF!</v>
      </c>
      <c r="C25" s="30" t="e">
        <f t="shared" si="1"/>
        <v>#REF!</v>
      </c>
      <c r="D25" s="30" t="e">
        <f t="shared" si="1"/>
        <v>#REF!</v>
      </c>
      <c r="E25" s="30" t="e">
        <f t="shared" si="1"/>
        <v>#REF!</v>
      </c>
      <c r="F25" s="30" t="e">
        <f t="shared" si="1"/>
        <v>#REF!</v>
      </c>
      <c r="G25" s="30" t="e">
        <f t="shared" si="1"/>
        <v>#REF!</v>
      </c>
      <c r="H25" s="30" t="e">
        <f t="shared" si="1"/>
        <v>#REF!</v>
      </c>
      <c r="I25" s="30" t="e">
        <f t="shared" si="1"/>
        <v>#REF!</v>
      </c>
      <c r="J25" s="30" t="e">
        <f t="shared" si="1"/>
        <v>#REF!</v>
      </c>
      <c r="K25" s="30" t="e">
        <f t="shared" si="1"/>
        <v>#REF!</v>
      </c>
      <c r="L25" s="30" t="e">
        <f t="shared" si="1"/>
        <v>#REF!</v>
      </c>
      <c r="M25" s="30" t="e">
        <f t="shared" si="1"/>
        <v>#REF!</v>
      </c>
      <c r="N25" s="30" t="e">
        <f t="shared" si="1"/>
        <v>#REF!</v>
      </c>
      <c r="O25" s="30" t="e">
        <f t="shared" si="1"/>
        <v>#REF!</v>
      </c>
      <c r="P25" s="30" t="e">
        <f t="shared" si="1"/>
        <v>#REF!</v>
      </c>
      <c r="Q25" s="30" t="e">
        <f t="shared" si="1"/>
        <v>#REF!</v>
      </c>
      <c r="R25" s="30" t="e">
        <f t="shared" si="1"/>
        <v>#REF!</v>
      </c>
      <c r="S25" s="30" t="e">
        <f t="shared" si="1"/>
        <v>#REF!</v>
      </c>
      <c r="T25" s="30" t="e">
        <f t="shared" si="1"/>
        <v>#REF!</v>
      </c>
      <c r="U25" s="30" t="e">
        <f t="shared" si="1"/>
        <v>#REF!</v>
      </c>
      <c r="V25" s="30" t="e">
        <f t="shared" si="1"/>
        <v>#REF!</v>
      </c>
      <c r="W25" s="30" t="e">
        <f t="shared" si="1"/>
        <v>#REF!</v>
      </c>
      <c r="X25" s="30" t="e">
        <f t="shared" si="1"/>
        <v>#REF!</v>
      </c>
      <c r="Y25" s="30" t="e">
        <f t="shared" si="1"/>
        <v>#REF!</v>
      </c>
      <c r="Z25" s="30" t="e">
        <f t="shared" si="1"/>
        <v>#REF!</v>
      </c>
      <c r="AA25" s="30" t="e">
        <f t="shared" si="1"/>
        <v>#REF!</v>
      </c>
      <c r="AB25" s="30" t="e">
        <f t="shared" si="1"/>
        <v>#REF!</v>
      </c>
      <c r="AC25" s="30" t="e">
        <f t="shared" si="1"/>
        <v>#REF!</v>
      </c>
      <c r="AD25" s="30" t="e">
        <f t="shared" si="1"/>
        <v>#REF!</v>
      </c>
      <c r="AE25" s="30" t="e">
        <f t="shared" si="1"/>
        <v>#REF!</v>
      </c>
      <c r="AF25" s="30" t="e">
        <f t="shared" si="1"/>
        <v>#REF!</v>
      </c>
      <c r="AG25" s="30" t="e">
        <f t="shared" si="1"/>
        <v>#REF!</v>
      </c>
      <c r="AH25" s="30" t="e">
        <f t="shared" si="1"/>
        <v>#REF!</v>
      </c>
      <c r="AI25" s="30" t="e">
        <f t="shared" si="1"/>
        <v>#REF!</v>
      </c>
      <c r="AJ25" s="30" t="e">
        <f t="shared" si="1"/>
        <v>#REF!</v>
      </c>
      <c r="AK25" s="30" t="e">
        <f t="shared" si="1"/>
        <v>#REF!</v>
      </c>
      <c r="AL25" s="30" t="e">
        <f t="shared" si="1"/>
        <v>#REF!</v>
      </c>
      <c r="AM25" s="30" t="e">
        <f t="shared" si="1"/>
        <v>#REF!</v>
      </c>
      <c r="AN25" s="30" t="e">
        <f t="shared" si="1"/>
        <v>#REF!</v>
      </c>
      <c r="AO25" s="30" t="e">
        <f t="shared" si="1"/>
        <v>#REF!</v>
      </c>
      <c r="AP25" s="30" t="e">
        <f t="shared" si="1"/>
        <v>#REF!</v>
      </c>
      <c r="AQ25" s="30" t="e">
        <f t="shared" si="1"/>
        <v>#REF!</v>
      </c>
      <c r="AR25" s="30" t="e">
        <f t="shared" si="1"/>
        <v>#REF!</v>
      </c>
      <c r="AS25" s="30" t="e">
        <f t="shared" si="1"/>
        <v>#REF!</v>
      </c>
      <c r="AT25" s="30" t="e">
        <f t="shared" si="1"/>
        <v>#REF!</v>
      </c>
      <c r="AU25" s="30" t="e">
        <f t="shared" si="1"/>
        <v>#REF!</v>
      </c>
      <c r="AV25" s="30" t="e">
        <f t="shared" si="1"/>
        <v>#REF!</v>
      </c>
      <c r="AW25" s="30" t="e">
        <f t="shared" si="1"/>
        <v>#REF!</v>
      </c>
      <c r="AX25" s="30" t="e">
        <f t="shared" si="1"/>
        <v>#REF!</v>
      </c>
      <c r="AY25" s="30" t="e">
        <f t="shared" si="1"/>
        <v>#REF!</v>
      </c>
    </row>
    <row r="26" spans="1:51" ht="11.45" customHeight="1" x14ac:dyDescent="0.2">
      <c r="A26" s="15" t="s">
        <v>168</v>
      </c>
      <c r="B26" s="30"/>
      <c r="C26" s="30"/>
      <c r="D26" s="30"/>
      <c r="E26" s="30"/>
      <c r="F26" s="30"/>
      <c r="G26" s="30"/>
      <c r="H26" s="30"/>
      <c r="I26" s="30"/>
      <c r="J26" s="30"/>
      <c r="K26" s="30"/>
      <c r="L26" s="30"/>
      <c r="M26" s="30"/>
      <c r="N26" s="30"/>
      <c r="O26" s="30"/>
      <c r="P26" s="30"/>
      <c r="Q26" s="30"/>
      <c r="R26" s="30"/>
      <c r="S26" s="30"/>
      <c r="T26" s="30"/>
      <c r="U26" s="30"/>
      <c r="V26" s="30"/>
      <c r="W26" s="30"/>
      <c r="X26" s="30"/>
      <c r="Y26" s="30"/>
      <c r="Z26" s="30"/>
      <c r="AA26" s="30"/>
      <c r="AB26" s="30"/>
      <c r="AC26" s="30"/>
      <c r="AD26" s="30"/>
      <c r="AE26" s="30"/>
      <c r="AF26" s="30"/>
      <c r="AG26" s="30"/>
      <c r="AH26" s="30"/>
      <c r="AI26" s="30"/>
      <c r="AJ26" s="30"/>
      <c r="AK26" s="30"/>
      <c r="AL26" s="30"/>
      <c r="AM26" s="30"/>
      <c r="AN26" s="30"/>
      <c r="AO26" s="30"/>
      <c r="AP26" s="30"/>
      <c r="AQ26" s="30"/>
      <c r="AR26" s="30"/>
      <c r="AS26" s="30"/>
      <c r="AT26" s="30"/>
      <c r="AU26" s="30"/>
      <c r="AV26" s="30"/>
      <c r="AW26" s="30"/>
      <c r="AX26" s="30"/>
      <c r="AY26" s="30"/>
    </row>
    <row r="27" spans="1:51" ht="11.45" customHeight="1" x14ac:dyDescent="0.2">
      <c r="A27" s="12">
        <v>1</v>
      </c>
      <c r="B27" s="30" t="e">
        <f t="shared" ref="B27:AY28" si="2">ROUNDUP(B11*0.87,)</f>
        <v>#REF!</v>
      </c>
      <c r="C27" s="30" t="e">
        <f t="shared" si="2"/>
        <v>#REF!</v>
      </c>
      <c r="D27" s="30" t="e">
        <f t="shared" si="2"/>
        <v>#REF!</v>
      </c>
      <c r="E27" s="30" t="e">
        <f t="shared" si="2"/>
        <v>#REF!</v>
      </c>
      <c r="F27" s="30" t="e">
        <f t="shared" si="2"/>
        <v>#REF!</v>
      </c>
      <c r="G27" s="30" t="e">
        <f t="shared" si="2"/>
        <v>#REF!</v>
      </c>
      <c r="H27" s="30" t="e">
        <f t="shared" si="2"/>
        <v>#REF!</v>
      </c>
      <c r="I27" s="30" t="e">
        <f t="shared" si="2"/>
        <v>#REF!</v>
      </c>
      <c r="J27" s="30" t="e">
        <f t="shared" si="2"/>
        <v>#REF!</v>
      </c>
      <c r="K27" s="30" t="e">
        <f t="shared" si="2"/>
        <v>#REF!</v>
      </c>
      <c r="L27" s="30" t="e">
        <f t="shared" si="2"/>
        <v>#REF!</v>
      </c>
      <c r="M27" s="30" t="e">
        <f t="shared" si="2"/>
        <v>#REF!</v>
      </c>
      <c r="N27" s="30" t="e">
        <f t="shared" si="2"/>
        <v>#REF!</v>
      </c>
      <c r="O27" s="30" t="e">
        <f t="shared" si="2"/>
        <v>#REF!</v>
      </c>
      <c r="P27" s="30" t="e">
        <f t="shared" si="2"/>
        <v>#REF!</v>
      </c>
      <c r="Q27" s="30" t="e">
        <f t="shared" si="2"/>
        <v>#REF!</v>
      </c>
      <c r="R27" s="30" t="e">
        <f t="shared" si="2"/>
        <v>#REF!</v>
      </c>
      <c r="S27" s="30" t="e">
        <f t="shared" si="2"/>
        <v>#REF!</v>
      </c>
      <c r="T27" s="30" t="e">
        <f t="shared" si="2"/>
        <v>#REF!</v>
      </c>
      <c r="U27" s="30" t="e">
        <f t="shared" si="2"/>
        <v>#REF!</v>
      </c>
      <c r="V27" s="30" t="e">
        <f t="shared" si="2"/>
        <v>#REF!</v>
      </c>
      <c r="W27" s="30" t="e">
        <f t="shared" si="2"/>
        <v>#REF!</v>
      </c>
      <c r="X27" s="30" t="e">
        <f t="shared" si="2"/>
        <v>#REF!</v>
      </c>
      <c r="Y27" s="30" t="e">
        <f t="shared" si="2"/>
        <v>#REF!</v>
      </c>
      <c r="Z27" s="30" t="e">
        <f t="shared" si="2"/>
        <v>#REF!</v>
      </c>
      <c r="AA27" s="30" t="e">
        <f t="shared" si="2"/>
        <v>#REF!</v>
      </c>
      <c r="AB27" s="30" t="e">
        <f t="shared" si="2"/>
        <v>#REF!</v>
      </c>
      <c r="AC27" s="30" t="e">
        <f t="shared" si="2"/>
        <v>#REF!</v>
      </c>
      <c r="AD27" s="30" t="e">
        <f t="shared" si="2"/>
        <v>#REF!</v>
      </c>
      <c r="AE27" s="30" t="e">
        <f t="shared" si="2"/>
        <v>#REF!</v>
      </c>
      <c r="AF27" s="30" t="e">
        <f t="shared" si="2"/>
        <v>#REF!</v>
      </c>
      <c r="AG27" s="30" t="e">
        <f t="shared" si="2"/>
        <v>#REF!</v>
      </c>
      <c r="AH27" s="30" t="e">
        <f t="shared" si="2"/>
        <v>#REF!</v>
      </c>
      <c r="AI27" s="30" t="e">
        <f t="shared" si="2"/>
        <v>#REF!</v>
      </c>
      <c r="AJ27" s="30" t="e">
        <f t="shared" si="2"/>
        <v>#REF!</v>
      </c>
      <c r="AK27" s="30" t="e">
        <f t="shared" si="2"/>
        <v>#REF!</v>
      </c>
      <c r="AL27" s="30" t="e">
        <f t="shared" si="2"/>
        <v>#REF!</v>
      </c>
      <c r="AM27" s="30" t="e">
        <f t="shared" si="2"/>
        <v>#REF!</v>
      </c>
      <c r="AN27" s="30" t="e">
        <f t="shared" si="2"/>
        <v>#REF!</v>
      </c>
      <c r="AO27" s="30" t="e">
        <f t="shared" si="2"/>
        <v>#REF!</v>
      </c>
      <c r="AP27" s="30" t="e">
        <f t="shared" si="2"/>
        <v>#REF!</v>
      </c>
      <c r="AQ27" s="30" t="e">
        <f t="shared" si="2"/>
        <v>#REF!</v>
      </c>
      <c r="AR27" s="30" t="e">
        <f t="shared" si="2"/>
        <v>#REF!</v>
      </c>
      <c r="AS27" s="30" t="e">
        <f t="shared" si="2"/>
        <v>#REF!</v>
      </c>
      <c r="AT27" s="30" t="e">
        <f t="shared" si="2"/>
        <v>#REF!</v>
      </c>
      <c r="AU27" s="30" t="e">
        <f t="shared" si="2"/>
        <v>#REF!</v>
      </c>
      <c r="AV27" s="30" t="e">
        <f t="shared" si="2"/>
        <v>#REF!</v>
      </c>
      <c r="AW27" s="30" t="e">
        <f t="shared" si="2"/>
        <v>#REF!</v>
      </c>
      <c r="AX27" s="30" t="e">
        <f t="shared" si="2"/>
        <v>#REF!</v>
      </c>
      <c r="AY27" s="30" t="e">
        <f t="shared" si="2"/>
        <v>#REF!</v>
      </c>
    </row>
    <row r="28" spans="1:51" ht="11.45" customHeight="1" x14ac:dyDescent="0.2">
      <c r="A28" s="12">
        <v>2</v>
      </c>
      <c r="B28" s="30" t="e">
        <f t="shared" si="2"/>
        <v>#REF!</v>
      </c>
      <c r="C28" s="30" t="e">
        <f t="shared" si="2"/>
        <v>#REF!</v>
      </c>
      <c r="D28" s="30" t="e">
        <f t="shared" si="2"/>
        <v>#REF!</v>
      </c>
      <c r="E28" s="30" t="e">
        <f t="shared" si="2"/>
        <v>#REF!</v>
      </c>
      <c r="F28" s="30" t="e">
        <f t="shared" si="2"/>
        <v>#REF!</v>
      </c>
      <c r="G28" s="30" t="e">
        <f t="shared" si="2"/>
        <v>#REF!</v>
      </c>
      <c r="H28" s="30" t="e">
        <f t="shared" si="2"/>
        <v>#REF!</v>
      </c>
      <c r="I28" s="30" t="e">
        <f t="shared" si="2"/>
        <v>#REF!</v>
      </c>
      <c r="J28" s="30" t="e">
        <f t="shared" si="2"/>
        <v>#REF!</v>
      </c>
      <c r="K28" s="30" t="e">
        <f t="shared" si="2"/>
        <v>#REF!</v>
      </c>
      <c r="L28" s="30" t="e">
        <f t="shared" si="2"/>
        <v>#REF!</v>
      </c>
      <c r="M28" s="30" t="e">
        <f t="shared" si="2"/>
        <v>#REF!</v>
      </c>
      <c r="N28" s="30" t="e">
        <f t="shared" si="2"/>
        <v>#REF!</v>
      </c>
      <c r="O28" s="30" t="e">
        <f t="shared" si="2"/>
        <v>#REF!</v>
      </c>
      <c r="P28" s="30" t="e">
        <f t="shared" si="2"/>
        <v>#REF!</v>
      </c>
      <c r="Q28" s="30" t="e">
        <f t="shared" si="2"/>
        <v>#REF!</v>
      </c>
      <c r="R28" s="30" t="e">
        <f t="shared" si="2"/>
        <v>#REF!</v>
      </c>
      <c r="S28" s="30" t="e">
        <f t="shared" si="2"/>
        <v>#REF!</v>
      </c>
      <c r="T28" s="30" t="e">
        <f t="shared" si="2"/>
        <v>#REF!</v>
      </c>
      <c r="U28" s="30" t="e">
        <f t="shared" si="2"/>
        <v>#REF!</v>
      </c>
      <c r="V28" s="30" t="e">
        <f t="shared" si="2"/>
        <v>#REF!</v>
      </c>
      <c r="W28" s="30" t="e">
        <f t="shared" si="2"/>
        <v>#REF!</v>
      </c>
      <c r="X28" s="30" t="e">
        <f t="shared" si="2"/>
        <v>#REF!</v>
      </c>
      <c r="Y28" s="30" t="e">
        <f t="shared" si="2"/>
        <v>#REF!</v>
      </c>
      <c r="Z28" s="30" t="e">
        <f t="shared" si="2"/>
        <v>#REF!</v>
      </c>
      <c r="AA28" s="30" t="e">
        <f t="shared" si="2"/>
        <v>#REF!</v>
      </c>
      <c r="AB28" s="30" t="e">
        <f t="shared" si="2"/>
        <v>#REF!</v>
      </c>
      <c r="AC28" s="30" t="e">
        <f t="shared" si="2"/>
        <v>#REF!</v>
      </c>
      <c r="AD28" s="30" t="e">
        <f t="shared" si="2"/>
        <v>#REF!</v>
      </c>
      <c r="AE28" s="30" t="e">
        <f t="shared" si="2"/>
        <v>#REF!</v>
      </c>
      <c r="AF28" s="30" t="e">
        <f t="shared" si="2"/>
        <v>#REF!</v>
      </c>
      <c r="AG28" s="30" t="e">
        <f t="shared" si="2"/>
        <v>#REF!</v>
      </c>
      <c r="AH28" s="30" t="e">
        <f t="shared" si="2"/>
        <v>#REF!</v>
      </c>
      <c r="AI28" s="30" t="e">
        <f t="shared" si="2"/>
        <v>#REF!</v>
      </c>
      <c r="AJ28" s="30" t="e">
        <f t="shared" si="2"/>
        <v>#REF!</v>
      </c>
      <c r="AK28" s="30" t="e">
        <f t="shared" si="2"/>
        <v>#REF!</v>
      </c>
      <c r="AL28" s="30" t="e">
        <f t="shared" si="2"/>
        <v>#REF!</v>
      </c>
      <c r="AM28" s="30" t="e">
        <f t="shared" si="2"/>
        <v>#REF!</v>
      </c>
      <c r="AN28" s="30" t="e">
        <f t="shared" si="2"/>
        <v>#REF!</v>
      </c>
      <c r="AO28" s="30" t="e">
        <f t="shared" si="2"/>
        <v>#REF!</v>
      </c>
      <c r="AP28" s="30" t="e">
        <f t="shared" si="2"/>
        <v>#REF!</v>
      </c>
      <c r="AQ28" s="30" t="e">
        <f t="shared" si="2"/>
        <v>#REF!</v>
      </c>
      <c r="AR28" s="30" t="e">
        <f t="shared" si="2"/>
        <v>#REF!</v>
      </c>
      <c r="AS28" s="30" t="e">
        <f t="shared" si="2"/>
        <v>#REF!</v>
      </c>
      <c r="AT28" s="30" t="e">
        <f t="shared" si="2"/>
        <v>#REF!</v>
      </c>
      <c r="AU28" s="30" t="e">
        <f t="shared" si="2"/>
        <v>#REF!</v>
      </c>
      <c r="AV28" s="30" t="e">
        <f t="shared" si="2"/>
        <v>#REF!</v>
      </c>
      <c r="AW28" s="30" t="e">
        <f t="shared" si="2"/>
        <v>#REF!</v>
      </c>
      <c r="AX28" s="30" t="e">
        <f t="shared" si="2"/>
        <v>#REF!</v>
      </c>
      <c r="AY28" s="30" t="e">
        <f t="shared" si="2"/>
        <v>#REF!</v>
      </c>
    </row>
    <row r="29" spans="1:51" ht="11.45" customHeight="1" x14ac:dyDescent="0.2">
      <c r="A29" s="16" t="s">
        <v>169</v>
      </c>
      <c r="B29" s="30"/>
      <c r="C29" s="30"/>
      <c r="D29" s="30"/>
      <c r="E29" s="30"/>
      <c r="F29" s="30"/>
      <c r="G29" s="30"/>
      <c r="H29" s="30"/>
      <c r="I29" s="30"/>
      <c r="J29" s="30"/>
      <c r="K29" s="30"/>
      <c r="L29" s="30"/>
      <c r="M29" s="30"/>
      <c r="N29" s="30"/>
      <c r="O29" s="30"/>
      <c r="P29" s="30"/>
      <c r="Q29" s="30"/>
      <c r="R29" s="30"/>
      <c r="S29" s="30"/>
      <c r="T29" s="30"/>
      <c r="U29" s="30"/>
      <c r="V29" s="30"/>
      <c r="W29" s="30"/>
      <c r="X29" s="30"/>
      <c r="Y29" s="30"/>
      <c r="Z29" s="30"/>
      <c r="AA29" s="30"/>
      <c r="AB29" s="30"/>
      <c r="AC29" s="30"/>
      <c r="AD29" s="30"/>
      <c r="AE29" s="30"/>
      <c r="AF29" s="30"/>
      <c r="AG29" s="30"/>
      <c r="AH29" s="30"/>
      <c r="AI29" s="30"/>
      <c r="AJ29" s="30"/>
      <c r="AK29" s="30"/>
      <c r="AL29" s="30"/>
      <c r="AM29" s="30"/>
      <c r="AN29" s="30"/>
      <c r="AO29" s="30"/>
      <c r="AP29" s="30"/>
      <c r="AQ29" s="30"/>
      <c r="AR29" s="30"/>
      <c r="AS29" s="30"/>
      <c r="AT29" s="30"/>
      <c r="AU29" s="30"/>
      <c r="AV29" s="30"/>
      <c r="AW29" s="30"/>
      <c r="AX29" s="30"/>
      <c r="AY29" s="30"/>
    </row>
    <row r="30" spans="1:51" ht="11.45" customHeight="1" x14ac:dyDescent="0.2">
      <c r="A30" s="12">
        <v>1</v>
      </c>
      <c r="B30" s="30" t="e">
        <f t="shared" ref="B30:AY31" si="3">ROUNDUP(B14*0.87,)</f>
        <v>#REF!</v>
      </c>
      <c r="C30" s="30" t="e">
        <f t="shared" si="3"/>
        <v>#REF!</v>
      </c>
      <c r="D30" s="30" t="e">
        <f t="shared" si="3"/>
        <v>#REF!</v>
      </c>
      <c r="E30" s="30" t="e">
        <f t="shared" si="3"/>
        <v>#REF!</v>
      </c>
      <c r="F30" s="30" t="e">
        <f t="shared" si="3"/>
        <v>#REF!</v>
      </c>
      <c r="G30" s="30" t="e">
        <f t="shared" si="3"/>
        <v>#REF!</v>
      </c>
      <c r="H30" s="30" t="e">
        <f t="shared" si="3"/>
        <v>#REF!</v>
      </c>
      <c r="I30" s="30" t="e">
        <f t="shared" si="3"/>
        <v>#REF!</v>
      </c>
      <c r="J30" s="30" t="e">
        <f t="shared" si="3"/>
        <v>#REF!</v>
      </c>
      <c r="K30" s="30" t="e">
        <f t="shared" si="3"/>
        <v>#REF!</v>
      </c>
      <c r="L30" s="30" t="e">
        <f t="shared" si="3"/>
        <v>#REF!</v>
      </c>
      <c r="M30" s="30" t="e">
        <f t="shared" si="3"/>
        <v>#REF!</v>
      </c>
      <c r="N30" s="30" t="e">
        <f t="shared" si="3"/>
        <v>#REF!</v>
      </c>
      <c r="O30" s="30" t="e">
        <f t="shared" si="3"/>
        <v>#REF!</v>
      </c>
      <c r="P30" s="30" t="e">
        <f t="shared" si="3"/>
        <v>#REF!</v>
      </c>
      <c r="Q30" s="30" t="e">
        <f t="shared" si="3"/>
        <v>#REF!</v>
      </c>
      <c r="R30" s="30" t="e">
        <f t="shared" si="3"/>
        <v>#REF!</v>
      </c>
      <c r="S30" s="30" t="e">
        <f t="shared" si="3"/>
        <v>#REF!</v>
      </c>
      <c r="T30" s="30" t="e">
        <f t="shared" si="3"/>
        <v>#REF!</v>
      </c>
      <c r="U30" s="30" t="e">
        <f t="shared" si="3"/>
        <v>#REF!</v>
      </c>
      <c r="V30" s="30" t="e">
        <f t="shared" si="3"/>
        <v>#REF!</v>
      </c>
      <c r="W30" s="30" t="e">
        <f t="shared" si="3"/>
        <v>#REF!</v>
      </c>
      <c r="X30" s="30" t="e">
        <f t="shared" si="3"/>
        <v>#REF!</v>
      </c>
      <c r="Y30" s="30" t="e">
        <f t="shared" si="3"/>
        <v>#REF!</v>
      </c>
      <c r="Z30" s="30" t="e">
        <f t="shared" si="3"/>
        <v>#REF!</v>
      </c>
      <c r="AA30" s="30" t="e">
        <f t="shared" si="3"/>
        <v>#REF!</v>
      </c>
      <c r="AB30" s="30" t="e">
        <f t="shared" si="3"/>
        <v>#REF!</v>
      </c>
      <c r="AC30" s="30" t="e">
        <f t="shared" si="3"/>
        <v>#REF!</v>
      </c>
      <c r="AD30" s="30" t="e">
        <f t="shared" si="3"/>
        <v>#REF!</v>
      </c>
      <c r="AE30" s="30" t="e">
        <f t="shared" si="3"/>
        <v>#REF!</v>
      </c>
      <c r="AF30" s="30" t="e">
        <f t="shared" si="3"/>
        <v>#REF!</v>
      </c>
      <c r="AG30" s="30" t="e">
        <f t="shared" si="3"/>
        <v>#REF!</v>
      </c>
      <c r="AH30" s="30" t="e">
        <f t="shared" si="3"/>
        <v>#REF!</v>
      </c>
      <c r="AI30" s="30" t="e">
        <f t="shared" si="3"/>
        <v>#REF!</v>
      </c>
      <c r="AJ30" s="30" t="e">
        <f t="shared" si="3"/>
        <v>#REF!</v>
      </c>
      <c r="AK30" s="30" t="e">
        <f t="shared" si="3"/>
        <v>#REF!</v>
      </c>
      <c r="AL30" s="30" t="e">
        <f t="shared" si="3"/>
        <v>#REF!</v>
      </c>
      <c r="AM30" s="30" t="e">
        <f t="shared" si="3"/>
        <v>#REF!</v>
      </c>
      <c r="AN30" s="30" t="e">
        <f t="shared" si="3"/>
        <v>#REF!</v>
      </c>
      <c r="AO30" s="30" t="e">
        <f t="shared" si="3"/>
        <v>#REF!</v>
      </c>
      <c r="AP30" s="30" t="e">
        <f t="shared" si="3"/>
        <v>#REF!</v>
      </c>
      <c r="AQ30" s="30" t="e">
        <f t="shared" si="3"/>
        <v>#REF!</v>
      </c>
      <c r="AR30" s="30" t="e">
        <f t="shared" si="3"/>
        <v>#REF!</v>
      </c>
      <c r="AS30" s="30" t="e">
        <f t="shared" si="3"/>
        <v>#REF!</v>
      </c>
      <c r="AT30" s="30" t="e">
        <f t="shared" si="3"/>
        <v>#REF!</v>
      </c>
      <c r="AU30" s="30" t="e">
        <f t="shared" si="3"/>
        <v>#REF!</v>
      </c>
      <c r="AV30" s="30" t="e">
        <f t="shared" si="3"/>
        <v>#REF!</v>
      </c>
      <c r="AW30" s="30" t="e">
        <f t="shared" si="3"/>
        <v>#REF!</v>
      </c>
      <c r="AX30" s="30" t="e">
        <f t="shared" si="3"/>
        <v>#REF!</v>
      </c>
      <c r="AY30" s="30" t="e">
        <f t="shared" si="3"/>
        <v>#REF!</v>
      </c>
    </row>
    <row r="31" spans="1:51" ht="11.45" customHeight="1" x14ac:dyDescent="0.2">
      <c r="A31" s="12">
        <v>2</v>
      </c>
      <c r="B31" s="30" t="e">
        <f t="shared" si="3"/>
        <v>#REF!</v>
      </c>
      <c r="C31" s="30" t="e">
        <f t="shared" si="3"/>
        <v>#REF!</v>
      </c>
      <c r="D31" s="30" t="e">
        <f t="shared" si="3"/>
        <v>#REF!</v>
      </c>
      <c r="E31" s="30" t="e">
        <f t="shared" si="3"/>
        <v>#REF!</v>
      </c>
      <c r="F31" s="30" t="e">
        <f t="shared" si="3"/>
        <v>#REF!</v>
      </c>
      <c r="G31" s="30" t="e">
        <f t="shared" si="3"/>
        <v>#REF!</v>
      </c>
      <c r="H31" s="30" t="e">
        <f t="shared" si="3"/>
        <v>#REF!</v>
      </c>
      <c r="I31" s="30" t="e">
        <f t="shared" si="3"/>
        <v>#REF!</v>
      </c>
      <c r="J31" s="30" t="e">
        <f t="shared" si="3"/>
        <v>#REF!</v>
      </c>
      <c r="K31" s="30" t="e">
        <f t="shared" si="3"/>
        <v>#REF!</v>
      </c>
      <c r="L31" s="30" t="e">
        <f t="shared" si="3"/>
        <v>#REF!</v>
      </c>
      <c r="M31" s="30" t="e">
        <f t="shared" si="3"/>
        <v>#REF!</v>
      </c>
      <c r="N31" s="30" t="e">
        <f t="shared" si="3"/>
        <v>#REF!</v>
      </c>
      <c r="O31" s="30" t="e">
        <f t="shared" si="3"/>
        <v>#REF!</v>
      </c>
      <c r="P31" s="30" t="e">
        <f t="shared" si="3"/>
        <v>#REF!</v>
      </c>
      <c r="Q31" s="30" t="e">
        <f t="shared" si="3"/>
        <v>#REF!</v>
      </c>
      <c r="R31" s="30" t="e">
        <f t="shared" si="3"/>
        <v>#REF!</v>
      </c>
      <c r="S31" s="30" t="e">
        <f t="shared" si="3"/>
        <v>#REF!</v>
      </c>
      <c r="T31" s="30" t="e">
        <f t="shared" si="3"/>
        <v>#REF!</v>
      </c>
      <c r="U31" s="30" t="e">
        <f t="shared" si="3"/>
        <v>#REF!</v>
      </c>
      <c r="V31" s="30" t="e">
        <f t="shared" si="3"/>
        <v>#REF!</v>
      </c>
      <c r="W31" s="30" t="e">
        <f t="shared" si="3"/>
        <v>#REF!</v>
      </c>
      <c r="X31" s="30" t="e">
        <f t="shared" si="3"/>
        <v>#REF!</v>
      </c>
      <c r="Y31" s="30" t="e">
        <f t="shared" si="3"/>
        <v>#REF!</v>
      </c>
      <c r="Z31" s="30" t="e">
        <f t="shared" si="3"/>
        <v>#REF!</v>
      </c>
      <c r="AA31" s="30" t="e">
        <f t="shared" si="3"/>
        <v>#REF!</v>
      </c>
      <c r="AB31" s="30" t="e">
        <f t="shared" si="3"/>
        <v>#REF!</v>
      </c>
      <c r="AC31" s="30" t="e">
        <f t="shared" si="3"/>
        <v>#REF!</v>
      </c>
      <c r="AD31" s="30" t="e">
        <f t="shared" si="3"/>
        <v>#REF!</v>
      </c>
      <c r="AE31" s="30" t="e">
        <f t="shared" si="3"/>
        <v>#REF!</v>
      </c>
      <c r="AF31" s="30" t="e">
        <f t="shared" si="3"/>
        <v>#REF!</v>
      </c>
      <c r="AG31" s="30" t="e">
        <f t="shared" si="3"/>
        <v>#REF!</v>
      </c>
      <c r="AH31" s="30" t="e">
        <f t="shared" si="3"/>
        <v>#REF!</v>
      </c>
      <c r="AI31" s="30" t="e">
        <f t="shared" si="3"/>
        <v>#REF!</v>
      </c>
      <c r="AJ31" s="30" t="e">
        <f t="shared" si="3"/>
        <v>#REF!</v>
      </c>
      <c r="AK31" s="30" t="e">
        <f t="shared" si="3"/>
        <v>#REF!</v>
      </c>
      <c r="AL31" s="30" t="e">
        <f t="shared" si="3"/>
        <v>#REF!</v>
      </c>
      <c r="AM31" s="30" t="e">
        <f t="shared" si="3"/>
        <v>#REF!</v>
      </c>
      <c r="AN31" s="30" t="e">
        <f t="shared" si="3"/>
        <v>#REF!</v>
      </c>
      <c r="AO31" s="30" t="e">
        <f t="shared" si="3"/>
        <v>#REF!</v>
      </c>
      <c r="AP31" s="30" t="e">
        <f t="shared" si="3"/>
        <v>#REF!</v>
      </c>
      <c r="AQ31" s="30" t="e">
        <f t="shared" si="3"/>
        <v>#REF!</v>
      </c>
      <c r="AR31" s="30" t="e">
        <f t="shared" si="3"/>
        <v>#REF!</v>
      </c>
      <c r="AS31" s="30" t="e">
        <f t="shared" si="3"/>
        <v>#REF!</v>
      </c>
      <c r="AT31" s="30" t="e">
        <f t="shared" si="3"/>
        <v>#REF!</v>
      </c>
      <c r="AU31" s="30" t="e">
        <f t="shared" si="3"/>
        <v>#REF!</v>
      </c>
      <c r="AV31" s="30" t="e">
        <f t="shared" si="3"/>
        <v>#REF!</v>
      </c>
      <c r="AW31" s="30" t="e">
        <f t="shared" si="3"/>
        <v>#REF!</v>
      </c>
      <c r="AX31" s="30" t="e">
        <f t="shared" si="3"/>
        <v>#REF!</v>
      </c>
      <c r="AY31" s="30" t="e">
        <f t="shared" si="3"/>
        <v>#REF!</v>
      </c>
    </row>
    <row r="32" spans="1:51" ht="11.45" customHeight="1" x14ac:dyDescent="0.2">
      <c r="A32" s="17" t="s">
        <v>170</v>
      </c>
      <c r="B32" s="30"/>
      <c r="C32" s="30"/>
      <c r="D32" s="30"/>
      <c r="E32" s="30"/>
      <c r="F32" s="30"/>
      <c r="G32" s="30"/>
      <c r="H32" s="30"/>
      <c r="I32" s="30"/>
      <c r="J32" s="30"/>
      <c r="K32" s="30"/>
      <c r="L32" s="30"/>
      <c r="M32" s="30"/>
      <c r="N32" s="30"/>
      <c r="O32" s="30"/>
      <c r="P32" s="30"/>
      <c r="Q32" s="30"/>
      <c r="R32" s="30"/>
      <c r="S32" s="30"/>
      <c r="T32" s="30"/>
      <c r="U32" s="30"/>
      <c r="V32" s="30"/>
      <c r="W32" s="30"/>
      <c r="X32" s="30"/>
      <c r="Y32" s="30"/>
      <c r="Z32" s="30"/>
      <c r="AA32" s="30"/>
      <c r="AB32" s="30"/>
      <c r="AC32" s="30"/>
      <c r="AD32" s="30"/>
      <c r="AE32" s="30"/>
      <c r="AF32" s="30"/>
      <c r="AG32" s="30"/>
      <c r="AH32" s="30"/>
      <c r="AI32" s="30"/>
      <c r="AJ32" s="30"/>
      <c r="AK32" s="30"/>
      <c r="AL32" s="30"/>
      <c r="AM32" s="30"/>
      <c r="AN32" s="30"/>
      <c r="AO32" s="30"/>
      <c r="AP32" s="30"/>
      <c r="AQ32" s="30"/>
      <c r="AR32" s="30"/>
      <c r="AS32" s="30"/>
      <c r="AT32" s="30"/>
      <c r="AU32" s="30"/>
      <c r="AV32" s="30"/>
      <c r="AW32" s="30"/>
      <c r="AX32" s="30"/>
      <c r="AY32" s="30"/>
    </row>
    <row r="33" spans="1:51" ht="11.45" customHeight="1" x14ac:dyDescent="0.2">
      <c r="A33" s="12">
        <v>1</v>
      </c>
      <c r="B33" s="30" t="e">
        <f t="shared" ref="B33:AY34" si="4">ROUNDUP(B17*0.87,)</f>
        <v>#REF!</v>
      </c>
      <c r="C33" s="30" t="e">
        <f t="shared" si="4"/>
        <v>#REF!</v>
      </c>
      <c r="D33" s="30" t="e">
        <f t="shared" si="4"/>
        <v>#REF!</v>
      </c>
      <c r="E33" s="30" t="e">
        <f t="shared" si="4"/>
        <v>#REF!</v>
      </c>
      <c r="F33" s="30" t="e">
        <f t="shared" si="4"/>
        <v>#REF!</v>
      </c>
      <c r="G33" s="30" t="e">
        <f t="shared" si="4"/>
        <v>#REF!</v>
      </c>
      <c r="H33" s="30" t="e">
        <f t="shared" si="4"/>
        <v>#REF!</v>
      </c>
      <c r="I33" s="30" t="e">
        <f t="shared" si="4"/>
        <v>#REF!</v>
      </c>
      <c r="J33" s="30" t="e">
        <f t="shared" si="4"/>
        <v>#REF!</v>
      </c>
      <c r="K33" s="30" t="e">
        <f t="shared" si="4"/>
        <v>#REF!</v>
      </c>
      <c r="L33" s="30" t="e">
        <f t="shared" si="4"/>
        <v>#REF!</v>
      </c>
      <c r="M33" s="30" t="e">
        <f t="shared" si="4"/>
        <v>#REF!</v>
      </c>
      <c r="N33" s="30" t="e">
        <f t="shared" si="4"/>
        <v>#REF!</v>
      </c>
      <c r="O33" s="30" t="e">
        <f t="shared" si="4"/>
        <v>#REF!</v>
      </c>
      <c r="P33" s="30" t="e">
        <f t="shared" si="4"/>
        <v>#REF!</v>
      </c>
      <c r="Q33" s="30" t="e">
        <f t="shared" si="4"/>
        <v>#REF!</v>
      </c>
      <c r="R33" s="30" t="e">
        <f t="shared" si="4"/>
        <v>#REF!</v>
      </c>
      <c r="S33" s="30" t="e">
        <f t="shared" si="4"/>
        <v>#REF!</v>
      </c>
      <c r="T33" s="30" t="e">
        <f t="shared" si="4"/>
        <v>#REF!</v>
      </c>
      <c r="U33" s="30" t="e">
        <f t="shared" si="4"/>
        <v>#REF!</v>
      </c>
      <c r="V33" s="30" t="e">
        <f t="shared" si="4"/>
        <v>#REF!</v>
      </c>
      <c r="W33" s="30" t="e">
        <f t="shared" si="4"/>
        <v>#REF!</v>
      </c>
      <c r="X33" s="30" t="e">
        <f t="shared" si="4"/>
        <v>#REF!</v>
      </c>
      <c r="Y33" s="30" t="e">
        <f t="shared" si="4"/>
        <v>#REF!</v>
      </c>
      <c r="Z33" s="30" t="e">
        <f t="shared" si="4"/>
        <v>#REF!</v>
      </c>
      <c r="AA33" s="30" t="e">
        <f t="shared" si="4"/>
        <v>#REF!</v>
      </c>
      <c r="AB33" s="30" t="e">
        <f t="shared" si="4"/>
        <v>#REF!</v>
      </c>
      <c r="AC33" s="30" t="e">
        <f t="shared" si="4"/>
        <v>#REF!</v>
      </c>
      <c r="AD33" s="30" t="e">
        <f t="shared" si="4"/>
        <v>#REF!</v>
      </c>
      <c r="AE33" s="30" t="e">
        <f t="shared" si="4"/>
        <v>#REF!</v>
      </c>
      <c r="AF33" s="30" t="e">
        <f t="shared" si="4"/>
        <v>#REF!</v>
      </c>
      <c r="AG33" s="30" t="e">
        <f t="shared" si="4"/>
        <v>#REF!</v>
      </c>
      <c r="AH33" s="30" t="e">
        <f t="shared" si="4"/>
        <v>#REF!</v>
      </c>
      <c r="AI33" s="30" t="e">
        <f t="shared" si="4"/>
        <v>#REF!</v>
      </c>
      <c r="AJ33" s="30" t="e">
        <f t="shared" si="4"/>
        <v>#REF!</v>
      </c>
      <c r="AK33" s="30" t="e">
        <f t="shared" si="4"/>
        <v>#REF!</v>
      </c>
      <c r="AL33" s="30" t="e">
        <f t="shared" si="4"/>
        <v>#REF!</v>
      </c>
      <c r="AM33" s="30" t="e">
        <f t="shared" si="4"/>
        <v>#REF!</v>
      </c>
      <c r="AN33" s="30" t="e">
        <f t="shared" si="4"/>
        <v>#REF!</v>
      </c>
      <c r="AO33" s="30" t="e">
        <f t="shared" si="4"/>
        <v>#REF!</v>
      </c>
      <c r="AP33" s="30" t="e">
        <f t="shared" si="4"/>
        <v>#REF!</v>
      </c>
      <c r="AQ33" s="30" t="e">
        <f t="shared" si="4"/>
        <v>#REF!</v>
      </c>
      <c r="AR33" s="30" t="e">
        <f t="shared" si="4"/>
        <v>#REF!</v>
      </c>
      <c r="AS33" s="30" t="e">
        <f t="shared" si="4"/>
        <v>#REF!</v>
      </c>
      <c r="AT33" s="30" t="e">
        <f t="shared" si="4"/>
        <v>#REF!</v>
      </c>
      <c r="AU33" s="30" t="e">
        <f t="shared" si="4"/>
        <v>#REF!</v>
      </c>
      <c r="AV33" s="30" t="e">
        <f t="shared" si="4"/>
        <v>#REF!</v>
      </c>
      <c r="AW33" s="30" t="e">
        <f t="shared" si="4"/>
        <v>#REF!</v>
      </c>
      <c r="AX33" s="30" t="e">
        <f t="shared" si="4"/>
        <v>#REF!</v>
      </c>
      <c r="AY33" s="30" t="e">
        <f t="shared" si="4"/>
        <v>#REF!</v>
      </c>
    </row>
    <row r="34" spans="1:51" ht="11.45" customHeight="1" x14ac:dyDescent="0.2">
      <c r="A34" s="12">
        <v>2</v>
      </c>
      <c r="B34" s="30" t="e">
        <f t="shared" si="4"/>
        <v>#REF!</v>
      </c>
      <c r="C34" s="30" t="e">
        <f t="shared" si="4"/>
        <v>#REF!</v>
      </c>
      <c r="D34" s="30" t="e">
        <f t="shared" si="4"/>
        <v>#REF!</v>
      </c>
      <c r="E34" s="30" t="e">
        <f t="shared" si="4"/>
        <v>#REF!</v>
      </c>
      <c r="F34" s="30" t="e">
        <f t="shared" si="4"/>
        <v>#REF!</v>
      </c>
      <c r="G34" s="30" t="e">
        <f t="shared" si="4"/>
        <v>#REF!</v>
      </c>
      <c r="H34" s="30" t="e">
        <f t="shared" si="4"/>
        <v>#REF!</v>
      </c>
      <c r="I34" s="30" t="e">
        <f t="shared" si="4"/>
        <v>#REF!</v>
      </c>
      <c r="J34" s="30" t="e">
        <f t="shared" si="4"/>
        <v>#REF!</v>
      </c>
      <c r="K34" s="30" t="e">
        <f t="shared" si="4"/>
        <v>#REF!</v>
      </c>
      <c r="L34" s="30" t="e">
        <f t="shared" si="4"/>
        <v>#REF!</v>
      </c>
      <c r="M34" s="30" t="e">
        <f t="shared" si="4"/>
        <v>#REF!</v>
      </c>
      <c r="N34" s="30" t="e">
        <f t="shared" si="4"/>
        <v>#REF!</v>
      </c>
      <c r="O34" s="30" t="e">
        <f t="shared" si="4"/>
        <v>#REF!</v>
      </c>
      <c r="P34" s="30" t="e">
        <f t="shared" si="4"/>
        <v>#REF!</v>
      </c>
      <c r="Q34" s="30" t="e">
        <f t="shared" si="4"/>
        <v>#REF!</v>
      </c>
      <c r="R34" s="30" t="e">
        <f t="shared" si="4"/>
        <v>#REF!</v>
      </c>
      <c r="S34" s="30" t="e">
        <f t="shared" si="4"/>
        <v>#REF!</v>
      </c>
      <c r="T34" s="30" t="e">
        <f t="shared" si="4"/>
        <v>#REF!</v>
      </c>
      <c r="U34" s="30" t="e">
        <f t="shared" si="4"/>
        <v>#REF!</v>
      </c>
      <c r="V34" s="30" t="e">
        <f t="shared" si="4"/>
        <v>#REF!</v>
      </c>
      <c r="W34" s="30" t="e">
        <f t="shared" si="4"/>
        <v>#REF!</v>
      </c>
      <c r="X34" s="30" t="e">
        <f t="shared" si="4"/>
        <v>#REF!</v>
      </c>
      <c r="Y34" s="30" t="e">
        <f t="shared" si="4"/>
        <v>#REF!</v>
      </c>
      <c r="Z34" s="30" t="e">
        <f t="shared" si="4"/>
        <v>#REF!</v>
      </c>
      <c r="AA34" s="30" t="e">
        <f t="shared" si="4"/>
        <v>#REF!</v>
      </c>
      <c r="AB34" s="30" t="e">
        <f t="shared" si="4"/>
        <v>#REF!</v>
      </c>
      <c r="AC34" s="30" t="e">
        <f t="shared" si="4"/>
        <v>#REF!</v>
      </c>
      <c r="AD34" s="30" t="e">
        <f t="shared" si="4"/>
        <v>#REF!</v>
      </c>
      <c r="AE34" s="30" t="e">
        <f t="shared" si="4"/>
        <v>#REF!</v>
      </c>
      <c r="AF34" s="30" t="e">
        <f t="shared" si="4"/>
        <v>#REF!</v>
      </c>
      <c r="AG34" s="30" t="e">
        <f t="shared" si="4"/>
        <v>#REF!</v>
      </c>
      <c r="AH34" s="30" t="e">
        <f t="shared" si="4"/>
        <v>#REF!</v>
      </c>
      <c r="AI34" s="30" t="e">
        <f t="shared" si="4"/>
        <v>#REF!</v>
      </c>
      <c r="AJ34" s="30" t="e">
        <f t="shared" si="4"/>
        <v>#REF!</v>
      </c>
      <c r="AK34" s="30" t="e">
        <f t="shared" si="4"/>
        <v>#REF!</v>
      </c>
      <c r="AL34" s="30" t="e">
        <f t="shared" si="4"/>
        <v>#REF!</v>
      </c>
      <c r="AM34" s="30" t="e">
        <f t="shared" si="4"/>
        <v>#REF!</v>
      </c>
      <c r="AN34" s="30" t="e">
        <f t="shared" si="4"/>
        <v>#REF!</v>
      </c>
      <c r="AO34" s="30" t="e">
        <f t="shared" si="4"/>
        <v>#REF!</v>
      </c>
      <c r="AP34" s="30" t="e">
        <f t="shared" si="4"/>
        <v>#REF!</v>
      </c>
      <c r="AQ34" s="30" t="e">
        <f t="shared" si="4"/>
        <v>#REF!</v>
      </c>
      <c r="AR34" s="30" t="e">
        <f t="shared" si="4"/>
        <v>#REF!</v>
      </c>
      <c r="AS34" s="30" t="e">
        <f t="shared" si="4"/>
        <v>#REF!</v>
      </c>
      <c r="AT34" s="30" t="e">
        <f t="shared" si="4"/>
        <v>#REF!</v>
      </c>
      <c r="AU34" s="30" t="e">
        <f t="shared" si="4"/>
        <v>#REF!</v>
      </c>
      <c r="AV34" s="30" t="e">
        <f t="shared" si="4"/>
        <v>#REF!</v>
      </c>
      <c r="AW34" s="30" t="e">
        <f t="shared" si="4"/>
        <v>#REF!</v>
      </c>
      <c r="AX34" s="30" t="e">
        <f t="shared" si="4"/>
        <v>#REF!</v>
      </c>
      <c r="AY34" s="30" t="e">
        <f t="shared" si="4"/>
        <v>#REF!</v>
      </c>
    </row>
    <row r="35" spans="1:51" ht="11.45" customHeight="1" x14ac:dyDescent="0.2">
      <c r="A35" s="18"/>
      <c r="B35" s="62"/>
      <c r="C35" s="62"/>
      <c r="D35" s="62"/>
      <c r="E35" s="62"/>
      <c r="F35" s="62"/>
      <c r="G35" s="62"/>
      <c r="H35" s="62"/>
      <c r="I35" s="62"/>
      <c r="J35" s="62"/>
      <c r="K35" s="62"/>
      <c r="L35" s="62"/>
      <c r="M35" s="62"/>
      <c r="N35" s="62"/>
      <c r="O35" s="62"/>
      <c r="P35" s="62"/>
      <c r="Q35" s="62"/>
      <c r="R35" s="62"/>
      <c r="S35" s="62"/>
      <c r="T35" s="62"/>
      <c r="U35" s="62"/>
      <c r="V35" s="62"/>
      <c r="W35" s="62"/>
      <c r="X35" s="62"/>
      <c r="Y35" s="62"/>
      <c r="Z35" s="62"/>
      <c r="AA35" s="62"/>
      <c r="AB35" s="62"/>
      <c r="AC35" s="62"/>
      <c r="AD35" s="62"/>
      <c r="AE35" s="62"/>
      <c r="AF35" s="62"/>
      <c r="AG35" s="62"/>
      <c r="AH35" s="62"/>
      <c r="AI35" s="62"/>
      <c r="AJ35" s="62"/>
      <c r="AK35" s="62"/>
      <c r="AL35" s="62"/>
      <c r="AM35" s="62"/>
      <c r="AN35" s="62"/>
      <c r="AO35" s="62"/>
      <c r="AP35" s="62"/>
      <c r="AQ35" s="62"/>
      <c r="AR35" s="62"/>
      <c r="AS35" s="62"/>
      <c r="AT35" s="62"/>
      <c r="AU35" s="62"/>
      <c r="AV35" s="62"/>
      <c r="AW35" s="62"/>
      <c r="AX35" s="62"/>
      <c r="AY35" s="62"/>
    </row>
    <row r="36" spans="1:51" x14ac:dyDescent="0.2">
      <c r="A36" s="20" t="s">
        <v>68</v>
      </c>
    </row>
    <row r="37" spans="1:51" x14ac:dyDescent="0.2">
      <c r="A37" s="22" t="s">
        <v>176</v>
      </c>
    </row>
    <row r="38" spans="1:51" x14ac:dyDescent="0.2">
      <c r="A38" s="22"/>
    </row>
    <row r="39" spans="1:51" x14ac:dyDescent="0.2">
      <c r="A39" s="20" t="s">
        <v>60</v>
      </c>
    </row>
    <row r="40" spans="1:51" x14ac:dyDescent="0.2">
      <c r="A40" s="23" t="s">
        <v>61</v>
      </c>
    </row>
    <row r="41" spans="1:51" x14ac:dyDescent="0.2">
      <c r="A41" s="23" t="s">
        <v>62</v>
      </c>
    </row>
    <row r="42" spans="1:51" ht="12.6" customHeight="1" x14ac:dyDescent="0.2">
      <c r="A42" s="24" t="s">
        <v>63</v>
      </c>
    </row>
    <row r="43" spans="1:51" x14ac:dyDescent="0.2">
      <c r="A43" s="126" t="s">
        <v>171</v>
      </c>
    </row>
    <row r="44" spans="1:51" x14ac:dyDescent="0.2">
      <c r="A44" s="22"/>
    </row>
    <row r="45" spans="1:51" x14ac:dyDescent="0.2">
      <c r="A45" s="25" t="s">
        <v>71</v>
      </c>
    </row>
    <row r="46" spans="1:51" ht="48" x14ac:dyDescent="0.2">
      <c r="A46" s="26" t="s">
        <v>175</v>
      </c>
    </row>
  </sheetData>
  <pageMargins left="0.7" right="0.7" top="0.75" bottom="0.75" header="0.3" footer="0.3"/>
  <pageSetup paperSize="9" orientation="portrai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C31"/>
  <sheetViews>
    <sheetView workbookViewId="0">
      <pane xSplit="1" topLeftCell="B1" activePane="topRight" state="frozen"/>
      <selection pane="topRight" activeCell="E12" sqref="E12"/>
    </sheetView>
  </sheetViews>
  <sheetFormatPr defaultColWidth="8.5703125" defaultRowHeight="12" x14ac:dyDescent="0.2"/>
  <cols>
    <col min="1" max="1" width="84.85546875" style="2" customWidth="1"/>
    <col min="2" max="3" width="9.85546875" style="2" customWidth="1"/>
    <col min="4" max="16384" width="8.5703125" style="2"/>
  </cols>
  <sheetData>
    <row r="1" spans="1:3" ht="11.45" customHeight="1" x14ac:dyDescent="0.2">
      <c r="A1" s="3" t="s">
        <v>73</v>
      </c>
    </row>
    <row r="2" spans="1:3" ht="11.45" customHeight="1" x14ac:dyDescent="0.2">
      <c r="A2" s="4" t="s">
        <v>173</v>
      </c>
    </row>
    <row r="3" spans="1:3" ht="11.45" customHeight="1" x14ac:dyDescent="0.2">
      <c r="A3" s="3"/>
    </row>
    <row r="4" spans="1:3" ht="11.25" customHeight="1" x14ac:dyDescent="0.2">
      <c r="A4" s="5" t="s">
        <v>51</v>
      </c>
    </row>
    <row r="5" spans="1:3" s="1" customFormat="1" ht="25.5" customHeight="1" x14ac:dyDescent="0.2">
      <c r="A5" s="6" t="s">
        <v>52</v>
      </c>
      <c r="B5" s="93" t="e">
        <f>BAR!#REF!</f>
        <v>#REF!</v>
      </c>
      <c r="C5" s="93" t="e">
        <f>BAR!#REF!</f>
        <v>#REF!</v>
      </c>
    </row>
    <row r="6" spans="1:3" s="1" customFormat="1" ht="25.5" customHeight="1" x14ac:dyDescent="0.2">
      <c r="A6" s="9"/>
      <c r="B6" s="93" t="e">
        <f>BAR!#REF!</f>
        <v>#REF!</v>
      </c>
      <c r="C6" s="93" t="e">
        <f>BAR!#REF!</f>
        <v>#REF!</v>
      </c>
    </row>
    <row r="7" spans="1:3" ht="11.45" customHeight="1" x14ac:dyDescent="0.2">
      <c r="A7" s="10" t="s">
        <v>53</v>
      </c>
    </row>
    <row r="8" spans="1:3" ht="11.45" customHeight="1" x14ac:dyDescent="0.2">
      <c r="A8" s="12">
        <v>1</v>
      </c>
      <c r="B8" s="30" t="e">
        <f>BAR!#REF!*0.85</f>
        <v>#REF!</v>
      </c>
      <c r="C8" s="30" t="e">
        <f>BAR!#REF!*0.85</f>
        <v>#REF!</v>
      </c>
    </row>
    <row r="9" spans="1:3" ht="11.45" customHeight="1" x14ac:dyDescent="0.2">
      <c r="A9" s="12">
        <v>2</v>
      </c>
      <c r="B9" s="30" t="e">
        <f>BAR!#REF!*0.85</f>
        <v>#REF!</v>
      </c>
      <c r="C9" s="30" t="e">
        <f>BAR!#REF!*0.85</f>
        <v>#REF!</v>
      </c>
    </row>
    <row r="10" spans="1:3" ht="11.45" customHeight="1" x14ac:dyDescent="0.2">
      <c r="A10" s="15" t="s">
        <v>55</v>
      </c>
      <c r="B10" s="30"/>
      <c r="C10" s="30"/>
    </row>
    <row r="11" spans="1:3" ht="11.45" customHeight="1" x14ac:dyDescent="0.2">
      <c r="A11" s="12">
        <v>1</v>
      </c>
      <c r="B11" s="30" t="e">
        <f>BAR!#REF!*0.85</f>
        <v>#REF!</v>
      </c>
      <c r="C11" s="30" t="e">
        <f>BAR!#REF!*0.85</f>
        <v>#REF!</v>
      </c>
    </row>
    <row r="12" spans="1:3" ht="11.45" customHeight="1" x14ac:dyDescent="0.2">
      <c r="A12" s="12">
        <v>2</v>
      </c>
      <c r="B12" s="30" t="e">
        <f>BAR!#REF!*0.85</f>
        <v>#REF!</v>
      </c>
      <c r="C12" s="30" t="e">
        <f>BAR!#REF!*0.85</f>
        <v>#REF!</v>
      </c>
    </row>
    <row r="13" spans="1:3" ht="11.45" customHeight="1" x14ac:dyDescent="0.2">
      <c r="A13" s="16" t="s">
        <v>56</v>
      </c>
      <c r="B13" s="30"/>
      <c r="C13" s="30"/>
    </row>
    <row r="14" spans="1:3" ht="11.45" customHeight="1" x14ac:dyDescent="0.2">
      <c r="A14" s="12">
        <v>1</v>
      </c>
      <c r="B14" s="30" t="e">
        <f>BAR!#REF!*0.85</f>
        <v>#REF!</v>
      </c>
      <c r="C14" s="30" t="e">
        <f>BAR!#REF!*0.85</f>
        <v>#REF!</v>
      </c>
    </row>
    <row r="15" spans="1:3" ht="11.45" customHeight="1" x14ac:dyDescent="0.2">
      <c r="A15" s="12">
        <v>2</v>
      </c>
      <c r="B15" s="30" t="e">
        <f>BAR!#REF!*0.85</f>
        <v>#REF!</v>
      </c>
      <c r="C15" s="30" t="e">
        <f>BAR!#REF!*0.85</f>
        <v>#REF!</v>
      </c>
    </row>
    <row r="16" spans="1:3" ht="11.45" customHeight="1" x14ac:dyDescent="0.2">
      <c r="A16" s="17" t="s">
        <v>57</v>
      </c>
      <c r="B16" s="30"/>
      <c r="C16" s="30"/>
    </row>
    <row r="17" spans="1:3" ht="11.45" customHeight="1" x14ac:dyDescent="0.2">
      <c r="A17" s="12">
        <v>1</v>
      </c>
      <c r="B17" s="30" t="e">
        <f>BAR!#REF!*0.85</f>
        <v>#REF!</v>
      </c>
      <c r="C17" s="30" t="e">
        <f>BAR!#REF!*0.85</f>
        <v>#REF!</v>
      </c>
    </row>
    <row r="18" spans="1:3" ht="11.45" customHeight="1" x14ac:dyDescent="0.2">
      <c r="A18" s="12">
        <v>2</v>
      </c>
      <c r="B18" s="30" t="e">
        <f>BAR!#REF!*0.85</f>
        <v>#REF!</v>
      </c>
      <c r="C18" s="30" t="e">
        <f>BAR!#REF!*0.85</f>
        <v>#REF!</v>
      </c>
    </row>
    <row r="19" spans="1:3" ht="11.45" customHeight="1" x14ac:dyDescent="0.2">
      <c r="A19" s="18"/>
    </row>
    <row r="20" spans="1:3" ht="11.45" customHeight="1" x14ac:dyDescent="0.2">
      <c r="A20" s="18"/>
    </row>
    <row r="21" spans="1:3" x14ac:dyDescent="0.2">
      <c r="A21" s="20" t="s">
        <v>68</v>
      </c>
    </row>
    <row r="22" spans="1:3" x14ac:dyDescent="0.2">
      <c r="A22" s="22" t="s">
        <v>176</v>
      </c>
    </row>
    <row r="23" spans="1:3" x14ac:dyDescent="0.2">
      <c r="A23" s="22"/>
    </row>
    <row r="24" spans="1:3" x14ac:dyDescent="0.2">
      <c r="A24" s="20" t="s">
        <v>60</v>
      </c>
    </row>
    <row r="25" spans="1:3" x14ac:dyDescent="0.2">
      <c r="A25" s="23" t="s">
        <v>61</v>
      </c>
    </row>
    <row r="26" spans="1:3" x14ac:dyDescent="0.2">
      <c r="A26" s="23" t="s">
        <v>62</v>
      </c>
    </row>
    <row r="27" spans="1:3" ht="12.6" customHeight="1" x14ac:dyDescent="0.2">
      <c r="A27" s="24" t="s">
        <v>63</v>
      </c>
    </row>
    <row r="28" spans="1:3" x14ac:dyDescent="0.2">
      <c r="A28" s="23" t="s">
        <v>65</v>
      </c>
    </row>
    <row r="29" spans="1:3" x14ac:dyDescent="0.2">
      <c r="A29" s="22"/>
    </row>
    <row r="30" spans="1:3" x14ac:dyDescent="0.2">
      <c r="A30" s="25" t="s">
        <v>71</v>
      </c>
    </row>
    <row r="31" spans="1:3" ht="48" x14ac:dyDescent="0.2">
      <c r="A31" s="26" t="s">
        <v>175</v>
      </c>
    </row>
  </sheetData>
  <pageMargins left="0.7" right="0.7" top="0.75" bottom="0.75" header="0.3" footer="0.3"/>
  <pageSetup paperSize="9" orientation="portrai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C36"/>
  <sheetViews>
    <sheetView workbookViewId="0">
      <pane xSplit="1" topLeftCell="B1" activePane="topRight" state="frozen"/>
      <selection pane="topRight" activeCell="C6" sqref="C6"/>
    </sheetView>
  </sheetViews>
  <sheetFormatPr defaultColWidth="8.7109375" defaultRowHeight="12.75" x14ac:dyDescent="0.2"/>
  <cols>
    <col min="1" max="1" width="82.85546875" style="60" customWidth="1"/>
    <col min="2" max="3" width="9.85546875" style="60" customWidth="1"/>
    <col min="4" max="16384" width="8.7109375" style="60"/>
  </cols>
  <sheetData>
    <row r="1" spans="1:3" x14ac:dyDescent="0.2">
      <c r="A1" s="3" t="s">
        <v>73</v>
      </c>
    </row>
    <row r="2" spans="1:3" x14ac:dyDescent="0.2">
      <c r="A2" s="75" t="s">
        <v>177</v>
      </c>
    </row>
    <row r="3" spans="1:3" x14ac:dyDescent="0.2">
      <c r="A3" s="2"/>
    </row>
    <row r="4" spans="1:3" x14ac:dyDescent="0.2">
      <c r="A4" s="5" t="s">
        <v>51</v>
      </c>
    </row>
    <row r="5" spans="1:3" ht="21" customHeight="1" x14ac:dyDescent="0.2">
      <c r="A5" s="76"/>
      <c r="B5" s="93" t="e">
        <f>BAR!#REF!</f>
        <v>#REF!</v>
      </c>
      <c r="C5" s="93" t="e">
        <f>BAR!#REF!</f>
        <v>#REF!</v>
      </c>
    </row>
    <row r="6" spans="1:3" ht="24" customHeight="1" x14ac:dyDescent="0.2">
      <c r="A6" s="76"/>
      <c r="B6" s="93" t="e">
        <f>BAR!#REF!</f>
        <v>#REF!</v>
      </c>
      <c r="C6" s="93" t="e">
        <f>BAR!#REF!</f>
        <v>#REF!</v>
      </c>
    </row>
    <row r="7" spans="1:3" x14ac:dyDescent="0.2">
      <c r="A7" s="76" t="s">
        <v>53</v>
      </c>
    </row>
    <row r="8" spans="1:3" x14ac:dyDescent="0.2">
      <c r="A8" s="76">
        <v>1</v>
      </c>
      <c r="B8" s="131" t="e">
        <f>BAR!#REF!-1050</f>
        <v>#REF!</v>
      </c>
      <c r="C8" s="131" t="e">
        <f>BAR!#REF!-1050</f>
        <v>#REF!</v>
      </c>
    </row>
    <row r="9" spans="1:3" x14ac:dyDescent="0.2">
      <c r="A9" s="15" t="s">
        <v>55</v>
      </c>
      <c r="B9" s="132"/>
      <c r="C9" s="132"/>
    </row>
    <row r="10" spans="1:3" x14ac:dyDescent="0.2">
      <c r="A10" s="76">
        <v>1</v>
      </c>
      <c r="B10" s="131" t="e">
        <f>BAR!#REF!-1050</f>
        <v>#REF!</v>
      </c>
      <c r="C10" s="131" t="e">
        <f>BAR!#REF!-1050</f>
        <v>#REF!</v>
      </c>
    </row>
    <row r="11" spans="1:3" x14ac:dyDescent="0.2">
      <c r="A11" s="16" t="s">
        <v>56</v>
      </c>
      <c r="B11" s="132"/>
      <c r="C11" s="132"/>
    </row>
    <row r="12" spans="1:3" x14ac:dyDescent="0.2">
      <c r="A12" s="76">
        <v>1</v>
      </c>
      <c r="B12" s="131" t="e">
        <f>BAR!#REF!-1050</f>
        <v>#REF!</v>
      </c>
      <c r="C12" s="131" t="e">
        <f>BAR!#REF!-1050</f>
        <v>#REF!</v>
      </c>
    </row>
    <row r="13" spans="1:3" x14ac:dyDescent="0.2">
      <c r="A13" s="17" t="s">
        <v>57</v>
      </c>
      <c r="B13" s="132"/>
      <c r="C13" s="132"/>
    </row>
    <row r="14" spans="1:3" x14ac:dyDescent="0.2">
      <c r="A14" s="76">
        <v>1</v>
      </c>
      <c r="B14" s="131" t="e">
        <f>BAR!#REF!-1050</f>
        <v>#REF!</v>
      </c>
      <c r="C14" s="131" t="e">
        <f>BAR!#REF!-1050</f>
        <v>#REF!</v>
      </c>
    </row>
    <row r="15" spans="1:3" x14ac:dyDescent="0.2">
      <c r="A15" s="79"/>
      <c r="B15" s="79"/>
      <c r="C15" s="79"/>
    </row>
    <row r="16" spans="1:3" x14ac:dyDescent="0.2">
      <c r="A16" s="81" t="s">
        <v>58</v>
      </c>
      <c r="B16" s="79"/>
      <c r="C16" s="79"/>
    </row>
    <row r="17" spans="1:3" ht="23.25" customHeight="1" x14ac:dyDescent="0.2">
      <c r="A17" s="76"/>
      <c r="B17" s="93" t="e">
        <f>B5</f>
        <v>#REF!</v>
      </c>
      <c r="C17" s="93" t="e">
        <f>C5</f>
        <v>#REF!</v>
      </c>
    </row>
    <row r="18" spans="1:3" ht="23.25" customHeight="1" x14ac:dyDescent="0.2">
      <c r="A18" s="76"/>
      <c r="B18" s="93" t="e">
        <f>B6</f>
        <v>#REF!</v>
      </c>
      <c r="C18" s="93" t="e">
        <f>C6</f>
        <v>#REF!</v>
      </c>
    </row>
    <row r="19" spans="1:3" x14ac:dyDescent="0.2">
      <c r="A19" s="76" t="s">
        <v>53</v>
      </c>
    </row>
    <row r="20" spans="1:3" x14ac:dyDescent="0.2">
      <c r="A20" s="76">
        <v>1</v>
      </c>
      <c r="B20" s="135" t="e">
        <f>ROUNDUP(B8*0.87,)</f>
        <v>#REF!</v>
      </c>
      <c r="C20" s="135" t="e">
        <f>ROUNDUP(C8*0.87,)</f>
        <v>#REF!</v>
      </c>
    </row>
    <row r="21" spans="1:3" x14ac:dyDescent="0.2">
      <c r="A21" s="15" t="s">
        <v>55</v>
      </c>
      <c r="B21" s="135"/>
      <c r="C21" s="135"/>
    </row>
    <row r="22" spans="1:3" x14ac:dyDescent="0.2">
      <c r="A22" s="76">
        <v>1</v>
      </c>
      <c r="B22" s="135" t="e">
        <f>ROUNDUP(B10*0.87,)</f>
        <v>#REF!</v>
      </c>
      <c r="C22" s="135" t="e">
        <f>ROUNDUP(C10*0.87,)</f>
        <v>#REF!</v>
      </c>
    </row>
    <row r="23" spans="1:3" x14ac:dyDescent="0.2">
      <c r="A23" s="16" t="s">
        <v>56</v>
      </c>
      <c r="B23" s="135"/>
      <c r="C23" s="135"/>
    </row>
    <row r="24" spans="1:3" x14ac:dyDescent="0.2">
      <c r="A24" s="76">
        <v>1</v>
      </c>
      <c r="B24" s="135" t="e">
        <f>ROUNDUP(B12*0.87,)</f>
        <v>#REF!</v>
      </c>
      <c r="C24" s="135" t="e">
        <f>ROUNDUP(C12*0.87,)</f>
        <v>#REF!</v>
      </c>
    </row>
    <row r="25" spans="1:3" x14ac:dyDescent="0.2">
      <c r="A25" s="17" t="s">
        <v>57</v>
      </c>
      <c r="B25" s="135"/>
      <c r="C25" s="135"/>
    </row>
    <row r="26" spans="1:3" x14ac:dyDescent="0.2">
      <c r="A26" s="76">
        <v>1</v>
      </c>
      <c r="B26" s="135" t="e">
        <f>ROUNDUP(B14*0.87,)</f>
        <v>#REF!</v>
      </c>
      <c r="C26" s="135" t="e">
        <f>ROUNDUP(C14*0.87,)</f>
        <v>#REF!</v>
      </c>
    </row>
    <row r="27" spans="1:3" x14ac:dyDescent="0.2">
      <c r="A27" s="2"/>
    </row>
    <row r="28" spans="1:3" x14ac:dyDescent="0.2">
      <c r="A28" s="83" t="s">
        <v>60</v>
      </c>
    </row>
    <row r="29" spans="1:3" x14ac:dyDescent="0.2">
      <c r="A29" s="84" t="s">
        <v>61</v>
      </c>
    </row>
    <row r="30" spans="1:3" x14ac:dyDescent="0.2">
      <c r="A30" s="84" t="s">
        <v>62</v>
      </c>
    </row>
    <row r="31" spans="1:3" x14ac:dyDescent="0.2">
      <c r="A31" s="84" t="s">
        <v>63</v>
      </c>
    </row>
    <row r="32" spans="1:3" x14ac:dyDescent="0.2">
      <c r="A32" s="23" t="s">
        <v>65</v>
      </c>
    </row>
    <row r="33" spans="1:1" x14ac:dyDescent="0.2">
      <c r="A33" s="84"/>
    </row>
    <row r="34" spans="1:1" x14ac:dyDescent="0.2">
      <c r="A34" s="85" t="s">
        <v>71</v>
      </c>
    </row>
    <row r="35" spans="1:1" ht="73.5" customHeight="1" x14ac:dyDescent="0.2">
      <c r="A35" s="86" t="s">
        <v>178</v>
      </c>
    </row>
    <row r="36" spans="1:1" ht="14.25" x14ac:dyDescent="0.2">
      <c r="A36" s="133"/>
    </row>
  </sheetData>
  <pageMargins left="0.7" right="0.7" top="0.75" bottom="0.75" header="0.3" footer="0.3"/>
  <pageSetup paperSize="9" orientation="portrait"/>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C36"/>
  <sheetViews>
    <sheetView workbookViewId="0">
      <pane xSplit="1" topLeftCell="B1" activePane="topRight" state="frozen"/>
      <selection pane="topRight" activeCell="C6" sqref="B6:C6"/>
    </sheetView>
  </sheetViews>
  <sheetFormatPr defaultColWidth="8.7109375" defaultRowHeight="12.75" x14ac:dyDescent="0.2"/>
  <cols>
    <col min="1" max="1" width="82.85546875" style="60" customWidth="1"/>
    <col min="2" max="3" width="9.85546875" style="60" customWidth="1"/>
    <col min="4" max="16384" width="8.7109375" style="60"/>
  </cols>
  <sheetData>
    <row r="1" spans="1:3" x14ac:dyDescent="0.2">
      <c r="A1" s="3" t="s">
        <v>73</v>
      </c>
    </row>
    <row r="2" spans="1:3" x14ac:dyDescent="0.2">
      <c r="A2" s="75" t="s">
        <v>177</v>
      </c>
    </row>
    <row r="3" spans="1:3" x14ac:dyDescent="0.2">
      <c r="A3" s="2"/>
    </row>
    <row r="4" spans="1:3" x14ac:dyDescent="0.2">
      <c r="A4" s="5" t="s">
        <v>51</v>
      </c>
    </row>
    <row r="5" spans="1:3" ht="21" customHeight="1" x14ac:dyDescent="0.2">
      <c r="A5" s="76"/>
      <c r="B5" s="93" t="e">
        <f>BAR!#REF!</f>
        <v>#REF!</v>
      </c>
      <c r="C5" s="93" t="e">
        <f>BAR!#REF!</f>
        <v>#REF!</v>
      </c>
    </row>
    <row r="6" spans="1:3" ht="24" customHeight="1" x14ac:dyDescent="0.2">
      <c r="A6" s="76"/>
      <c r="B6" s="93" t="e">
        <f>BAR!#REF!</f>
        <v>#REF!</v>
      </c>
      <c r="C6" s="93" t="e">
        <f>BAR!#REF!</f>
        <v>#REF!</v>
      </c>
    </row>
    <row r="7" spans="1:3" x14ac:dyDescent="0.2">
      <c r="A7" s="76" t="s">
        <v>53</v>
      </c>
    </row>
    <row r="8" spans="1:3" x14ac:dyDescent="0.2">
      <c r="A8" s="76">
        <v>1</v>
      </c>
      <c r="B8" s="131" t="e">
        <f>BAR!#REF!-1050</f>
        <v>#REF!</v>
      </c>
      <c r="C8" s="131" t="e">
        <f>BAR!#REF!-1050</f>
        <v>#REF!</v>
      </c>
    </row>
    <row r="9" spans="1:3" x14ac:dyDescent="0.2">
      <c r="A9" s="15" t="s">
        <v>55</v>
      </c>
      <c r="B9" s="132"/>
      <c r="C9" s="132"/>
    </row>
    <row r="10" spans="1:3" x14ac:dyDescent="0.2">
      <c r="A10" s="76">
        <v>1</v>
      </c>
      <c r="B10" s="131" t="e">
        <f>BAR!#REF!-1050</f>
        <v>#REF!</v>
      </c>
      <c r="C10" s="131" t="e">
        <f>BAR!#REF!-1050</f>
        <v>#REF!</v>
      </c>
    </row>
    <row r="11" spans="1:3" x14ac:dyDescent="0.2">
      <c r="A11" s="16" t="s">
        <v>56</v>
      </c>
      <c r="B11" s="132"/>
      <c r="C11" s="132"/>
    </row>
    <row r="12" spans="1:3" x14ac:dyDescent="0.2">
      <c r="A12" s="76">
        <v>1</v>
      </c>
      <c r="B12" s="131" t="e">
        <f>BAR!#REF!-1050</f>
        <v>#REF!</v>
      </c>
      <c r="C12" s="131" t="e">
        <f>BAR!#REF!-1050</f>
        <v>#REF!</v>
      </c>
    </row>
    <row r="13" spans="1:3" x14ac:dyDescent="0.2">
      <c r="A13" s="17" t="s">
        <v>57</v>
      </c>
      <c r="B13" s="132"/>
      <c r="C13" s="132"/>
    </row>
    <row r="14" spans="1:3" x14ac:dyDescent="0.2">
      <c r="A14" s="76">
        <v>1</v>
      </c>
      <c r="B14" s="131" t="e">
        <f>BAR!#REF!-1050</f>
        <v>#REF!</v>
      </c>
      <c r="C14" s="131" t="e">
        <f>BAR!#REF!-1050</f>
        <v>#REF!</v>
      </c>
    </row>
    <row r="15" spans="1:3" x14ac:dyDescent="0.2">
      <c r="A15" s="79"/>
      <c r="B15" s="79"/>
      <c r="C15" s="79"/>
    </row>
    <row r="16" spans="1:3" x14ac:dyDescent="0.2">
      <c r="A16" s="81" t="s">
        <v>58</v>
      </c>
      <c r="B16" s="79"/>
      <c r="C16" s="79"/>
    </row>
    <row r="17" spans="1:3" ht="23.25" customHeight="1" x14ac:dyDescent="0.2">
      <c r="A17" s="76"/>
      <c r="B17" s="93" t="e">
        <f>B5</f>
        <v>#REF!</v>
      </c>
      <c r="C17" s="93" t="e">
        <f>C5</f>
        <v>#REF!</v>
      </c>
    </row>
    <row r="18" spans="1:3" ht="23.25" customHeight="1" x14ac:dyDescent="0.2">
      <c r="A18" s="76"/>
      <c r="B18" s="93" t="e">
        <f>B6</f>
        <v>#REF!</v>
      </c>
      <c r="C18" s="93" t="e">
        <f>C6</f>
        <v>#REF!</v>
      </c>
    </row>
    <row r="19" spans="1:3" x14ac:dyDescent="0.2">
      <c r="A19" s="76" t="s">
        <v>53</v>
      </c>
    </row>
    <row r="20" spans="1:3" x14ac:dyDescent="0.2">
      <c r="A20" s="76">
        <v>1</v>
      </c>
      <c r="B20" s="135" t="e">
        <f>ROUNDUP(B8*0.85,)</f>
        <v>#REF!</v>
      </c>
      <c r="C20" s="135" t="e">
        <f>ROUNDUP(C8*0.85,)</f>
        <v>#REF!</v>
      </c>
    </row>
    <row r="21" spans="1:3" x14ac:dyDescent="0.2">
      <c r="A21" s="15" t="s">
        <v>55</v>
      </c>
      <c r="B21" s="135"/>
      <c r="C21" s="135"/>
    </row>
    <row r="22" spans="1:3" x14ac:dyDescent="0.2">
      <c r="A22" s="76">
        <v>1</v>
      </c>
      <c r="B22" s="135" t="e">
        <f>ROUNDUP(B10*0.85,)</f>
        <v>#REF!</v>
      </c>
      <c r="C22" s="135" t="e">
        <f>ROUNDUP(C10*0.85,)</f>
        <v>#REF!</v>
      </c>
    </row>
    <row r="23" spans="1:3" x14ac:dyDescent="0.2">
      <c r="A23" s="16" t="s">
        <v>56</v>
      </c>
      <c r="B23" s="135"/>
      <c r="C23" s="135"/>
    </row>
    <row r="24" spans="1:3" x14ac:dyDescent="0.2">
      <c r="A24" s="76">
        <v>1</v>
      </c>
      <c r="B24" s="135" t="e">
        <f>ROUNDUP(B12*0.85,)</f>
        <v>#REF!</v>
      </c>
      <c r="C24" s="135" t="e">
        <f>ROUNDUP(C12*0.85,)</f>
        <v>#REF!</v>
      </c>
    </row>
    <row r="25" spans="1:3" x14ac:dyDescent="0.2">
      <c r="A25" s="17" t="s">
        <v>57</v>
      </c>
      <c r="B25" s="135"/>
      <c r="C25" s="135"/>
    </row>
    <row r="26" spans="1:3" x14ac:dyDescent="0.2">
      <c r="A26" s="76">
        <v>1</v>
      </c>
      <c r="B26" s="135" t="e">
        <f>ROUNDUP(B14*0.85,)</f>
        <v>#REF!</v>
      </c>
      <c r="C26" s="135" t="e">
        <f>ROUNDUP(C14*0.85,)</f>
        <v>#REF!</v>
      </c>
    </row>
    <row r="27" spans="1:3" x14ac:dyDescent="0.2">
      <c r="A27" s="2"/>
    </row>
    <row r="28" spans="1:3" x14ac:dyDescent="0.2">
      <c r="A28" s="83" t="s">
        <v>60</v>
      </c>
    </row>
    <row r="29" spans="1:3" x14ac:dyDescent="0.2">
      <c r="A29" s="84" t="s">
        <v>61</v>
      </c>
    </row>
    <row r="30" spans="1:3" x14ac:dyDescent="0.2">
      <c r="A30" s="84" t="s">
        <v>62</v>
      </c>
    </row>
    <row r="31" spans="1:3" x14ac:dyDescent="0.2">
      <c r="A31" s="84" t="s">
        <v>63</v>
      </c>
    </row>
    <row r="32" spans="1:3" x14ac:dyDescent="0.2">
      <c r="A32" s="23" t="s">
        <v>65</v>
      </c>
    </row>
    <row r="33" spans="1:1" x14ac:dyDescent="0.2">
      <c r="A33" s="84"/>
    </row>
    <row r="34" spans="1:1" x14ac:dyDescent="0.2">
      <c r="A34" s="85" t="s">
        <v>71</v>
      </c>
    </row>
    <row r="35" spans="1:1" ht="73.5" customHeight="1" x14ac:dyDescent="0.2">
      <c r="A35" s="86" t="s">
        <v>178</v>
      </c>
    </row>
    <row r="36" spans="1:1" ht="14.25" x14ac:dyDescent="0.2">
      <c r="A36" s="133"/>
    </row>
  </sheetData>
  <pageMargins left="0.7" right="0.7" top="0.75" bottom="0.75" header="0.3" footer="0.3"/>
  <pageSetup paperSize="9" orientation="portrait"/>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rgb="FFFFFF00"/>
  </sheetPr>
  <dimension ref="A1:AY36"/>
  <sheetViews>
    <sheetView workbookViewId="0">
      <pane xSplit="1" topLeftCell="B1" activePane="topRight" state="frozen"/>
      <selection pane="topRight" activeCell="B20" sqref="B20"/>
    </sheetView>
  </sheetViews>
  <sheetFormatPr defaultColWidth="8.7109375" defaultRowHeight="12.75" x14ac:dyDescent="0.2"/>
  <cols>
    <col min="1" max="1" width="82.85546875" style="60" customWidth="1"/>
    <col min="2" max="51" width="9.85546875" style="60" customWidth="1"/>
    <col min="52" max="16384" width="8.7109375" style="60"/>
  </cols>
  <sheetData>
    <row r="1" spans="1:51" x14ac:dyDescent="0.2">
      <c r="A1" s="3" t="s">
        <v>167</v>
      </c>
    </row>
    <row r="2" spans="1:51" x14ac:dyDescent="0.2">
      <c r="A2" s="75" t="s">
        <v>177</v>
      </c>
    </row>
    <row r="3" spans="1:51" x14ac:dyDescent="0.2">
      <c r="A3" s="2"/>
    </row>
    <row r="4" spans="1:51" x14ac:dyDescent="0.2">
      <c r="A4" s="111" t="s">
        <v>51</v>
      </c>
    </row>
    <row r="5" spans="1:51" ht="21" customHeight="1" x14ac:dyDescent="0.2">
      <c r="A5" s="76"/>
      <c r="B5" s="93" t="e">
        <f>BAR!#REF!</f>
        <v>#REF!</v>
      </c>
      <c r="C5" s="93" t="e">
        <f>BAR!#REF!</f>
        <v>#REF!</v>
      </c>
      <c r="D5" s="93" t="e">
        <f>BAR!#REF!</f>
        <v>#REF!</v>
      </c>
      <c r="E5" s="93" t="e">
        <f>BAR!#REF!</f>
        <v>#REF!</v>
      </c>
      <c r="F5" s="93" t="e">
        <f>BAR!#REF!</f>
        <v>#REF!</v>
      </c>
      <c r="G5" s="93" t="e">
        <f>BAR!#REF!</f>
        <v>#REF!</v>
      </c>
      <c r="H5" s="93" t="e">
        <f>BAR!#REF!</f>
        <v>#REF!</v>
      </c>
      <c r="I5" s="93" t="e">
        <f>BAR!#REF!</f>
        <v>#REF!</v>
      </c>
      <c r="J5" s="93" t="e">
        <f>BAR!#REF!</f>
        <v>#REF!</v>
      </c>
      <c r="K5" s="93" t="e">
        <f>BAR!#REF!</f>
        <v>#REF!</v>
      </c>
      <c r="L5" s="93" t="e">
        <f>BAR!#REF!</f>
        <v>#REF!</v>
      </c>
      <c r="M5" s="93" t="e">
        <f>BAR!#REF!</f>
        <v>#REF!</v>
      </c>
      <c r="N5" s="93" t="e">
        <f>BAR!#REF!</f>
        <v>#REF!</v>
      </c>
      <c r="O5" s="93" t="e">
        <f>BAR!#REF!</f>
        <v>#REF!</v>
      </c>
      <c r="P5" s="93" t="e">
        <f>BAR!#REF!</f>
        <v>#REF!</v>
      </c>
      <c r="Q5" s="93" t="e">
        <f>BAR!#REF!</f>
        <v>#REF!</v>
      </c>
      <c r="R5" s="93" t="e">
        <f>BAR!#REF!</f>
        <v>#REF!</v>
      </c>
      <c r="S5" s="93" t="e">
        <f>BAR!#REF!</f>
        <v>#REF!</v>
      </c>
      <c r="T5" s="93" t="e">
        <f>BAR!#REF!</f>
        <v>#REF!</v>
      </c>
      <c r="U5" s="93" t="e">
        <f>BAR!#REF!</f>
        <v>#REF!</v>
      </c>
      <c r="V5" s="93" t="e">
        <f>BAR!#REF!</f>
        <v>#REF!</v>
      </c>
      <c r="W5" s="93" t="e">
        <f>BAR!#REF!</f>
        <v>#REF!</v>
      </c>
      <c r="X5" s="93" t="e">
        <f>BAR!#REF!</f>
        <v>#REF!</v>
      </c>
      <c r="Y5" s="93" t="e">
        <f>BAR!#REF!</f>
        <v>#REF!</v>
      </c>
      <c r="Z5" s="93" t="e">
        <f>BAR!#REF!</f>
        <v>#REF!</v>
      </c>
      <c r="AA5" s="93" t="e">
        <f>BAR!#REF!</f>
        <v>#REF!</v>
      </c>
      <c r="AB5" s="93" t="e">
        <f>BAR!#REF!</f>
        <v>#REF!</v>
      </c>
      <c r="AC5" s="93" t="e">
        <f>BAR!#REF!</f>
        <v>#REF!</v>
      </c>
      <c r="AD5" s="93" t="e">
        <f>BAR!#REF!</f>
        <v>#REF!</v>
      </c>
      <c r="AE5" s="93" t="e">
        <f>BAR!#REF!</f>
        <v>#REF!</v>
      </c>
      <c r="AF5" s="93" t="e">
        <f>BAR!#REF!</f>
        <v>#REF!</v>
      </c>
      <c r="AG5" s="93" t="e">
        <f>BAR!#REF!</f>
        <v>#REF!</v>
      </c>
      <c r="AH5" s="93" t="e">
        <f>BAR!#REF!</f>
        <v>#REF!</v>
      </c>
      <c r="AI5" s="93" t="e">
        <f>BAR!#REF!</f>
        <v>#REF!</v>
      </c>
      <c r="AJ5" s="93" t="e">
        <f>BAR!#REF!</f>
        <v>#REF!</v>
      </c>
      <c r="AK5" s="93" t="e">
        <f>BAR!#REF!</f>
        <v>#REF!</v>
      </c>
      <c r="AL5" s="93" t="e">
        <f>BAR!#REF!</f>
        <v>#REF!</v>
      </c>
      <c r="AM5" s="93" t="e">
        <f>BAR!#REF!</f>
        <v>#REF!</v>
      </c>
      <c r="AN5" s="93" t="e">
        <f>BAR!#REF!</f>
        <v>#REF!</v>
      </c>
      <c r="AO5" s="93" t="e">
        <f>BAR!#REF!</f>
        <v>#REF!</v>
      </c>
      <c r="AP5" s="93" t="e">
        <f>BAR!#REF!</f>
        <v>#REF!</v>
      </c>
      <c r="AQ5" s="93" t="e">
        <f>BAR!#REF!</f>
        <v>#REF!</v>
      </c>
      <c r="AR5" s="93" t="e">
        <f>BAR!#REF!</f>
        <v>#REF!</v>
      </c>
      <c r="AS5" s="93" t="e">
        <f>BAR!#REF!</f>
        <v>#REF!</v>
      </c>
      <c r="AT5" s="93" t="e">
        <f>BAR!#REF!</f>
        <v>#REF!</v>
      </c>
      <c r="AU5" s="93" t="e">
        <f>BAR!#REF!</f>
        <v>#REF!</v>
      </c>
      <c r="AV5" s="93" t="e">
        <f>BAR!#REF!</f>
        <v>#REF!</v>
      </c>
      <c r="AW5" s="93" t="e">
        <f>BAR!#REF!</f>
        <v>#REF!</v>
      </c>
      <c r="AX5" s="93" t="e">
        <f>BAR!#REF!</f>
        <v>#REF!</v>
      </c>
      <c r="AY5" s="93" t="e">
        <f>BAR!#REF!</f>
        <v>#REF!</v>
      </c>
    </row>
    <row r="6" spans="1:51" ht="24" customHeight="1" x14ac:dyDescent="0.2">
      <c r="A6" s="76"/>
      <c r="B6" s="93" t="e">
        <f>BAR!#REF!</f>
        <v>#REF!</v>
      </c>
      <c r="C6" s="93" t="e">
        <f>BAR!#REF!</f>
        <v>#REF!</v>
      </c>
      <c r="D6" s="93" t="e">
        <f>BAR!#REF!</f>
        <v>#REF!</v>
      </c>
      <c r="E6" s="93" t="e">
        <f>BAR!#REF!</f>
        <v>#REF!</v>
      </c>
      <c r="F6" s="93" t="e">
        <f>BAR!#REF!</f>
        <v>#REF!</v>
      </c>
      <c r="G6" s="93" t="e">
        <f>BAR!#REF!</f>
        <v>#REF!</v>
      </c>
      <c r="H6" s="93" t="e">
        <f>BAR!#REF!</f>
        <v>#REF!</v>
      </c>
      <c r="I6" s="93" t="e">
        <f>BAR!#REF!</f>
        <v>#REF!</v>
      </c>
      <c r="J6" s="93" t="e">
        <f>BAR!#REF!</f>
        <v>#REF!</v>
      </c>
      <c r="K6" s="93" t="e">
        <f>BAR!#REF!</f>
        <v>#REF!</v>
      </c>
      <c r="L6" s="93" t="e">
        <f>BAR!#REF!</f>
        <v>#REF!</v>
      </c>
      <c r="M6" s="93" t="e">
        <f>BAR!#REF!</f>
        <v>#REF!</v>
      </c>
      <c r="N6" s="93" t="e">
        <f>BAR!#REF!</f>
        <v>#REF!</v>
      </c>
      <c r="O6" s="93" t="e">
        <f>BAR!#REF!</f>
        <v>#REF!</v>
      </c>
      <c r="P6" s="93" t="e">
        <f>BAR!#REF!</f>
        <v>#REF!</v>
      </c>
      <c r="Q6" s="93" t="e">
        <f>BAR!#REF!</f>
        <v>#REF!</v>
      </c>
      <c r="R6" s="93" t="e">
        <f>BAR!#REF!</f>
        <v>#REF!</v>
      </c>
      <c r="S6" s="93" t="e">
        <f>BAR!#REF!</f>
        <v>#REF!</v>
      </c>
      <c r="T6" s="93" t="e">
        <f>BAR!#REF!</f>
        <v>#REF!</v>
      </c>
      <c r="U6" s="93" t="e">
        <f>BAR!#REF!</f>
        <v>#REF!</v>
      </c>
      <c r="V6" s="93" t="e">
        <f>BAR!#REF!</f>
        <v>#REF!</v>
      </c>
      <c r="W6" s="93" t="e">
        <f>BAR!#REF!</f>
        <v>#REF!</v>
      </c>
      <c r="X6" s="93" t="e">
        <f>BAR!#REF!</f>
        <v>#REF!</v>
      </c>
      <c r="Y6" s="93" t="e">
        <f>BAR!#REF!</f>
        <v>#REF!</v>
      </c>
      <c r="Z6" s="93" t="e">
        <f>BAR!#REF!</f>
        <v>#REF!</v>
      </c>
      <c r="AA6" s="93" t="e">
        <f>BAR!#REF!</f>
        <v>#REF!</v>
      </c>
      <c r="AB6" s="93" t="e">
        <f>BAR!#REF!</f>
        <v>#REF!</v>
      </c>
      <c r="AC6" s="93" t="e">
        <f>BAR!#REF!</f>
        <v>#REF!</v>
      </c>
      <c r="AD6" s="93" t="e">
        <f>BAR!#REF!</f>
        <v>#REF!</v>
      </c>
      <c r="AE6" s="93" t="e">
        <f>BAR!#REF!</f>
        <v>#REF!</v>
      </c>
      <c r="AF6" s="93" t="e">
        <f>BAR!#REF!</f>
        <v>#REF!</v>
      </c>
      <c r="AG6" s="93" t="e">
        <f>BAR!#REF!</f>
        <v>#REF!</v>
      </c>
      <c r="AH6" s="93" t="e">
        <f>BAR!#REF!</f>
        <v>#REF!</v>
      </c>
      <c r="AI6" s="93" t="e">
        <f>BAR!#REF!</f>
        <v>#REF!</v>
      </c>
      <c r="AJ6" s="93" t="e">
        <f>BAR!#REF!</f>
        <v>#REF!</v>
      </c>
      <c r="AK6" s="93" t="e">
        <f>BAR!#REF!</f>
        <v>#REF!</v>
      </c>
      <c r="AL6" s="93" t="e">
        <f>BAR!#REF!</f>
        <v>#REF!</v>
      </c>
      <c r="AM6" s="93" t="e">
        <f>BAR!#REF!</f>
        <v>#REF!</v>
      </c>
      <c r="AN6" s="93" t="e">
        <f>BAR!#REF!</f>
        <v>#REF!</v>
      </c>
      <c r="AO6" s="93" t="e">
        <f>BAR!#REF!</f>
        <v>#REF!</v>
      </c>
      <c r="AP6" s="93" t="e">
        <f>BAR!#REF!</f>
        <v>#REF!</v>
      </c>
      <c r="AQ6" s="93" t="e">
        <f>BAR!#REF!</f>
        <v>#REF!</v>
      </c>
      <c r="AR6" s="93" t="e">
        <f>BAR!#REF!</f>
        <v>#REF!</v>
      </c>
      <c r="AS6" s="93" t="e">
        <f>BAR!#REF!</f>
        <v>#REF!</v>
      </c>
      <c r="AT6" s="93" t="e">
        <f>BAR!#REF!</f>
        <v>#REF!</v>
      </c>
      <c r="AU6" s="93" t="e">
        <f>BAR!#REF!</f>
        <v>#REF!</v>
      </c>
      <c r="AV6" s="93" t="e">
        <f>BAR!#REF!</f>
        <v>#REF!</v>
      </c>
      <c r="AW6" s="93" t="e">
        <f>BAR!#REF!</f>
        <v>#REF!</v>
      </c>
      <c r="AX6" s="93" t="e">
        <f>BAR!#REF!</f>
        <v>#REF!</v>
      </c>
      <c r="AY6" s="93" t="e">
        <f>BAR!#REF!</f>
        <v>#REF!</v>
      </c>
    </row>
    <row r="7" spans="1:51" x14ac:dyDescent="0.2">
      <c r="A7" s="76" t="s">
        <v>53</v>
      </c>
    </row>
    <row r="8" spans="1:51" x14ac:dyDescent="0.2">
      <c r="A8" s="76">
        <v>1</v>
      </c>
      <c r="B8" s="131" t="e">
        <f>BAR!#REF!-900</f>
        <v>#REF!</v>
      </c>
      <c r="C8" s="131" t="e">
        <f>BAR!#REF!-900</f>
        <v>#REF!</v>
      </c>
      <c r="D8" s="131" t="e">
        <f>BAR!#REF!-900</f>
        <v>#REF!</v>
      </c>
      <c r="E8" s="131" t="e">
        <f>BAR!#REF!-900</f>
        <v>#REF!</v>
      </c>
      <c r="F8" s="131" t="e">
        <f>BAR!#REF!-900</f>
        <v>#REF!</v>
      </c>
      <c r="G8" s="131" t="e">
        <f>BAR!#REF!-900</f>
        <v>#REF!</v>
      </c>
      <c r="H8" s="131" t="e">
        <f>BAR!#REF!-900</f>
        <v>#REF!</v>
      </c>
      <c r="I8" s="131" t="e">
        <f>BAR!#REF!-900</f>
        <v>#REF!</v>
      </c>
      <c r="J8" s="131" t="e">
        <f>BAR!#REF!-900</f>
        <v>#REF!</v>
      </c>
      <c r="K8" s="131" t="e">
        <f>BAR!#REF!-900</f>
        <v>#REF!</v>
      </c>
      <c r="L8" s="131" t="e">
        <f>BAR!#REF!-900</f>
        <v>#REF!</v>
      </c>
      <c r="M8" s="131" t="e">
        <f>BAR!#REF!-900</f>
        <v>#REF!</v>
      </c>
      <c r="N8" s="131" t="e">
        <f>BAR!#REF!-900</f>
        <v>#REF!</v>
      </c>
      <c r="O8" s="131" t="e">
        <f>BAR!#REF!-900</f>
        <v>#REF!</v>
      </c>
      <c r="P8" s="131" t="e">
        <f>BAR!#REF!-900</f>
        <v>#REF!</v>
      </c>
      <c r="Q8" s="131" t="e">
        <f>BAR!#REF!-900</f>
        <v>#REF!</v>
      </c>
      <c r="R8" s="131" t="e">
        <f>BAR!#REF!-900</f>
        <v>#REF!</v>
      </c>
      <c r="S8" s="131" t="e">
        <f>BAR!#REF!-900</f>
        <v>#REF!</v>
      </c>
      <c r="T8" s="131" t="e">
        <f>BAR!#REF!-900</f>
        <v>#REF!</v>
      </c>
      <c r="U8" s="131" t="e">
        <f>BAR!#REF!-900</f>
        <v>#REF!</v>
      </c>
      <c r="V8" s="131" t="e">
        <f>BAR!#REF!-900</f>
        <v>#REF!</v>
      </c>
      <c r="W8" s="131" t="e">
        <f>BAR!#REF!-900</f>
        <v>#REF!</v>
      </c>
      <c r="X8" s="131" t="e">
        <f>BAR!#REF!-900</f>
        <v>#REF!</v>
      </c>
      <c r="Y8" s="131" t="e">
        <f>BAR!#REF!-900</f>
        <v>#REF!</v>
      </c>
      <c r="Z8" s="131" t="e">
        <f>BAR!#REF!-900</f>
        <v>#REF!</v>
      </c>
      <c r="AA8" s="131" t="e">
        <f>BAR!#REF!-900</f>
        <v>#REF!</v>
      </c>
      <c r="AB8" s="131" t="e">
        <f>BAR!#REF!-900</f>
        <v>#REF!</v>
      </c>
      <c r="AC8" s="131" t="e">
        <f>BAR!#REF!-900</f>
        <v>#REF!</v>
      </c>
      <c r="AD8" s="131" t="e">
        <f>BAR!#REF!-900</f>
        <v>#REF!</v>
      </c>
      <c r="AE8" s="131" t="e">
        <f>BAR!#REF!-900</f>
        <v>#REF!</v>
      </c>
      <c r="AF8" s="131" t="e">
        <f>BAR!#REF!-900</f>
        <v>#REF!</v>
      </c>
      <c r="AG8" s="131" t="e">
        <f>BAR!#REF!-900</f>
        <v>#REF!</v>
      </c>
      <c r="AH8" s="131" t="e">
        <f>BAR!#REF!-900</f>
        <v>#REF!</v>
      </c>
      <c r="AI8" s="131" t="e">
        <f>BAR!#REF!-900</f>
        <v>#REF!</v>
      </c>
      <c r="AJ8" s="131" t="e">
        <f>BAR!#REF!-900</f>
        <v>#REF!</v>
      </c>
      <c r="AK8" s="131" t="e">
        <f>BAR!#REF!-900</f>
        <v>#REF!</v>
      </c>
      <c r="AL8" s="131" t="e">
        <f>BAR!#REF!-900</f>
        <v>#REF!</v>
      </c>
      <c r="AM8" s="131" t="e">
        <f>BAR!#REF!-900</f>
        <v>#REF!</v>
      </c>
      <c r="AN8" s="131" t="e">
        <f>BAR!#REF!-900</f>
        <v>#REF!</v>
      </c>
      <c r="AO8" s="131" t="e">
        <f>BAR!#REF!-900</f>
        <v>#REF!</v>
      </c>
      <c r="AP8" s="131" t="e">
        <f>BAR!#REF!-900</f>
        <v>#REF!</v>
      </c>
      <c r="AQ8" s="131" t="e">
        <f>BAR!#REF!-900</f>
        <v>#REF!</v>
      </c>
      <c r="AR8" s="131" t="e">
        <f>BAR!#REF!-900</f>
        <v>#REF!</v>
      </c>
      <c r="AS8" s="131" t="e">
        <f>BAR!#REF!-900</f>
        <v>#REF!</v>
      </c>
      <c r="AT8" s="131" t="e">
        <f>BAR!#REF!-900</f>
        <v>#REF!</v>
      </c>
      <c r="AU8" s="131" t="e">
        <f>BAR!#REF!-900</f>
        <v>#REF!</v>
      </c>
      <c r="AV8" s="131" t="e">
        <f>BAR!#REF!-900</f>
        <v>#REF!</v>
      </c>
      <c r="AW8" s="131" t="e">
        <f>BAR!#REF!-900</f>
        <v>#REF!</v>
      </c>
      <c r="AX8" s="131" t="e">
        <f>BAR!#REF!-900</f>
        <v>#REF!</v>
      </c>
      <c r="AY8" s="131" t="e">
        <f>BAR!#REF!-900</f>
        <v>#REF!</v>
      </c>
    </row>
    <row r="9" spans="1:51" x14ac:dyDescent="0.2">
      <c r="A9" s="76" t="s">
        <v>168</v>
      </c>
      <c r="B9" s="132"/>
      <c r="C9" s="132"/>
      <c r="D9" s="132"/>
      <c r="E9" s="132"/>
      <c r="F9" s="132"/>
      <c r="G9" s="132"/>
      <c r="H9" s="132"/>
      <c r="I9" s="132"/>
      <c r="J9" s="132"/>
      <c r="K9" s="132"/>
      <c r="L9" s="132"/>
      <c r="M9" s="132"/>
      <c r="N9" s="132"/>
      <c r="O9" s="132"/>
      <c r="P9" s="132"/>
      <c r="Q9" s="132"/>
      <c r="R9" s="132"/>
      <c r="S9" s="132"/>
      <c r="T9" s="132"/>
      <c r="U9" s="132"/>
      <c r="V9" s="132"/>
      <c r="W9" s="132"/>
      <c r="X9" s="132"/>
      <c r="Y9" s="132"/>
      <c r="Z9" s="132"/>
      <c r="AA9" s="132"/>
      <c r="AB9" s="132"/>
      <c r="AC9" s="132"/>
      <c r="AD9" s="132"/>
      <c r="AE9" s="132"/>
      <c r="AF9" s="132"/>
      <c r="AG9" s="132"/>
      <c r="AH9" s="132"/>
      <c r="AI9" s="132"/>
      <c r="AJ9" s="132"/>
      <c r="AK9" s="132"/>
      <c r="AL9" s="132"/>
      <c r="AM9" s="132"/>
      <c r="AN9" s="132"/>
      <c r="AO9" s="132"/>
      <c r="AP9" s="132"/>
      <c r="AQ9" s="132"/>
      <c r="AR9" s="132"/>
      <c r="AS9" s="132"/>
      <c r="AT9" s="132"/>
      <c r="AU9" s="132"/>
      <c r="AV9" s="132"/>
      <c r="AW9" s="132"/>
      <c r="AX9" s="132"/>
      <c r="AY9" s="132"/>
    </row>
    <row r="10" spans="1:51" x14ac:dyDescent="0.2">
      <c r="A10" s="76">
        <v>1</v>
      </c>
      <c r="B10" s="131" t="e">
        <f>BAR!#REF!-900</f>
        <v>#REF!</v>
      </c>
      <c r="C10" s="131" t="e">
        <f>BAR!#REF!-900</f>
        <v>#REF!</v>
      </c>
      <c r="D10" s="131" t="e">
        <f>BAR!#REF!-900</f>
        <v>#REF!</v>
      </c>
      <c r="E10" s="131" t="e">
        <f>BAR!#REF!-900</f>
        <v>#REF!</v>
      </c>
      <c r="F10" s="131" t="e">
        <f>BAR!#REF!-900</f>
        <v>#REF!</v>
      </c>
      <c r="G10" s="131" t="e">
        <f>BAR!#REF!-900</f>
        <v>#REF!</v>
      </c>
      <c r="H10" s="131" t="e">
        <f>BAR!#REF!-900</f>
        <v>#REF!</v>
      </c>
      <c r="I10" s="131" t="e">
        <f>BAR!#REF!-900</f>
        <v>#REF!</v>
      </c>
      <c r="J10" s="131" t="e">
        <f>BAR!#REF!-900</f>
        <v>#REF!</v>
      </c>
      <c r="K10" s="131" t="e">
        <f>BAR!#REF!-900</f>
        <v>#REF!</v>
      </c>
      <c r="L10" s="131" t="e">
        <f>BAR!#REF!-900</f>
        <v>#REF!</v>
      </c>
      <c r="M10" s="131" t="e">
        <f>BAR!#REF!-900</f>
        <v>#REF!</v>
      </c>
      <c r="N10" s="131" t="e">
        <f>BAR!#REF!-900</f>
        <v>#REF!</v>
      </c>
      <c r="O10" s="131" t="e">
        <f>BAR!#REF!-900</f>
        <v>#REF!</v>
      </c>
      <c r="P10" s="131" t="e">
        <f>BAR!#REF!-900</f>
        <v>#REF!</v>
      </c>
      <c r="Q10" s="131" t="e">
        <f>BAR!#REF!-900</f>
        <v>#REF!</v>
      </c>
      <c r="R10" s="131" t="e">
        <f>BAR!#REF!-900</f>
        <v>#REF!</v>
      </c>
      <c r="S10" s="131" t="e">
        <f>BAR!#REF!-900</f>
        <v>#REF!</v>
      </c>
      <c r="T10" s="131" t="e">
        <f>BAR!#REF!-900</f>
        <v>#REF!</v>
      </c>
      <c r="U10" s="131" t="e">
        <f>BAR!#REF!-900</f>
        <v>#REF!</v>
      </c>
      <c r="V10" s="131" t="e">
        <f>BAR!#REF!-900</f>
        <v>#REF!</v>
      </c>
      <c r="W10" s="131" t="e">
        <f>BAR!#REF!-900</f>
        <v>#REF!</v>
      </c>
      <c r="X10" s="131" t="e">
        <f>BAR!#REF!-900</f>
        <v>#REF!</v>
      </c>
      <c r="Y10" s="131" t="e">
        <f>BAR!#REF!-900</f>
        <v>#REF!</v>
      </c>
      <c r="Z10" s="131" t="e">
        <f>BAR!#REF!-900</f>
        <v>#REF!</v>
      </c>
      <c r="AA10" s="131" t="e">
        <f>BAR!#REF!-900</f>
        <v>#REF!</v>
      </c>
      <c r="AB10" s="131" t="e">
        <f>BAR!#REF!-900</f>
        <v>#REF!</v>
      </c>
      <c r="AC10" s="131" t="e">
        <f>BAR!#REF!-900</f>
        <v>#REF!</v>
      </c>
      <c r="AD10" s="131" t="e">
        <f>BAR!#REF!-900</f>
        <v>#REF!</v>
      </c>
      <c r="AE10" s="131" t="e">
        <f>BAR!#REF!-900</f>
        <v>#REF!</v>
      </c>
      <c r="AF10" s="131" t="e">
        <f>BAR!#REF!-900</f>
        <v>#REF!</v>
      </c>
      <c r="AG10" s="131" t="e">
        <f>BAR!#REF!-900</f>
        <v>#REF!</v>
      </c>
      <c r="AH10" s="131" t="e">
        <f>BAR!#REF!-900</f>
        <v>#REF!</v>
      </c>
      <c r="AI10" s="131" t="e">
        <f>BAR!#REF!-900</f>
        <v>#REF!</v>
      </c>
      <c r="AJ10" s="131" t="e">
        <f>BAR!#REF!-900</f>
        <v>#REF!</v>
      </c>
      <c r="AK10" s="131" t="e">
        <f>BAR!#REF!-900</f>
        <v>#REF!</v>
      </c>
      <c r="AL10" s="131" t="e">
        <f>BAR!#REF!-900</f>
        <v>#REF!</v>
      </c>
      <c r="AM10" s="131" t="e">
        <f>BAR!#REF!-900</f>
        <v>#REF!</v>
      </c>
      <c r="AN10" s="131" t="e">
        <f>BAR!#REF!-900</f>
        <v>#REF!</v>
      </c>
      <c r="AO10" s="131" t="e">
        <f>BAR!#REF!-900</f>
        <v>#REF!</v>
      </c>
      <c r="AP10" s="131" t="e">
        <f>BAR!#REF!-900</f>
        <v>#REF!</v>
      </c>
      <c r="AQ10" s="131" t="e">
        <f>BAR!#REF!-900</f>
        <v>#REF!</v>
      </c>
      <c r="AR10" s="131" t="e">
        <f>BAR!#REF!-900</f>
        <v>#REF!</v>
      </c>
      <c r="AS10" s="131" t="e">
        <f>BAR!#REF!-900</f>
        <v>#REF!</v>
      </c>
      <c r="AT10" s="131" t="e">
        <f>BAR!#REF!-900</f>
        <v>#REF!</v>
      </c>
      <c r="AU10" s="131" t="e">
        <f>BAR!#REF!-900</f>
        <v>#REF!</v>
      </c>
      <c r="AV10" s="131" t="e">
        <f>BAR!#REF!-900</f>
        <v>#REF!</v>
      </c>
      <c r="AW10" s="131" t="e">
        <f>BAR!#REF!-900</f>
        <v>#REF!</v>
      </c>
      <c r="AX10" s="131" t="e">
        <f>BAR!#REF!-900</f>
        <v>#REF!</v>
      </c>
      <c r="AY10" s="131" t="e">
        <f>BAR!#REF!-900</f>
        <v>#REF!</v>
      </c>
    </row>
    <row r="11" spans="1:51" x14ac:dyDescent="0.2">
      <c r="A11" s="76" t="s">
        <v>169</v>
      </c>
      <c r="B11" s="132"/>
      <c r="C11" s="132"/>
      <c r="D11" s="132"/>
      <c r="E11" s="132"/>
      <c r="F11" s="132"/>
      <c r="G11" s="132"/>
      <c r="H11" s="132"/>
      <c r="I11" s="132"/>
      <c r="J11" s="132"/>
      <c r="K11" s="132"/>
      <c r="L11" s="132"/>
      <c r="M11" s="132"/>
      <c r="N11" s="132"/>
      <c r="O11" s="132"/>
      <c r="P11" s="132"/>
      <c r="Q11" s="132"/>
      <c r="R11" s="132"/>
      <c r="S11" s="132"/>
      <c r="T11" s="132"/>
      <c r="U11" s="132"/>
      <c r="V11" s="132"/>
      <c r="W11" s="132"/>
      <c r="X11" s="132"/>
      <c r="Y11" s="132"/>
      <c r="Z11" s="132"/>
      <c r="AA11" s="132"/>
      <c r="AB11" s="132"/>
      <c r="AC11" s="132"/>
      <c r="AD11" s="132"/>
      <c r="AE11" s="132"/>
      <c r="AF11" s="132"/>
      <c r="AG11" s="132"/>
      <c r="AH11" s="132"/>
      <c r="AI11" s="132"/>
      <c r="AJ11" s="132"/>
      <c r="AK11" s="132"/>
      <c r="AL11" s="132"/>
      <c r="AM11" s="132"/>
      <c r="AN11" s="132"/>
      <c r="AO11" s="132"/>
      <c r="AP11" s="132"/>
      <c r="AQ11" s="132"/>
      <c r="AR11" s="132"/>
      <c r="AS11" s="132"/>
      <c r="AT11" s="132"/>
      <c r="AU11" s="132"/>
      <c r="AV11" s="132"/>
      <c r="AW11" s="132"/>
      <c r="AX11" s="132"/>
      <c r="AY11" s="132"/>
    </row>
    <row r="12" spans="1:51" x14ac:dyDescent="0.2">
      <c r="A12" s="76">
        <v>1</v>
      </c>
      <c r="B12" s="131" t="e">
        <f>BAR!#REF!-900</f>
        <v>#REF!</v>
      </c>
      <c r="C12" s="131" t="e">
        <f>BAR!#REF!-900</f>
        <v>#REF!</v>
      </c>
      <c r="D12" s="131" t="e">
        <f>BAR!#REF!-900</f>
        <v>#REF!</v>
      </c>
      <c r="E12" s="131" t="e">
        <f>BAR!#REF!-900</f>
        <v>#REF!</v>
      </c>
      <c r="F12" s="131" t="e">
        <f>BAR!#REF!-900</f>
        <v>#REF!</v>
      </c>
      <c r="G12" s="131" t="e">
        <f>BAR!#REF!-900</f>
        <v>#REF!</v>
      </c>
      <c r="H12" s="131" t="e">
        <f>BAR!#REF!-900</f>
        <v>#REF!</v>
      </c>
      <c r="I12" s="131" t="e">
        <f>BAR!#REF!-900</f>
        <v>#REF!</v>
      </c>
      <c r="J12" s="131" t="e">
        <f>BAR!#REF!-900</f>
        <v>#REF!</v>
      </c>
      <c r="K12" s="131" t="e">
        <f>BAR!#REF!-900</f>
        <v>#REF!</v>
      </c>
      <c r="L12" s="131" t="e">
        <f>BAR!#REF!-900</f>
        <v>#REF!</v>
      </c>
      <c r="M12" s="131" t="e">
        <f>BAR!#REF!-900</f>
        <v>#REF!</v>
      </c>
      <c r="N12" s="131" t="e">
        <f>BAR!#REF!-900</f>
        <v>#REF!</v>
      </c>
      <c r="O12" s="131" t="e">
        <f>BAR!#REF!-900</f>
        <v>#REF!</v>
      </c>
      <c r="P12" s="131" t="e">
        <f>BAR!#REF!-900</f>
        <v>#REF!</v>
      </c>
      <c r="Q12" s="131" t="e">
        <f>BAR!#REF!-900</f>
        <v>#REF!</v>
      </c>
      <c r="R12" s="131" t="e">
        <f>BAR!#REF!-900</f>
        <v>#REF!</v>
      </c>
      <c r="S12" s="131" t="e">
        <f>BAR!#REF!-900</f>
        <v>#REF!</v>
      </c>
      <c r="T12" s="131" t="e">
        <f>BAR!#REF!-900</f>
        <v>#REF!</v>
      </c>
      <c r="U12" s="131" t="e">
        <f>BAR!#REF!-900</f>
        <v>#REF!</v>
      </c>
      <c r="V12" s="131" t="e">
        <f>BAR!#REF!-900</f>
        <v>#REF!</v>
      </c>
      <c r="W12" s="131" t="e">
        <f>BAR!#REF!-900</f>
        <v>#REF!</v>
      </c>
      <c r="X12" s="131" t="e">
        <f>BAR!#REF!-900</f>
        <v>#REF!</v>
      </c>
      <c r="Y12" s="131" t="e">
        <f>BAR!#REF!-900</f>
        <v>#REF!</v>
      </c>
      <c r="Z12" s="131" t="e">
        <f>BAR!#REF!-900</f>
        <v>#REF!</v>
      </c>
      <c r="AA12" s="131" t="e">
        <f>BAR!#REF!-900</f>
        <v>#REF!</v>
      </c>
      <c r="AB12" s="131" t="e">
        <f>BAR!#REF!-900</f>
        <v>#REF!</v>
      </c>
      <c r="AC12" s="131" t="e">
        <f>BAR!#REF!-900</f>
        <v>#REF!</v>
      </c>
      <c r="AD12" s="131" t="e">
        <f>BAR!#REF!-900</f>
        <v>#REF!</v>
      </c>
      <c r="AE12" s="131" t="e">
        <f>BAR!#REF!-900</f>
        <v>#REF!</v>
      </c>
      <c r="AF12" s="131" t="e">
        <f>BAR!#REF!-900</f>
        <v>#REF!</v>
      </c>
      <c r="AG12" s="131" t="e">
        <f>BAR!#REF!-900</f>
        <v>#REF!</v>
      </c>
      <c r="AH12" s="131" t="e">
        <f>BAR!#REF!-900</f>
        <v>#REF!</v>
      </c>
      <c r="AI12" s="131" t="e">
        <f>BAR!#REF!-900</f>
        <v>#REF!</v>
      </c>
      <c r="AJ12" s="131" t="e">
        <f>BAR!#REF!-900</f>
        <v>#REF!</v>
      </c>
      <c r="AK12" s="131" t="e">
        <f>BAR!#REF!-900</f>
        <v>#REF!</v>
      </c>
      <c r="AL12" s="131" t="e">
        <f>BAR!#REF!-900</f>
        <v>#REF!</v>
      </c>
      <c r="AM12" s="131" t="e">
        <f>BAR!#REF!-900</f>
        <v>#REF!</v>
      </c>
      <c r="AN12" s="131" t="e">
        <f>BAR!#REF!-900</f>
        <v>#REF!</v>
      </c>
      <c r="AO12" s="131" t="e">
        <f>BAR!#REF!-900</f>
        <v>#REF!</v>
      </c>
      <c r="AP12" s="131" t="e">
        <f>BAR!#REF!-900</f>
        <v>#REF!</v>
      </c>
      <c r="AQ12" s="131" t="e">
        <f>BAR!#REF!-900</f>
        <v>#REF!</v>
      </c>
      <c r="AR12" s="131" t="e">
        <f>BAR!#REF!-900</f>
        <v>#REF!</v>
      </c>
      <c r="AS12" s="131" t="e">
        <f>BAR!#REF!-900</f>
        <v>#REF!</v>
      </c>
      <c r="AT12" s="131" t="e">
        <f>BAR!#REF!-900</f>
        <v>#REF!</v>
      </c>
      <c r="AU12" s="131" t="e">
        <f>BAR!#REF!-900</f>
        <v>#REF!</v>
      </c>
      <c r="AV12" s="131" t="e">
        <f>BAR!#REF!-900</f>
        <v>#REF!</v>
      </c>
      <c r="AW12" s="131" t="e">
        <f>BAR!#REF!-900</f>
        <v>#REF!</v>
      </c>
      <c r="AX12" s="131" t="e">
        <f>BAR!#REF!-900</f>
        <v>#REF!</v>
      </c>
      <c r="AY12" s="131" t="e">
        <f>BAR!#REF!-900</f>
        <v>#REF!</v>
      </c>
    </row>
    <row r="13" spans="1:51" x14ac:dyDescent="0.2">
      <c r="A13" s="76" t="s">
        <v>170</v>
      </c>
      <c r="B13" s="132"/>
      <c r="C13" s="132"/>
      <c r="D13" s="132"/>
      <c r="E13" s="132"/>
      <c r="F13" s="132"/>
      <c r="G13" s="132"/>
      <c r="H13" s="132"/>
      <c r="I13" s="132"/>
      <c r="J13" s="132"/>
      <c r="K13" s="132"/>
      <c r="L13" s="132"/>
      <c r="M13" s="132"/>
      <c r="N13" s="132"/>
      <c r="O13" s="132"/>
      <c r="P13" s="132"/>
      <c r="Q13" s="132"/>
      <c r="R13" s="132"/>
      <c r="S13" s="132"/>
      <c r="T13" s="132"/>
      <c r="U13" s="132"/>
      <c r="V13" s="132"/>
      <c r="W13" s="132"/>
      <c r="X13" s="132"/>
      <c r="Y13" s="132"/>
      <c r="Z13" s="132"/>
      <c r="AA13" s="132"/>
      <c r="AB13" s="132"/>
      <c r="AC13" s="132"/>
      <c r="AD13" s="132"/>
      <c r="AE13" s="132"/>
      <c r="AF13" s="132"/>
      <c r="AG13" s="132"/>
      <c r="AH13" s="132"/>
      <c r="AI13" s="132"/>
      <c r="AJ13" s="132"/>
      <c r="AK13" s="132"/>
      <c r="AL13" s="132"/>
      <c r="AM13" s="132"/>
      <c r="AN13" s="132"/>
      <c r="AO13" s="132"/>
      <c r="AP13" s="132"/>
      <c r="AQ13" s="132"/>
      <c r="AR13" s="132"/>
      <c r="AS13" s="132"/>
      <c r="AT13" s="132"/>
      <c r="AU13" s="132"/>
      <c r="AV13" s="132"/>
      <c r="AW13" s="132"/>
      <c r="AX13" s="132"/>
      <c r="AY13" s="132"/>
    </row>
    <row r="14" spans="1:51" x14ac:dyDescent="0.2">
      <c r="A14" s="76">
        <v>1</v>
      </c>
      <c r="B14" s="131" t="e">
        <f>BAR!#REF!-900</f>
        <v>#REF!</v>
      </c>
      <c r="C14" s="131" t="e">
        <f>BAR!#REF!-900</f>
        <v>#REF!</v>
      </c>
      <c r="D14" s="131" t="e">
        <f>BAR!#REF!-900</f>
        <v>#REF!</v>
      </c>
      <c r="E14" s="131" t="e">
        <f>BAR!#REF!-900</f>
        <v>#REF!</v>
      </c>
      <c r="F14" s="131" t="e">
        <f>BAR!#REF!-900</f>
        <v>#REF!</v>
      </c>
      <c r="G14" s="131" t="e">
        <f>BAR!#REF!-900</f>
        <v>#REF!</v>
      </c>
      <c r="H14" s="131" t="e">
        <f>BAR!#REF!-900</f>
        <v>#REF!</v>
      </c>
      <c r="I14" s="131" t="e">
        <f>BAR!#REF!-900</f>
        <v>#REF!</v>
      </c>
      <c r="J14" s="131" t="e">
        <f>BAR!#REF!-900</f>
        <v>#REF!</v>
      </c>
      <c r="K14" s="131" t="e">
        <f>BAR!#REF!-900</f>
        <v>#REF!</v>
      </c>
      <c r="L14" s="131" t="e">
        <f>BAR!#REF!-900</f>
        <v>#REF!</v>
      </c>
      <c r="M14" s="131" t="e">
        <f>BAR!#REF!-900</f>
        <v>#REF!</v>
      </c>
      <c r="N14" s="131" t="e">
        <f>BAR!#REF!-900</f>
        <v>#REF!</v>
      </c>
      <c r="O14" s="131" t="e">
        <f>BAR!#REF!-900</f>
        <v>#REF!</v>
      </c>
      <c r="P14" s="131" t="e">
        <f>BAR!#REF!-900</f>
        <v>#REF!</v>
      </c>
      <c r="Q14" s="131" t="e">
        <f>BAR!#REF!-900</f>
        <v>#REF!</v>
      </c>
      <c r="R14" s="131" t="e">
        <f>BAR!#REF!-900</f>
        <v>#REF!</v>
      </c>
      <c r="S14" s="131" t="e">
        <f>BAR!#REF!-900</f>
        <v>#REF!</v>
      </c>
      <c r="T14" s="131" t="e">
        <f>BAR!#REF!-900</f>
        <v>#REF!</v>
      </c>
      <c r="U14" s="131" t="e">
        <f>BAR!#REF!-900</f>
        <v>#REF!</v>
      </c>
      <c r="V14" s="131" t="e">
        <f>BAR!#REF!-900</f>
        <v>#REF!</v>
      </c>
      <c r="W14" s="131" t="e">
        <f>BAR!#REF!-900</f>
        <v>#REF!</v>
      </c>
      <c r="X14" s="131" t="e">
        <f>BAR!#REF!-900</f>
        <v>#REF!</v>
      </c>
      <c r="Y14" s="131" t="e">
        <f>BAR!#REF!-900</f>
        <v>#REF!</v>
      </c>
      <c r="Z14" s="131" t="e">
        <f>BAR!#REF!-900</f>
        <v>#REF!</v>
      </c>
      <c r="AA14" s="131" t="e">
        <f>BAR!#REF!-900</f>
        <v>#REF!</v>
      </c>
      <c r="AB14" s="131" t="e">
        <f>BAR!#REF!-900</f>
        <v>#REF!</v>
      </c>
      <c r="AC14" s="131" t="e">
        <f>BAR!#REF!-900</f>
        <v>#REF!</v>
      </c>
      <c r="AD14" s="131" t="e">
        <f>BAR!#REF!-900</f>
        <v>#REF!</v>
      </c>
      <c r="AE14" s="131" t="e">
        <f>BAR!#REF!-900</f>
        <v>#REF!</v>
      </c>
      <c r="AF14" s="131" t="e">
        <f>BAR!#REF!-900</f>
        <v>#REF!</v>
      </c>
      <c r="AG14" s="131" t="e">
        <f>BAR!#REF!-900</f>
        <v>#REF!</v>
      </c>
      <c r="AH14" s="131" t="e">
        <f>BAR!#REF!-900</f>
        <v>#REF!</v>
      </c>
      <c r="AI14" s="131" t="e">
        <f>BAR!#REF!-900</f>
        <v>#REF!</v>
      </c>
      <c r="AJ14" s="131" t="e">
        <f>BAR!#REF!-900</f>
        <v>#REF!</v>
      </c>
      <c r="AK14" s="131" t="e">
        <f>BAR!#REF!-900</f>
        <v>#REF!</v>
      </c>
      <c r="AL14" s="131" t="e">
        <f>BAR!#REF!-900</f>
        <v>#REF!</v>
      </c>
      <c r="AM14" s="131" t="e">
        <f>BAR!#REF!-900</f>
        <v>#REF!</v>
      </c>
      <c r="AN14" s="131" t="e">
        <f>BAR!#REF!-900</f>
        <v>#REF!</v>
      </c>
      <c r="AO14" s="131" t="e">
        <f>BAR!#REF!-900</f>
        <v>#REF!</v>
      </c>
      <c r="AP14" s="131" t="e">
        <f>BAR!#REF!-900</f>
        <v>#REF!</v>
      </c>
      <c r="AQ14" s="131" t="e">
        <f>BAR!#REF!-900</f>
        <v>#REF!</v>
      </c>
      <c r="AR14" s="131" t="e">
        <f>BAR!#REF!-900</f>
        <v>#REF!</v>
      </c>
      <c r="AS14" s="131" t="e">
        <f>BAR!#REF!-900</f>
        <v>#REF!</v>
      </c>
      <c r="AT14" s="131" t="e">
        <f>BAR!#REF!-900</f>
        <v>#REF!</v>
      </c>
      <c r="AU14" s="131" t="e">
        <f>BAR!#REF!-900</f>
        <v>#REF!</v>
      </c>
      <c r="AV14" s="131" t="e">
        <f>BAR!#REF!-900</f>
        <v>#REF!</v>
      </c>
      <c r="AW14" s="131" t="e">
        <f>BAR!#REF!-900</f>
        <v>#REF!</v>
      </c>
      <c r="AX14" s="131" t="e">
        <f>BAR!#REF!-900</f>
        <v>#REF!</v>
      </c>
      <c r="AY14" s="131" t="e">
        <f>BAR!#REF!-900</f>
        <v>#REF!</v>
      </c>
    </row>
    <row r="15" spans="1:51" x14ac:dyDescent="0.2">
      <c r="A15" s="79"/>
      <c r="B15" s="79"/>
      <c r="C15" s="79"/>
      <c r="D15" s="79"/>
      <c r="E15" s="79"/>
      <c r="F15" s="79"/>
      <c r="G15" s="79"/>
      <c r="H15" s="79"/>
      <c r="I15" s="79"/>
      <c r="J15" s="79"/>
      <c r="K15" s="79"/>
      <c r="L15" s="79"/>
      <c r="M15" s="79"/>
      <c r="N15" s="79"/>
      <c r="O15" s="79"/>
      <c r="P15" s="79"/>
      <c r="Q15" s="79"/>
      <c r="R15" s="79"/>
      <c r="S15" s="79"/>
      <c r="T15" s="79"/>
      <c r="U15" s="79"/>
      <c r="V15" s="79"/>
      <c r="W15" s="79"/>
      <c r="X15" s="79"/>
      <c r="Y15" s="79"/>
      <c r="Z15" s="79"/>
      <c r="AA15" s="79"/>
      <c r="AB15" s="79"/>
      <c r="AC15" s="79"/>
      <c r="AD15" s="79"/>
      <c r="AE15" s="79"/>
      <c r="AF15" s="79"/>
      <c r="AG15" s="79"/>
      <c r="AH15" s="79"/>
      <c r="AI15" s="79"/>
      <c r="AJ15" s="79"/>
      <c r="AK15" s="79"/>
      <c r="AL15" s="79"/>
      <c r="AM15" s="79"/>
      <c r="AN15" s="79"/>
      <c r="AO15" s="79"/>
      <c r="AP15" s="79"/>
      <c r="AQ15" s="79"/>
      <c r="AR15" s="79"/>
      <c r="AS15" s="79"/>
      <c r="AT15" s="79"/>
      <c r="AU15" s="79"/>
      <c r="AV15" s="79"/>
      <c r="AW15" s="79"/>
      <c r="AX15" s="79"/>
      <c r="AY15" s="79"/>
    </row>
    <row r="16" spans="1:51" x14ac:dyDescent="0.2">
      <c r="A16" s="134" t="s">
        <v>58</v>
      </c>
      <c r="B16" s="79"/>
      <c r="C16" s="79"/>
      <c r="D16" s="79"/>
      <c r="E16" s="79"/>
      <c r="F16" s="79"/>
      <c r="G16" s="79"/>
      <c r="H16" s="79"/>
      <c r="I16" s="79"/>
      <c r="J16" s="79"/>
      <c r="K16" s="79"/>
      <c r="L16" s="79"/>
      <c r="M16" s="79"/>
      <c r="N16" s="79"/>
      <c r="O16" s="79"/>
      <c r="P16" s="79"/>
      <c r="Q16" s="79"/>
      <c r="R16" s="79"/>
      <c r="S16" s="79"/>
      <c r="T16" s="79"/>
      <c r="U16" s="79"/>
      <c r="V16" s="79"/>
      <c r="W16" s="79"/>
      <c r="X16" s="79"/>
      <c r="Y16" s="79"/>
      <c r="Z16" s="79"/>
      <c r="AA16" s="79"/>
      <c r="AB16" s="79"/>
      <c r="AC16" s="79"/>
      <c r="AD16" s="79"/>
      <c r="AE16" s="79"/>
      <c r="AF16" s="79"/>
      <c r="AG16" s="79"/>
      <c r="AH16" s="79"/>
      <c r="AI16" s="79"/>
      <c r="AJ16" s="79"/>
      <c r="AK16" s="79"/>
      <c r="AL16" s="79"/>
      <c r="AM16" s="79"/>
      <c r="AN16" s="79"/>
      <c r="AO16" s="79"/>
      <c r="AP16" s="79"/>
      <c r="AQ16" s="79"/>
      <c r="AR16" s="79"/>
      <c r="AS16" s="79"/>
      <c r="AT16" s="79"/>
      <c r="AU16" s="79"/>
      <c r="AV16" s="79"/>
      <c r="AW16" s="79"/>
      <c r="AX16" s="79"/>
      <c r="AY16" s="79"/>
    </row>
    <row r="17" spans="1:51" ht="23.25" customHeight="1" x14ac:dyDescent="0.2">
      <c r="A17" s="76"/>
      <c r="B17" s="93" t="e">
        <f t="shared" ref="B17:AY18" si="0">B5</f>
        <v>#REF!</v>
      </c>
      <c r="C17" s="93" t="e">
        <f t="shared" si="0"/>
        <v>#REF!</v>
      </c>
      <c r="D17" s="93" t="e">
        <f t="shared" si="0"/>
        <v>#REF!</v>
      </c>
      <c r="E17" s="93" t="e">
        <f t="shared" si="0"/>
        <v>#REF!</v>
      </c>
      <c r="F17" s="93" t="e">
        <f t="shared" si="0"/>
        <v>#REF!</v>
      </c>
      <c r="G17" s="93" t="e">
        <f t="shared" si="0"/>
        <v>#REF!</v>
      </c>
      <c r="H17" s="93" t="e">
        <f t="shared" si="0"/>
        <v>#REF!</v>
      </c>
      <c r="I17" s="93" t="e">
        <f t="shared" si="0"/>
        <v>#REF!</v>
      </c>
      <c r="J17" s="93" t="e">
        <f t="shared" si="0"/>
        <v>#REF!</v>
      </c>
      <c r="K17" s="93" t="e">
        <f t="shared" si="0"/>
        <v>#REF!</v>
      </c>
      <c r="L17" s="93" t="e">
        <f t="shared" si="0"/>
        <v>#REF!</v>
      </c>
      <c r="M17" s="93" t="e">
        <f t="shared" si="0"/>
        <v>#REF!</v>
      </c>
      <c r="N17" s="93" t="e">
        <f t="shared" si="0"/>
        <v>#REF!</v>
      </c>
      <c r="O17" s="93" t="e">
        <f t="shared" si="0"/>
        <v>#REF!</v>
      </c>
      <c r="P17" s="93" t="e">
        <f t="shared" si="0"/>
        <v>#REF!</v>
      </c>
      <c r="Q17" s="93" t="e">
        <f t="shared" si="0"/>
        <v>#REF!</v>
      </c>
      <c r="R17" s="93" t="e">
        <f t="shared" si="0"/>
        <v>#REF!</v>
      </c>
      <c r="S17" s="93" t="e">
        <f t="shared" si="0"/>
        <v>#REF!</v>
      </c>
      <c r="T17" s="93" t="e">
        <f t="shared" si="0"/>
        <v>#REF!</v>
      </c>
      <c r="U17" s="93" t="e">
        <f t="shared" si="0"/>
        <v>#REF!</v>
      </c>
      <c r="V17" s="93" t="e">
        <f t="shared" si="0"/>
        <v>#REF!</v>
      </c>
      <c r="W17" s="93" t="e">
        <f t="shared" si="0"/>
        <v>#REF!</v>
      </c>
      <c r="X17" s="93" t="e">
        <f t="shared" si="0"/>
        <v>#REF!</v>
      </c>
      <c r="Y17" s="93" t="e">
        <f t="shared" si="0"/>
        <v>#REF!</v>
      </c>
      <c r="Z17" s="93" t="e">
        <f t="shared" si="0"/>
        <v>#REF!</v>
      </c>
      <c r="AA17" s="93" t="e">
        <f t="shared" si="0"/>
        <v>#REF!</v>
      </c>
      <c r="AB17" s="93" t="e">
        <f t="shared" si="0"/>
        <v>#REF!</v>
      </c>
      <c r="AC17" s="93" t="e">
        <f t="shared" si="0"/>
        <v>#REF!</v>
      </c>
      <c r="AD17" s="93" t="e">
        <f t="shared" si="0"/>
        <v>#REF!</v>
      </c>
      <c r="AE17" s="93" t="e">
        <f t="shared" si="0"/>
        <v>#REF!</v>
      </c>
      <c r="AF17" s="93" t="e">
        <f t="shared" si="0"/>
        <v>#REF!</v>
      </c>
      <c r="AG17" s="93" t="e">
        <f t="shared" si="0"/>
        <v>#REF!</v>
      </c>
      <c r="AH17" s="93" t="e">
        <f t="shared" si="0"/>
        <v>#REF!</v>
      </c>
      <c r="AI17" s="93" t="e">
        <f t="shared" si="0"/>
        <v>#REF!</v>
      </c>
      <c r="AJ17" s="93" t="e">
        <f t="shared" si="0"/>
        <v>#REF!</v>
      </c>
      <c r="AK17" s="93" t="e">
        <f t="shared" si="0"/>
        <v>#REF!</v>
      </c>
      <c r="AL17" s="93" t="e">
        <f t="shared" si="0"/>
        <v>#REF!</v>
      </c>
      <c r="AM17" s="93" t="e">
        <f t="shared" si="0"/>
        <v>#REF!</v>
      </c>
      <c r="AN17" s="93" t="e">
        <f t="shared" si="0"/>
        <v>#REF!</v>
      </c>
      <c r="AO17" s="93" t="e">
        <f t="shared" si="0"/>
        <v>#REF!</v>
      </c>
      <c r="AP17" s="93" t="e">
        <f t="shared" si="0"/>
        <v>#REF!</v>
      </c>
      <c r="AQ17" s="93" t="e">
        <f t="shared" si="0"/>
        <v>#REF!</v>
      </c>
      <c r="AR17" s="93" t="e">
        <f t="shared" si="0"/>
        <v>#REF!</v>
      </c>
      <c r="AS17" s="93" t="e">
        <f t="shared" si="0"/>
        <v>#REF!</v>
      </c>
      <c r="AT17" s="93" t="e">
        <f t="shared" si="0"/>
        <v>#REF!</v>
      </c>
      <c r="AU17" s="93" t="e">
        <f t="shared" si="0"/>
        <v>#REF!</v>
      </c>
      <c r="AV17" s="93" t="e">
        <f t="shared" si="0"/>
        <v>#REF!</v>
      </c>
      <c r="AW17" s="93" t="e">
        <f t="shared" si="0"/>
        <v>#REF!</v>
      </c>
      <c r="AX17" s="93" t="e">
        <f t="shared" si="0"/>
        <v>#REF!</v>
      </c>
      <c r="AY17" s="93" t="e">
        <f t="shared" si="0"/>
        <v>#REF!</v>
      </c>
    </row>
    <row r="18" spans="1:51" ht="23.25" customHeight="1" x14ac:dyDescent="0.2">
      <c r="A18" s="76"/>
      <c r="B18" s="93" t="e">
        <f t="shared" si="0"/>
        <v>#REF!</v>
      </c>
      <c r="C18" s="93" t="e">
        <f t="shared" si="0"/>
        <v>#REF!</v>
      </c>
      <c r="D18" s="93" t="e">
        <f t="shared" si="0"/>
        <v>#REF!</v>
      </c>
      <c r="E18" s="93" t="e">
        <f t="shared" si="0"/>
        <v>#REF!</v>
      </c>
      <c r="F18" s="93" t="e">
        <f t="shared" si="0"/>
        <v>#REF!</v>
      </c>
      <c r="G18" s="93" t="e">
        <f t="shared" si="0"/>
        <v>#REF!</v>
      </c>
      <c r="H18" s="93" t="e">
        <f t="shared" si="0"/>
        <v>#REF!</v>
      </c>
      <c r="I18" s="93" t="e">
        <f t="shared" si="0"/>
        <v>#REF!</v>
      </c>
      <c r="J18" s="93" t="e">
        <f t="shared" si="0"/>
        <v>#REF!</v>
      </c>
      <c r="K18" s="93" t="e">
        <f t="shared" si="0"/>
        <v>#REF!</v>
      </c>
      <c r="L18" s="93" t="e">
        <f t="shared" si="0"/>
        <v>#REF!</v>
      </c>
      <c r="M18" s="93" t="e">
        <f t="shared" si="0"/>
        <v>#REF!</v>
      </c>
      <c r="N18" s="93" t="e">
        <f t="shared" si="0"/>
        <v>#REF!</v>
      </c>
      <c r="O18" s="93" t="e">
        <f t="shared" si="0"/>
        <v>#REF!</v>
      </c>
      <c r="P18" s="93" t="e">
        <f t="shared" si="0"/>
        <v>#REF!</v>
      </c>
      <c r="Q18" s="93" t="e">
        <f t="shared" si="0"/>
        <v>#REF!</v>
      </c>
      <c r="R18" s="93" t="e">
        <f t="shared" si="0"/>
        <v>#REF!</v>
      </c>
      <c r="S18" s="93" t="e">
        <f t="shared" si="0"/>
        <v>#REF!</v>
      </c>
      <c r="T18" s="93" t="e">
        <f t="shared" si="0"/>
        <v>#REF!</v>
      </c>
      <c r="U18" s="93" t="e">
        <f t="shared" si="0"/>
        <v>#REF!</v>
      </c>
      <c r="V18" s="93" t="e">
        <f t="shared" si="0"/>
        <v>#REF!</v>
      </c>
      <c r="W18" s="93" t="e">
        <f t="shared" si="0"/>
        <v>#REF!</v>
      </c>
      <c r="X18" s="93" t="e">
        <f t="shared" si="0"/>
        <v>#REF!</v>
      </c>
      <c r="Y18" s="93" t="e">
        <f t="shared" si="0"/>
        <v>#REF!</v>
      </c>
      <c r="Z18" s="93" t="e">
        <f t="shared" si="0"/>
        <v>#REF!</v>
      </c>
      <c r="AA18" s="93" t="e">
        <f t="shared" si="0"/>
        <v>#REF!</v>
      </c>
      <c r="AB18" s="93" t="e">
        <f t="shared" si="0"/>
        <v>#REF!</v>
      </c>
      <c r="AC18" s="93" t="e">
        <f t="shared" si="0"/>
        <v>#REF!</v>
      </c>
      <c r="AD18" s="93" t="e">
        <f t="shared" si="0"/>
        <v>#REF!</v>
      </c>
      <c r="AE18" s="93" t="e">
        <f t="shared" si="0"/>
        <v>#REF!</v>
      </c>
      <c r="AF18" s="93" t="e">
        <f t="shared" si="0"/>
        <v>#REF!</v>
      </c>
      <c r="AG18" s="93" t="e">
        <f t="shared" si="0"/>
        <v>#REF!</v>
      </c>
      <c r="AH18" s="93" t="e">
        <f t="shared" si="0"/>
        <v>#REF!</v>
      </c>
      <c r="AI18" s="93" t="e">
        <f t="shared" si="0"/>
        <v>#REF!</v>
      </c>
      <c r="AJ18" s="93" t="e">
        <f t="shared" si="0"/>
        <v>#REF!</v>
      </c>
      <c r="AK18" s="93" t="e">
        <f t="shared" si="0"/>
        <v>#REF!</v>
      </c>
      <c r="AL18" s="93" t="e">
        <f t="shared" si="0"/>
        <v>#REF!</v>
      </c>
      <c r="AM18" s="93" t="e">
        <f t="shared" si="0"/>
        <v>#REF!</v>
      </c>
      <c r="AN18" s="93" t="e">
        <f t="shared" si="0"/>
        <v>#REF!</v>
      </c>
      <c r="AO18" s="93" t="e">
        <f t="shared" si="0"/>
        <v>#REF!</v>
      </c>
      <c r="AP18" s="93" t="e">
        <f t="shared" si="0"/>
        <v>#REF!</v>
      </c>
      <c r="AQ18" s="93" t="e">
        <f t="shared" si="0"/>
        <v>#REF!</v>
      </c>
      <c r="AR18" s="93" t="e">
        <f t="shared" si="0"/>
        <v>#REF!</v>
      </c>
      <c r="AS18" s="93" t="e">
        <f t="shared" si="0"/>
        <v>#REF!</v>
      </c>
      <c r="AT18" s="93" t="e">
        <f t="shared" si="0"/>
        <v>#REF!</v>
      </c>
      <c r="AU18" s="93" t="e">
        <f t="shared" si="0"/>
        <v>#REF!</v>
      </c>
      <c r="AV18" s="93" t="e">
        <f t="shared" si="0"/>
        <v>#REF!</v>
      </c>
      <c r="AW18" s="93" t="e">
        <f t="shared" si="0"/>
        <v>#REF!</v>
      </c>
      <c r="AX18" s="93" t="e">
        <f t="shared" si="0"/>
        <v>#REF!</v>
      </c>
      <c r="AY18" s="93" t="e">
        <f t="shared" si="0"/>
        <v>#REF!</v>
      </c>
    </row>
    <row r="19" spans="1:51" x14ac:dyDescent="0.2">
      <c r="A19" s="76" t="s">
        <v>53</v>
      </c>
    </row>
    <row r="20" spans="1:51" x14ac:dyDescent="0.2">
      <c r="A20" s="76">
        <v>1</v>
      </c>
      <c r="B20" s="135" t="e">
        <f>ROUNDUP(B8*0.85,)+25</f>
        <v>#REF!</v>
      </c>
      <c r="C20" s="135" t="e">
        <f t="shared" ref="C20:AY20" si="1">ROUNDUP(C8*0.85,)</f>
        <v>#REF!</v>
      </c>
      <c r="D20" s="135" t="e">
        <f t="shared" si="1"/>
        <v>#REF!</v>
      </c>
      <c r="E20" s="135" t="e">
        <f t="shared" si="1"/>
        <v>#REF!</v>
      </c>
      <c r="F20" s="135" t="e">
        <f t="shared" si="1"/>
        <v>#REF!</v>
      </c>
      <c r="G20" s="135" t="e">
        <f t="shared" si="1"/>
        <v>#REF!</v>
      </c>
      <c r="H20" s="135" t="e">
        <f t="shared" si="1"/>
        <v>#REF!</v>
      </c>
      <c r="I20" s="135" t="e">
        <f t="shared" si="1"/>
        <v>#REF!</v>
      </c>
      <c r="J20" s="135" t="e">
        <f t="shared" si="1"/>
        <v>#REF!</v>
      </c>
      <c r="K20" s="135" t="e">
        <f t="shared" si="1"/>
        <v>#REF!</v>
      </c>
      <c r="L20" s="135" t="e">
        <f t="shared" si="1"/>
        <v>#REF!</v>
      </c>
      <c r="M20" s="135" t="e">
        <f t="shared" si="1"/>
        <v>#REF!</v>
      </c>
      <c r="N20" s="135" t="e">
        <f t="shared" si="1"/>
        <v>#REF!</v>
      </c>
      <c r="O20" s="135" t="e">
        <f t="shared" si="1"/>
        <v>#REF!</v>
      </c>
      <c r="P20" s="135" t="e">
        <f t="shared" si="1"/>
        <v>#REF!</v>
      </c>
      <c r="Q20" s="135" t="e">
        <f t="shared" si="1"/>
        <v>#REF!</v>
      </c>
      <c r="R20" s="135" t="e">
        <f t="shared" si="1"/>
        <v>#REF!</v>
      </c>
      <c r="S20" s="135" t="e">
        <f t="shared" si="1"/>
        <v>#REF!</v>
      </c>
      <c r="T20" s="135" t="e">
        <f t="shared" si="1"/>
        <v>#REF!</v>
      </c>
      <c r="U20" s="135" t="e">
        <f t="shared" si="1"/>
        <v>#REF!</v>
      </c>
      <c r="V20" s="135" t="e">
        <f t="shared" si="1"/>
        <v>#REF!</v>
      </c>
      <c r="W20" s="135" t="e">
        <f t="shared" si="1"/>
        <v>#REF!</v>
      </c>
      <c r="X20" s="135" t="e">
        <f t="shared" si="1"/>
        <v>#REF!</v>
      </c>
      <c r="Y20" s="135" t="e">
        <f t="shared" si="1"/>
        <v>#REF!</v>
      </c>
      <c r="Z20" s="135" t="e">
        <f t="shared" si="1"/>
        <v>#REF!</v>
      </c>
      <c r="AA20" s="135" t="e">
        <f t="shared" si="1"/>
        <v>#REF!</v>
      </c>
      <c r="AB20" s="135" t="e">
        <f t="shared" si="1"/>
        <v>#REF!</v>
      </c>
      <c r="AC20" s="135" t="e">
        <f t="shared" si="1"/>
        <v>#REF!</v>
      </c>
      <c r="AD20" s="135" t="e">
        <f t="shared" si="1"/>
        <v>#REF!</v>
      </c>
      <c r="AE20" s="135" t="e">
        <f t="shared" si="1"/>
        <v>#REF!</v>
      </c>
      <c r="AF20" s="135" t="e">
        <f t="shared" si="1"/>
        <v>#REF!</v>
      </c>
      <c r="AG20" s="135" t="e">
        <f t="shared" si="1"/>
        <v>#REF!</v>
      </c>
      <c r="AH20" s="135" t="e">
        <f t="shared" si="1"/>
        <v>#REF!</v>
      </c>
      <c r="AI20" s="135" t="e">
        <f t="shared" si="1"/>
        <v>#REF!</v>
      </c>
      <c r="AJ20" s="135" t="e">
        <f t="shared" si="1"/>
        <v>#REF!</v>
      </c>
      <c r="AK20" s="135" t="e">
        <f t="shared" si="1"/>
        <v>#REF!</v>
      </c>
      <c r="AL20" s="135" t="e">
        <f t="shared" si="1"/>
        <v>#REF!</v>
      </c>
      <c r="AM20" s="135" t="e">
        <f t="shared" si="1"/>
        <v>#REF!</v>
      </c>
      <c r="AN20" s="135" t="e">
        <f t="shared" si="1"/>
        <v>#REF!</v>
      </c>
      <c r="AO20" s="135" t="e">
        <f t="shared" si="1"/>
        <v>#REF!</v>
      </c>
      <c r="AP20" s="135" t="e">
        <f t="shared" si="1"/>
        <v>#REF!</v>
      </c>
      <c r="AQ20" s="135" t="e">
        <f t="shared" si="1"/>
        <v>#REF!</v>
      </c>
      <c r="AR20" s="135" t="e">
        <f t="shared" si="1"/>
        <v>#REF!</v>
      </c>
      <c r="AS20" s="135" t="e">
        <f t="shared" si="1"/>
        <v>#REF!</v>
      </c>
      <c r="AT20" s="135" t="e">
        <f t="shared" si="1"/>
        <v>#REF!</v>
      </c>
      <c r="AU20" s="135" t="e">
        <f t="shared" si="1"/>
        <v>#REF!</v>
      </c>
      <c r="AV20" s="135" t="e">
        <f t="shared" si="1"/>
        <v>#REF!</v>
      </c>
      <c r="AW20" s="135" t="e">
        <f t="shared" si="1"/>
        <v>#REF!</v>
      </c>
      <c r="AX20" s="135" t="e">
        <f t="shared" si="1"/>
        <v>#REF!</v>
      </c>
      <c r="AY20" s="135" t="e">
        <f t="shared" si="1"/>
        <v>#REF!</v>
      </c>
    </row>
    <row r="21" spans="1:51" x14ac:dyDescent="0.2">
      <c r="A21" s="76" t="s">
        <v>168</v>
      </c>
      <c r="B21" s="135"/>
      <c r="C21" s="135"/>
      <c r="D21" s="135"/>
      <c r="E21" s="135"/>
      <c r="F21" s="135"/>
      <c r="G21" s="135"/>
      <c r="H21" s="135"/>
      <c r="I21" s="135"/>
      <c r="J21" s="135"/>
      <c r="K21" s="135"/>
      <c r="L21" s="135"/>
      <c r="M21" s="135"/>
      <c r="N21" s="135"/>
      <c r="O21" s="135"/>
      <c r="P21" s="135"/>
      <c r="Q21" s="135"/>
      <c r="R21" s="135"/>
      <c r="S21" s="135"/>
      <c r="T21" s="135"/>
      <c r="U21" s="135"/>
      <c r="V21" s="135"/>
      <c r="W21" s="135"/>
      <c r="X21" s="135"/>
      <c r="Y21" s="135"/>
      <c r="Z21" s="135"/>
      <c r="AA21" s="135"/>
      <c r="AB21" s="135"/>
      <c r="AC21" s="135"/>
      <c r="AD21" s="135"/>
      <c r="AE21" s="135"/>
      <c r="AF21" s="135"/>
      <c r="AG21" s="135"/>
      <c r="AH21" s="135"/>
      <c r="AI21" s="135"/>
      <c r="AJ21" s="135"/>
      <c r="AK21" s="135"/>
      <c r="AL21" s="135"/>
      <c r="AM21" s="135"/>
      <c r="AN21" s="135"/>
      <c r="AO21" s="135"/>
      <c r="AP21" s="135"/>
      <c r="AQ21" s="135"/>
      <c r="AR21" s="135"/>
      <c r="AS21" s="135"/>
      <c r="AT21" s="135"/>
      <c r="AU21" s="135"/>
      <c r="AV21" s="135"/>
      <c r="AW21" s="135"/>
      <c r="AX21" s="135"/>
      <c r="AY21" s="135"/>
    </row>
    <row r="22" spans="1:51" x14ac:dyDescent="0.2">
      <c r="A22" s="76">
        <v>1</v>
      </c>
      <c r="B22" s="135" t="e">
        <f>ROUNDUP(B10*0.85,)+25</f>
        <v>#REF!</v>
      </c>
      <c r="C22" s="135" t="e">
        <f t="shared" ref="C22:AY22" si="2">ROUNDUP(C10*0.85,)</f>
        <v>#REF!</v>
      </c>
      <c r="D22" s="135" t="e">
        <f t="shared" si="2"/>
        <v>#REF!</v>
      </c>
      <c r="E22" s="135" t="e">
        <f t="shared" si="2"/>
        <v>#REF!</v>
      </c>
      <c r="F22" s="135" t="e">
        <f t="shared" si="2"/>
        <v>#REF!</v>
      </c>
      <c r="G22" s="135" t="e">
        <f t="shared" si="2"/>
        <v>#REF!</v>
      </c>
      <c r="H22" s="135" t="e">
        <f t="shared" si="2"/>
        <v>#REF!</v>
      </c>
      <c r="I22" s="135" t="e">
        <f t="shared" si="2"/>
        <v>#REF!</v>
      </c>
      <c r="J22" s="135" t="e">
        <f t="shared" si="2"/>
        <v>#REF!</v>
      </c>
      <c r="K22" s="135" t="e">
        <f t="shared" si="2"/>
        <v>#REF!</v>
      </c>
      <c r="L22" s="135" t="e">
        <f t="shared" si="2"/>
        <v>#REF!</v>
      </c>
      <c r="M22" s="135" t="e">
        <f t="shared" si="2"/>
        <v>#REF!</v>
      </c>
      <c r="N22" s="135" t="e">
        <f t="shared" si="2"/>
        <v>#REF!</v>
      </c>
      <c r="O22" s="135" t="e">
        <f t="shared" si="2"/>
        <v>#REF!</v>
      </c>
      <c r="P22" s="135" t="e">
        <f t="shared" si="2"/>
        <v>#REF!</v>
      </c>
      <c r="Q22" s="135" t="e">
        <f t="shared" si="2"/>
        <v>#REF!</v>
      </c>
      <c r="R22" s="135" t="e">
        <f t="shared" si="2"/>
        <v>#REF!</v>
      </c>
      <c r="S22" s="135" t="e">
        <f t="shared" si="2"/>
        <v>#REF!</v>
      </c>
      <c r="T22" s="135" t="e">
        <f t="shared" si="2"/>
        <v>#REF!</v>
      </c>
      <c r="U22" s="135" t="e">
        <f t="shared" si="2"/>
        <v>#REF!</v>
      </c>
      <c r="V22" s="135" t="e">
        <f t="shared" si="2"/>
        <v>#REF!</v>
      </c>
      <c r="W22" s="135" t="e">
        <f t="shared" si="2"/>
        <v>#REF!</v>
      </c>
      <c r="X22" s="135" t="e">
        <f t="shared" si="2"/>
        <v>#REF!</v>
      </c>
      <c r="Y22" s="135" t="e">
        <f t="shared" si="2"/>
        <v>#REF!</v>
      </c>
      <c r="Z22" s="135" t="e">
        <f t="shared" si="2"/>
        <v>#REF!</v>
      </c>
      <c r="AA22" s="135" t="e">
        <f t="shared" si="2"/>
        <v>#REF!</v>
      </c>
      <c r="AB22" s="135" t="e">
        <f t="shared" si="2"/>
        <v>#REF!</v>
      </c>
      <c r="AC22" s="135" t="e">
        <f t="shared" si="2"/>
        <v>#REF!</v>
      </c>
      <c r="AD22" s="135" t="e">
        <f t="shared" si="2"/>
        <v>#REF!</v>
      </c>
      <c r="AE22" s="135" t="e">
        <f t="shared" si="2"/>
        <v>#REF!</v>
      </c>
      <c r="AF22" s="135" t="e">
        <f t="shared" si="2"/>
        <v>#REF!</v>
      </c>
      <c r="AG22" s="135" t="e">
        <f t="shared" si="2"/>
        <v>#REF!</v>
      </c>
      <c r="AH22" s="135" t="e">
        <f t="shared" si="2"/>
        <v>#REF!</v>
      </c>
      <c r="AI22" s="135" t="e">
        <f t="shared" si="2"/>
        <v>#REF!</v>
      </c>
      <c r="AJ22" s="135" t="e">
        <f t="shared" si="2"/>
        <v>#REF!</v>
      </c>
      <c r="AK22" s="135" t="e">
        <f t="shared" si="2"/>
        <v>#REF!</v>
      </c>
      <c r="AL22" s="135" t="e">
        <f t="shared" si="2"/>
        <v>#REF!</v>
      </c>
      <c r="AM22" s="135" t="e">
        <f t="shared" si="2"/>
        <v>#REF!</v>
      </c>
      <c r="AN22" s="135" t="e">
        <f t="shared" si="2"/>
        <v>#REF!</v>
      </c>
      <c r="AO22" s="135" t="e">
        <f t="shared" si="2"/>
        <v>#REF!</v>
      </c>
      <c r="AP22" s="135" t="e">
        <f t="shared" si="2"/>
        <v>#REF!</v>
      </c>
      <c r="AQ22" s="135" t="e">
        <f t="shared" si="2"/>
        <v>#REF!</v>
      </c>
      <c r="AR22" s="135" t="e">
        <f t="shared" si="2"/>
        <v>#REF!</v>
      </c>
      <c r="AS22" s="135" t="e">
        <f t="shared" si="2"/>
        <v>#REF!</v>
      </c>
      <c r="AT22" s="135" t="e">
        <f t="shared" si="2"/>
        <v>#REF!</v>
      </c>
      <c r="AU22" s="135" t="e">
        <f t="shared" si="2"/>
        <v>#REF!</v>
      </c>
      <c r="AV22" s="135" t="e">
        <f t="shared" si="2"/>
        <v>#REF!</v>
      </c>
      <c r="AW22" s="135" t="e">
        <f t="shared" si="2"/>
        <v>#REF!</v>
      </c>
      <c r="AX22" s="135" t="e">
        <f t="shared" si="2"/>
        <v>#REF!</v>
      </c>
      <c r="AY22" s="135" t="e">
        <f t="shared" si="2"/>
        <v>#REF!</v>
      </c>
    </row>
    <row r="23" spans="1:51" x14ac:dyDescent="0.2">
      <c r="A23" s="76" t="s">
        <v>169</v>
      </c>
      <c r="B23" s="135"/>
      <c r="C23" s="135"/>
      <c r="D23" s="135"/>
      <c r="E23" s="135"/>
      <c r="F23" s="135"/>
      <c r="G23" s="135"/>
      <c r="H23" s="135"/>
      <c r="I23" s="135"/>
      <c r="J23" s="135"/>
      <c r="K23" s="135"/>
      <c r="L23" s="135"/>
      <c r="M23" s="135"/>
      <c r="N23" s="135"/>
      <c r="O23" s="135"/>
      <c r="P23" s="135"/>
      <c r="Q23" s="135"/>
      <c r="R23" s="135"/>
      <c r="S23" s="135"/>
      <c r="T23" s="135"/>
      <c r="U23" s="135"/>
      <c r="V23" s="135"/>
      <c r="W23" s="135"/>
      <c r="X23" s="135"/>
      <c r="Y23" s="135"/>
      <c r="Z23" s="135"/>
      <c r="AA23" s="135"/>
      <c r="AB23" s="135"/>
      <c r="AC23" s="135"/>
      <c r="AD23" s="135"/>
      <c r="AE23" s="135"/>
      <c r="AF23" s="135"/>
      <c r="AG23" s="135"/>
      <c r="AH23" s="135"/>
      <c r="AI23" s="135"/>
      <c r="AJ23" s="135"/>
      <c r="AK23" s="135"/>
      <c r="AL23" s="135"/>
      <c r="AM23" s="135"/>
      <c r="AN23" s="135"/>
      <c r="AO23" s="135"/>
      <c r="AP23" s="135"/>
      <c r="AQ23" s="135"/>
      <c r="AR23" s="135"/>
      <c r="AS23" s="135"/>
      <c r="AT23" s="135"/>
      <c r="AU23" s="135"/>
      <c r="AV23" s="135"/>
      <c r="AW23" s="135"/>
      <c r="AX23" s="135"/>
      <c r="AY23" s="135"/>
    </row>
    <row r="24" spans="1:51" x14ac:dyDescent="0.2">
      <c r="A24" s="76">
        <v>1</v>
      </c>
      <c r="B24" s="135" t="e">
        <f>ROUNDUP(B12*0.85,)+25</f>
        <v>#REF!</v>
      </c>
      <c r="C24" s="135" t="e">
        <f t="shared" ref="C24:AY24" si="3">ROUNDUP(C12*0.85,)</f>
        <v>#REF!</v>
      </c>
      <c r="D24" s="135" t="e">
        <f t="shared" si="3"/>
        <v>#REF!</v>
      </c>
      <c r="E24" s="135" t="e">
        <f t="shared" si="3"/>
        <v>#REF!</v>
      </c>
      <c r="F24" s="135" t="e">
        <f t="shared" si="3"/>
        <v>#REF!</v>
      </c>
      <c r="G24" s="135" t="e">
        <f t="shared" si="3"/>
        <v>#REF!</v>
      </c>
      <c r="H24" s="135" t="e">
        <f t="shared" si="3"/>
        <v>#REF!</v>
      </c>
      <c r="I24" s="135" t="e">
        <f t="shared" si="3"/>
        <v>#REF!</v>
      </c>
      <c r="J24" s="135" t="e">
        <f t="shared" si="3"/>
        <v>#REF!</v>
      </c>
      <c r="K24" s="135" t="e">
        <f t="shared" si="3"/>
        <v>#REF!</v>
      </c>
      <c r="L24" s="135" t="e">
        <f t="shared" si="3"/>
        <v>#REF!</v>
      </c>
      <c r="M24" s="135" t="e">
        <f t="shared" si="3"/>
        <v>#REF!</v>
      </c>
      <c r="N24" s="135" t="e">
        <f t="shared" si="3"/>
        <v>#REF!</v>
      </c>
      <c r="O24" s="135" t="e">
        <f t="shared" si="3"/>
        <v>#REF!</v>
      </c>
      <c r="P24" s="135" t="e">
        <f t="shared" si="3"/>
        <v>#REF!</v>
      </c>
      <c r="Q24" s="135" t="e">
        <f t="shared" si="3"/>
        <v>#REF!</v>
      </c>
      <c r="R24" s="135" t="e">
        <f t="shared" si="3"/>
        <v>#REF!</v>
      </c>
      <c r="S24" s="135" t="e">
        <f t="shared" si="3"/>
        <v>#REF!</v>
      </c>
      <c r="T24" s="135" t="e">
        <f t="shared" si="3"/>
        <v>#REF!</v>
      </c>
      <c r="U24" s="135" t="e">
        <f t="shared" si="3"/>
        <v>#REF!</v>
      </c>
      <c r="V24" s="135" t="e">
        <f t="shared" si="3"/>
        <v>#REF!</v>
      </c>
      <c r="W24" s="135" t="e">
        <f t="shared" si="3"/>
        <v>#REF!</v>
      </c>
      <c r="X24" s="135" t="e">
        <f t="shared" si="3"/>
        <v>#REF!</v>
      </c>
      <c r="Y24" s="135" t="e">
        <f t="shared" si="3"/>
        <v>#REF!</v>
      </c>
      <c r="Z24" s="135" t="e">
        <f t="shared" si="3"/>
        <v>#REF!</v>
      </c>
      <c r="AA24" s="135" t="e">
        <f t="shared" si="3"/>
        <v>#REF!</v>
      </c>
      <c r="AB24" s="135" t="e">
        <f t="shared" si="3"/>
        <v>#REF!</v>
      </c>
      <c r="AC24" s="135" t="e">
        <f t="shared" si="3"/>
        <v>#REF!</v>
      </c>
      <c r="AD24" s="135" t="e">
        <f t="shared" si="3"/>
        <v>#REF!</v>
      </c>
      <c r="AE24" s="135" t="e">
        <f t="shared" si="3"/>
        <v>#REF!</v>
      </c>
      <c r="AF24" s="135" t="e">
        <f t="shared" si="3"/>
        <v>#REF!</v>
      </c>
      <c r="AG24" s="135" t="e">
        <f t="shared" si="3"/>
        <v>#REF!</v>
      </c>
      <c r="AH24" s="135" t="e">
        <f t="shared" si="3"/>
        <v>#REF!</v>
      </c>
      <c r="AI24" s="135" t="e">
        <f t="shared" si="3"/>
        <v>#REF!</v>
      </c>
      <c r="AJ24" s="135" t="e">
        <f t="shared" si="3"/>
        <v>#REF!</v>
      </c>
      <c r="AK24" s="135" t="e">
        <f t="shared" si="3"/>
        <v>#REF!</v>
      </c>
      <c r="AL24" s="135" t="e">
        <f t="shared" si="3"/>
        <v>#REF!</v>
      </c>
      <c r="AM24" s="135" t="e">
        <f t="shared" si="3"/>
        <v>#REF!</v>
      </c>
      <c r="AN24" s="135" t="e">
        <f t="shared" si="3"/>
        <v>#REF!</v>
      </c>
      <c r="AO24" s="135" t="e">
        <f t="shared" si="3"/>
        <v>#REF!</v>
      </c>
      <c r="AP24" s="135" t="e">
        <f t="shared" si="3"/>
        <v>#REF!</v>
      </c>
      <c r="AQ24" s="135" t="e">
        <f t="shared" si="3"/>
        <v>#REF!</v>
      </c>
      <c r="AR24" s="135" t="e">
        <f t="shared" si="3"/>
        <v>#REF!</v>
      </c>
      <c r="AS24" s="135" t="e">
        <f t="shared" si="3"/>
        <v>#REF!</v>
      </c>
      <c r="AT24" s="135" t="e">
        <f t="shared" si="3"/>
        <v>#REF!</v>
      </c>
      <c r="AU24" s="135" t="e">
        <f t="shared" si="3"/>
        <v>#REF!</v>
      </c>
      <c r="AV24" s="135" t="e">
        <f t="shared" si="3"/>
        <v>#REF!</v>
      </c>
      <c r="AW24" s="135" t="e">
        <f t="shared" si="3"/>
        <v>#REF!</v>
      </c>
      <c r="AX24" s="135" t="e">
        <f t="shared" si="3"/>
        <v>#REF!</v>
      </c>
      <c r="AY24" s="135" t="e">
        <f t="shared" si="3"/>
        <v>#REF!</v>
      </c>
    </row>
    <row r="25" spans="1:51" x14ac:dyDescent="0.2">
      <c r="A25" s="76" t="s">
        <v>170</v>
      </c>
      <c r="B25" s="135"/>
      <c r="C25" s="135"/>
      <c r="D25" s="135"/>
      <c r="E25" s="135"/>
      <c r="F25" s="135"/>
      <c r="G25" s="135"/>
      <c r="H25" s="135"/>
      <c r="I25" s="135"/>
      <c r="J25" s="135"/>
      <c r="K25" s="135"/>
      <c r="L25" s="135"/>
      <c r="M25" s="135"/>
      <c r="N25" s="135"/>
      <c r="O25" s="135"/>
      <c r="P25" s="135"/>
      <c r="Q25" s="135"/>
      <c r="R25" s="135"/>
      <c r="S25" s="135"/>
      <c r="T25" s="135"/>
      <c r="U25" s="135"/>
      <c r="V25" s="135"/>
      <c r="W25" s="135"/>
      <c r="X25" s="135"/>
      <c r="Y25" s="135"/>
      <c r="Z25" s="135"/>
      <c r="AA25" s="135"/>
      <c r="AB25" s="135"/>
      <c r="AC25" s="135"/>
      <c r="AD25" s="135"/>
      <c r="AE25" s="135"/>
      <c r="AF25" s="135"/>
      <c r="AG25" s="135"/>
      <c r="AH25" s="135"/>
      <c r="AI25" s="135"/>
      <c r="AJ25" s="135"/>
      <c r="AK25" s="135"/>
      <c r="AL25" s="135"/>
      <c r="AM25" s="135"/>
      <c r="AN25" s="135"/>
      <c r="AO25" s="135"/>
      <c r="AP25" s="135"/>
      <c r="AQ25" s="135"/>
      <c r="AR25" s="135"/>
      <c r="AS25" s="135"/>
      <c r="AT25" s="135"/>
      <c r="AU25" s="135"/>
      <c r="AV25" s="135"/>
      <c r="AW25" s="135"/>
      <c r="AX25" s="135"/>
      <c r="AY25" s="135"/>
    </row>
    <row r="26" spans="1:51" x14ac:dyDescent="0.2">
      <c r="A26" s="76">
        <v>1</v>
      </c>
      <c r="B26" s="135" t="e">
        <f>ROUNDUP(B14*0.85,)+25</f>
        <v>#REF!</v>
      </c>
      <c r="C26" s="135" t="e">
        <f t="shared" ref="C26:AY26" si="4">ROUNDUP(C14*0.85,)</f>
        <v>#REF!</v>
      </c>
      <c r="D26" s="135" t="e">
        <f t="shared" si="4"/>
        <v>#REF!</v>
      </c>
      <c r="E26" s="135" t="e">
        <f t="shared" si="4"/>
        <v>#REF!</v>
      </c>
      <c r="F26" s="135" t="e">
        <f t="shared" si="4"/>
        <v>#REF!</v>
      </c>
      <c r="G26" s="135" t="e">
        <f t="shared" si="4"/>
        <v>#REF!</v>
      </c>
      <c r="H26" s="135" t="e">
        <f t="shared" si="4"/>
        <v>#REF!</v>
      </c>
      <c r="I26" s="135" t="e">
        <f t="shared" si="4"/>
        <v>#REF!</v>
      </c>
      <c r="J26" s="135" t="e">
        <f t="shared" si="4"/>
        <v>#REF!</v>
      </c>
      <c r="K26" s="135" t="e">
        <f t="shared" si="4"/>
        <v>#REF!</v>
      </c>
      <c r="L26" s="135" t="e">
        <f t="shared" si="4"/>
        <v>#REF!</v>
      </c>
      <c r="M26" s="135" t="e">
        <f t="shared" si="4"/>
        <v>#REF!</v>
      </c>
      <c r="N26" s="135" t="e">
        <f t="shared" si="4"/>
        <v>#REF!</v>
      </c>
      <c r="O26" s="135" t="e">
        <f t="shared" si="4"/>
        <v>#REF!</v>
      </c>
      <c r="P26" s="135" t="e">
        <f t="shared" si="4"/>
        <v>#REF!</v>
      </c>
      <c r="Q26" s="135" t="e">
        <f t="shared" si="4"/>
        <v>#REF!</v>
      </c>
      <c r="R26" s="135" t="e">
        <f t="shared" si="4"/>
        <v>#REF!</v>
      </c>
      <c r="S26" s="135" t="e">
        <f t="shared" si="4"/>
        <v>#REF!</v>
      </c>
      <c r="T26" s="135" t="e">
        <f t="shared" si="4"/>
        <v>#REF!</v>
      </c>
      <c r="U26" s="135" t="e">
        <f t="shared" si="4"/>
        <v>#REF!</v>
      </c>
      <c r="V26" s="135" t="e">
        <f t="shared" si="4"/>
        <v>#REF!</v>
      </c>
      <c r="W26" s="135" t="e">
        <f t="shared" si="4"/>
        <v>#REF!</v>
      </c>
      <c r="X26" s="135" t="e">
        <f t="shared" si="4"/>
        <v>#REF!</v>
      </c>
      <c r="Y26" s="135" t="e">
        <f t="shared" si="4"/>
        <v>#REF!</v>
      </c>
      <c r="Z26" s="135" t="e">
        <f t="shared" si="4"/>
        <v>#REF!</v>
      </c>
      <c r="AA26" s="135" t="e">
        <f t="shared" si="4"/>
        <v>#REF!</v>
      </c>
      <c r="AB26" s="135" t="e">
        <f t="shared" si="4"/>
        <v>#REF!</v>
      </c>
      <c r="AC26" s="135" t="e">
        <f t="shared" si="4"/>
        <v>#REF!</v>
      </c>
      <c r="AD26" s="135" t="e">
        <f t="shared" si="4"/>
        <v>#REF!</v>
      </c>
      <c r="AE26" s="135" t="e">
        <f t="shared" si="4"/>
        <v>#REF!</v>
      </c>
      <c r="AF26" s="135" t="e">
        <f t="shared" si="4"/>
        <v>#REF!</v>
      </c>
      <c r="AG26" s="135" t="e">
        <f t="shared" si="4"/>
        <v>#REF!</v>
      </c>
      <c r="AH26" s="135" t="e">
        <f t="shared" si="4"/>
        <v>#REF!</v>
      </c>
      <c r="AI26" s="135" t="e">
        <f t="shared" si="4"/>
        <v>#REF!</v>
      </c>
      <c r="AJ26" s="135" t="e">
        <f t="shared" si="4"/>
        <v>#REF!</v>
      </c>
      <c r="AK26" s="135" t="e">
        <f t="shared" si="4"/>
        <v>#REF!</v>
      </c>
      <c r="AL26" s="135" t="e">
        <f t="shared" si="4"/>
        <v>#REF!</v>
      </c>
      <c r="AM26" s="135" t="e">
        <f t="shared" si="4"/>
        <v>#REF!</v>
      </c>
      <c r="AN26" s="135" t="e">
        <f t="shared" si="4"/>
        <v>#REF!</v>
      </c>
      <c r="AO26" s="135" t="e">
        <f t="shared" si="4"/>
        <v>#REF!</v>
      </c>
      <c r="AP26" s="135" t="e">
        <f t="shared" si="4"/>
        <v>#REF!</v>
      </c>
      <c r="AQ26" s="135" t="e">
        <f t="shared" si="4"/>
        <v>#REF!</v>
      </c>
      <c r="AR26" s="135" t="e">
        <f t="shared" si="4"/>
        <v>#REF!</v>
      </c>
      <c r="AS26" s="135" t="e">
        <f t="shared" si="4"/>
        <v>#REF!</v>
      </c>
      <c r="AT26" s="135" t="e">
        <f t="shared" si="4"/>
        <v>#REF!</v>
      </c>
      <c r="AU26" s="135" t="e">
        <f t="shared" si="4"/>
        <v>#REF!</v>
      </c>
      <c r="AV26" s="135" t="e">
        <f t="shared" si="4"/>
        <v>#REF!</v>
      </c>
      <c r="AW26" s="135" t="e">
        <f t="shared" si="4"/>
        <v>#REF!</v>
      </c>
      <c r="AX26" s="135" t="e">
        <f t="shared" si="4"/>
        <v>#REF!</v>
      </c>
      <c r="AY26" s="135" t="e">
        <f t="shared" si="4"/>
        <v>#REF!</v>
      </c>
    </row>
    <row r="27" spans="1:51" x14ac:dyDescent="0.2">
      <c r="A27" s="2"/>
    </row>
    <row r="28" spans="1:51" x14ac:dyDescent="0.2">
      <c r="A28" s="83" t="s">
        <v>60</v>
      </c>
    </row>
    <row r="29" spans="1:51" x14ac:dyDescent="0.2">
      <c r="A29" s="84" t="s">
        <v>61</v>
      </c>
    </row>
    <row r="30" spans="1:51" x14ac:dyDescent="0.2">
      <c r="A30" s="84" t="s">
        <v>62</v>
      </c>
    </row>
    <row r="31" spans="1:51" x14ac:dyDescent="0.2">
      <c r="A31" s="84" t="s">
        <v>63</v>
      </c>
    </row>
    <row r="32" spans="1:51" x14ac:dyDescent="0.2">
      <c r="A32" s="126" t="s">
        <v>171</v>
      </c>
    </row>
    <row r="33" spans="1:1" x14ac:dyDescent="0.2">
      <c r="A33" s="84"/>
    </row>
    <row r="34" spans="1:1" x14ac:dyDescent="0.2">
      <c r="A34" s="85" t="s">
        <v>71</v>
      </c>
    </row>
    <row r="35" spans="1:1" ht="73.5" customHeight="1" x14ac:dyDescent="0.2">
      <c r="A35" s="86" t="s">
        <v>178</v>
      </c>
    </row>
    <row r="36" spans="1:1" ht="14.25" x14ac:dyDescent="0.2">
      <c r="A36" s="133"/>
    </row>
  </sheetData>
  <pageMargins left="0.7" right="0.7" top="0.75" bottom="0.75" header="0.3" footer="0.3"/>
  <pageSetup paperSize="9" orientation="portrait"/>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C24"/>
  <sheetViews>
    <sheetView workbookViewId="0">
      <pane xSplit="1" topLeftCell="B1" activePane="topRight" state="frozen"/>
      <selection pane="topRight" activeCell="C6" sqref="C6"/>
    </sheetView>
  </sheetViews>
  <sheetFormatPr defaultColWidth="8.7109375" defaultRowHeight="12.75" x14ac:dyDescent="0.2"/>
  <cols>
    <col min="1" max="1" width="82.85546875" style="60" customWidth="1"/>
    <col min="2" max="3" width="9.85546875" style="60" customWidth="1"/>
    <col min="4" max="16384" width="8.7109375" style="60"/>
  </cols>
  <sheetData>
    <row r="1" spans="1:3" x14ac:dyDescent="0.2">
      <c r="A1" s="3" t="s">
        <v>73</v>
      </c>
    </row>
    <row r="2" spans="1:3" x14ac:dyDescent="0.2">
      <c r="A2" s="75" t="s">
        <v>177</v>
      </c>
    </row>
    <row r="3" spans="1:3" x14ac:dyDescent="0.2">
      <c r="A3" s="2"/>
    </row>
    <row r="4" spans="1:3" x14ac:dyDescent="0.2">
      <c r="A4" s="5" t="s">
        <v>51</v>
      </c>
    </row>
    <row r="5" spans="1:3" ht="21" customHeight="1" x14ac:dyDescent="0.2">
      <c r="A5" s="76"/>
      <c r="B5" s="93" t="e">
        <f>BAR!#REF!</f>
        <v>#REF!</v>
      </c>
      <c r="C5" s="93" t="e">
        <f>BAR!#REF!</f>
        <v>#REF!</v>
      </c>
    </row>
    <row r="6" spans="1:3" ht="24" customHeight="1" x14ac:dyDescent="0.2">
      <c r="A6" s="76"/>
      <c r="B6" s="93" t="e">
        <f>BAR!#REF!</f>
        <v>#REF!</v>
      </c>
      <c r="C6" s="93" t="e">
        <f>BAR!#REF!</f>
        <v>#REF!</v>
      </c>
    </row>
    <row r="7" spans="1:3" x14ac:dyDescent="0.2">
      <c r="A7" s="76" t="s">
        <v>53</v>
      </c>
    </row>
    <row r="8" spans="1:3" x14ac:dyDescent="0.2">
      <c r="A8" s="76">
        <v>1</v>
      </c>
      <c r="B8" s="131" t="e">
        <f>BAR!#REF!-1050</f>
        <v>#REF!</v>
      </c>
      <c r="C8" s="131" t="e">
        <f>BAR!#REF!-1050</f>
        <v>#REF!</v>
      </c>
    </row>
    <row r="9" spans="1:3" x14ac:dyDescent="0.2">
      <c r="A9" s="15" t="s">
        <v>55</v>
      </c>
      <c r="B9" s="132"/>
      <c r="C9" s="132"/>
    </row>
    <row r="10" spans="1:3" x14ac:dyDescent="0.2">
      <c r="A10" s="76">
        <v>1</v>
      </c>
      <c r="B10" s="131" t="e">
        <f>BAR!#REF!-1050</f>
        <v>#REF!</v>
      </c>
      <c r="C10" s="131" t="e">
        <f>BAR!#REF!-1050</f>
        <v>#REF!</v>
      </c>
    </row>
    <row r="11" spans="1:3" x14ac:dyDescent="0.2">
      <c r="A11" s="16" t="s">
        <v>56</v>
      </c>
      <c r="B11" s="132"/>
      <c r="C11" s="132"/>
    </row>
    <row r="12" spans="1:3" x14ac:dyDescent="0.2">
      <c r="A12" s="76">
        <v>1</v>
      </c>
      <c r="B12" s="131" t="e">
        <f>BAR!#REF!-1050</f>
        <v>#REF!</v>
      </c>
      <c r="C12" s="131" t="e">
        <f>BAR!#REF!-1050</f>
        <v>#REF!</v>
      </c>
    </row>
    <row r="13" spans="1:3" x14ac:dyDescent="0.2">
      <c r="A13" s="17" t="s">
        <v>57</v>
      </c>
      <c r="B13" s="132"/>
      <c r="C13" s="132"/>
    </row>
    <row r="14" spans="1:3" x14ac:dyDescent="0.2">
      <c r="A14" s="76">
        <v>1</v>
      </c>
      <c r="B14" s="131" t="e">
        <f>BAR!#REF!-1050</f>
        <v>#REF!</v>
      </c>
      <c r="C14" s="131" t="e">
        <f>BAR!#REF!-1050</f>
        <v>#REF!</v>
      </c>
    </row>
    <row r="15" spans="1:3" x14ac:dyDescent="0.2">
      <c r="A15" s="2"/>
    </row>
    <row r="16" spans="1:3" x14ac:dyDescent="0.2">
      <c r="A16" s="83" t="s">
        <v>60</v>
      </c>
    </row>
    <row r="17" spans="1:1" x14ac:dyDescent="0.2">
      <c r="A17" s="84" t="s">
        <v>61</v>
      </c>
    </row>
    <row r="18" spans="1:1" x14ac:dyDescent="0.2">
      <c r="A18" s="84" t="s">
        <v>62</v>
      </c>
    </row>
    <row r="19" spans="1:1" x14ac:dyDescent="0.2">
      <c r="A19" s="84" t="s">
        <v>63</v>
      </c>
    </row>
    <row r="20" spans="1:1" x14ac:dyDescent="0.2">
      <c r="A20" s="23" t="s">
        <v>65</v>
      </c>
    </row>
    <row r="21" spans="1:1" x14ac:dyDescent="0.2">
      <c r="A21" s="84"/>
    </row>
    <row r="22" spans="1:1" x14ac:dyDescent="0.2">
      <c r="A22" s="85" t="s">
        <v>71</v>
      </c>
    </row>
    <row r="23" spans="1:1" ht="73.5" customHeight="1" x14ac:dyDescent="0.2">
      <c r="A23" s="86" t="s">
        <v>178</v>
      </c>
    </row>
    <row r="24" spans="1:1" ht="14.25" x14ac:dyDescent="0.2">
      <c r="A24" s="133"/>
    </row>
  </sheetData>
  <pageMargins left="0.7" right="0.7" top="0.75" bottom="0.75" header="0.3" footer="0.3"/>
  <pageSetup paperSize="9" orientation="portrait"/>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C53"/>
  <sheetViews>
    <sheetView workbookViewId="0">
      <pane xSplit="1" topLeftCell="B1" activePane="topRight" state="frozen"/>
      <selection pane="topRight" activeCell="B1" sqref="B1:C1048576"/>
    </sheetView>
  </sheetViews>
  <sheetFormatPr defaultColWidth="8.5703125" defaultRowHeight="12" x14ac:dyDescent="0.2"/>
  <cols>
    <col min="1" max="1" width="84.85546875" style="2" customWidth="1"/>
    <col min="2" max="3" width="9.85546875" style="2" customWidth="1"/>
    <col min="4" max="16384" width="8.5703125" style="2"/>
  </cols>
  <sheetData>
    <row r="1" spans="1:3" ht="11.45" customHeight="1" x14ac:dyDescent="0.2">
      <c r="A1" s="3" t="s">
        <v>167</v>
      </c>
    </row>
    <row r="2" spans="1:3" ht="11.45" customHeight="1" x14ac:dyDescent="0.2">
      <c r="A2" s="4"/>
    </row>
    <row r="3" spans="1:3" ht="11.45" customHeight="1" x14ac:dyDescent="0.2">
      <c r="A3" s="61" t="s">
        <v>179</v>
      </c>
    </row>
    <row r="4" spans="1:3" ht="11.25" customHeight="1" x14ac:dyDescent="0.2">
      <c r="A4" s="92" t="s">
        <v>51</v>
      </c>
    </row>
    <row r="5" spans="1:3" s="1" customFormat="1" ht="25.5" customHeight="1" x14ac:dyDescent="0.2">
      <c r="A5" s="6" t="s">
        <v>52</v>
      </c>
      <c r="B5" s="93" t="e">
        <f>BAR!#REF!</f>
        <v>#REF!</v>
      </c>
      <c r="C5" s="93" t="e">
        <f>BAR!#REF!</f>
        <v>#REF!</v>
      </c>
    </row>
    <row r="6" spans="1:3" s="1" customFormat="1" ht="25.5" customHeight="1" x14ac:dyDescent="0.2">
      <c r="A6" s="9"/>
      <c r="B6" s="93" t="e">
        <f>BAR!#REF!</f>
        <v>#REF!</v>
      </c>
      <c r="C6" s="93" t="e">
        <f>BAR!#REF!</f>
        <v>#REF!</v>
      </c>
    </row>
    <row r="7" spans="1:3" ht="11.45" customHeight="1" x14ac:dyDescent="0.2">
      <c r="A7" s="10" t="s">
        <v>53</v>
      </c>
    </row>
    <row r="8" spans="1:3" ht="11.45" customHeight="1" x14ac:dyDescent="0.2">
      <c r="A8" s="12">
        <v>1</v>
      </c>
      <c r="B8" s="30" t="e">
        <f>BAR!#REF!*0.9</f>
        <v>#REF!</v>
      </c>
      <c r="C8" s="30" t="e">
        <f>BAR!#REF!*0.9</f>
        <v>#REF!</v>
      </c>
    </row>
    <row r="9" spans="1:3" ht="11.45" customHeight="1" x14ac:dyDescent="0.2">
      <c r="A9" s="12">
        <v>2</v>
      </c>
      <c r="B9" s="30" t="e">
        <f>BAR!#REF!*0.9</f>
        <v>#REF!</v>
      </c>
      <c r="C9" s="30" t="e">
        <f>BAR!#REF!*0.9</f>
        <v>#REF!</v>
      </c>
    </row>
    <row r="10" spans="1:3" ht="11.45" customHeight="1" x14ac:dyDescent="0.2">
      <c r="A10" s="15" t="s">
        <v>168</v>
      </c>
      <c r="B10" s="30"/>
      <c r="C10" s="30"/>
    </row>
    <row r="11" spans="1:3" ht="11.45" customHeight="1" x14ac:dyDescent="0.2">
      <c r="A11" s="12">
        <v>1</v>
      </c>
      <c r="B11" s="30" t="e">
        <f>BAR!#REF!*0.9</f>
        <v>#REF!</v>
      </c>
      <c r="C11" s="30" t="e">
        <f>BAR!#REF!*0.9</f>
        <v>#REF!</v>
      </c>
    </row>
    <row r="12" spans="1:3" ht="11.45" customHeight="1" x14ac:dyDescent="0.2">
      <c r="A12" s="12">
        <v>2</v>
      </c>
      <c r="B12" s="30" t="e">
        <f>BAR!#REF!*0.9</f>
        <v>#REF!</v>
      </c>
      <c r="C12" s="30" t="e">
        <f>BAR!#REF!*0.9</f>
        <v>#REF!</v>
      </c>
    </row>
    <row r="13" spans="1:3" ht="11.45" customHeight="1" x14ac:dyDescent="0.2">
      <c r="A13" s="16" t="s">
        <v>169</v>
      </c>
      <c r="B13" s="30"/>
      <c r="C13" s="30"/>
    </row>
    <row r="14" spans="1:3" ht="11.45" customHeight="1" x14ac:dyDescent="0.2">
      <c r="A14" s="12">
        <v>1</v>
      </c>
      <c r="B14" s="30" t="e">
        <f>BAR!#REF!*0.9</f>
        <v>#REF!</v>
      </c>
      <c r="C14" s="30" t="e">
        <f>BAR!#REF!*0.9</f>
        <v>#REF!</v>
      </c>
    </row>
    <row r="15" spans="1:3" ht="11.45" customHeight="1" x14ac:dyDescent="0.2">
      <c r="A15" s="12">
        <v>2</v>
      </c>
      <c r="B15" s="30" t="e">
        <f>BAR!#REF!*0.9</f>
        <v>#REF!</v>
      </c>
      <c r="C15" s="30" t="e">
        <f>BAR!#REF!*0.9</f>
        <v>#REF!</v>
      </c>
    </row>
    <row r="16" spans="1:3" ht="11.45" customHeight="1" x14ac:dyDescent="0.2">
      <c r="A16" s="17" t="s">
        <v>170</v>
      </c>
      <c r="B16" s="30"/>
      <c r="C16" s="30"/>
    </row>
    <row r="17" spans="1:3" ht="11.45" customHeight="1" x14ac:dyDescent="0.2">
      <c r="A17" s="12">
        <v>1</v>
      </c>
      <c r="B17" s="30" t="e">
        <f>BAR!#REF!*0.9</f>
        <v>#REF!</v>
      </c>
      <c r="C17" s="30" t="e">
        <f>BAR!#REF!*0.9</f>
        <v>#REF!</v>
      </c>
    </row>
    <row r="18" spans="1:3" ht="11.45" customHeight="1" x14ac:dyDescent="0.2">
      <c r="A18" s="12">
        <v>2</v>
      </c>
      <c r="B18" s="30" t="e">
        <f>BAR!#REF!*0.9</f>
        <v>#REF!</v>
      </c>
      <c r="C18" s="30" t="e">
        <f>BAR!#REF!*0.9</f>
        <v>#REF!</v>
      </c>
    </row>
    <row r="19" spans="1:3" ht="11.45" customHeight="1" x14ac:dyDescent="0.2">
      <c r="A19" s="18"/>
      <c r="B19" s="62"/>
      <c r="C19" s="62"/>
    </row>
    <row r="20" spans="1:3" ht="11.45" customHeight="1" x14ac:dyDescent="0.2">
      <c r="A20" s="18"/>
      <c r="B20" s="62"/>
      <c r="C20" s="62"/>
    </row>
    <row r="21" spans="1:3" ht="11.45" customHeight="1" x14ac:dyDescent="0.2">
      <c r="A21" s="18"/>
      <c r="B21" s="62"/>
      <c r="C21" s="62"/>
    </row>
    <row r="22" spans="1:3" ht="145.9" customHeight="1" x14ac:dyDescent="0.2">
      <c r="A22" s="44" t="s">
        <v>180</v>
      </c>
    </row>
    <row r="23" spans="1:3" ht="11.45" customHeight="1" x14ac:dyDescent="0.2">
      <c r="A23" s="64" t="s">
        <v>68</v>
      </c>
    </row>
    <row r="24" spans="1:3" ht="11.45" customHeight="1" x14ac:dyDescent="0.2">
      <c r="A24" s="65" t="s">
        <v>181</v>
      </c>
    </row>
    <row r="25" spans="1:3" x14ac:dyDescent="0.2">
      <c r="A25" s="66" t="s">
        <v>182</v>
      </c>
    </row>
    <row r="26" spans="1:3" x14ac:dyDescent="0.2">
      <c r="A26" s="18"/>
    </row>
    <row r="27" spans="1:3" x14ac:dyDescent="0.2">
      <c r="A27" s="121" t="s">
        <v>60</v>
      </c>
    </row>
    <row r="28" spans="1:3" x14ac:dyDescent="0.2">
      <c r="A28" s="47" t="s">
        <v>61</v>
      </c>
    </row>
    <row r="29" spans="1:3" x14ac:dyDescent="0.2">
      <c r="A29" s="47" t="s">
        <v>62</v>
      </c>
    </row>
    <row r="30" spans="1:3" ht="24" x14ac:dyDescent="0.2">
      <c r="A30" s="48" t="s">
        <v>63</v>
      </c>
    </row>
    <row r="31" spans="1:3" ht="12.6" customHeight="1" x14ac:dyDescent="0.2">
      <c r="A31" s="47" t="s">
        <v>183</v>
      </c>
    </row>
    <row r="32" spans="1:3" ht="24" x14ac:dyDescent="0.2">
      <c r="A32" s="63" t="s">
        <v>184</v>
      </c>
    </row>
    <row r="34" spans="1:1" ht="25.5" x14ac:dyDescent="0.2">
      <c r="A34" s="68" t="s">
        <v>185</v>
      </c>
    </row>
    <row r="35" spans="1:1" ht="52.5" x14ac:dyDescent="0.2">
      <c r="A35" s="123" t="s">
        <v>186</v>
      </c>
    </row>
    <row r="36" spans="1:1" ht="31.5" x14ac:dyDescent="0.2">
      <c r="A36" s="123" t="s">
        <v>187</v>
      </c>
    </row>
    <row r="37" spans="1:1" ht="52.5" x14ac:dyDescent="0.2">
      <c r="A37" s="123" t="s">
        <v>188</v>
      </c>
    </row>
    <row r="38" spans="1:1" ht="31.5" hidden="1" x14ac:dyDescent="0.2">
      <c r="A38" s="123" t="s">
        <v>189</v>
      </c>
    </row>
    <row r="39" spans="1:1" ht="63" x14ac:dyDescent="0.2">
      <c r="A39" s="123" t="s">
        <v>190</v>
      </c>
    </row>
    <row r="40" spans="1:1" ht="31.5" x14ac:dyDescent="0.2">
      <c r="A40" s="123" t="s">
        <v>191</v>
      </c>
    </row>
    <row r="41" spans="1:1" ht="31.5" x14ac:dyDescent="0.2">
      <c r="A41" s="123" t="s">
        <v>192</v>
      </c>
    </row>
    <row r="42" spans="1:1" ht="31.5" x14ac:dyDescent="0.2">
      <c r="A42" s="123" t="s">
        <v>193</v>
      </c>
    </row>
    <row r="43" spans="1:1" ht="42" x14ac:dyDescent="0.2">
      <c r="A43" s="123" t="s">
        <v>194</v>
      </c>
    </row>
    <row r="44" spans="1:1" ht="31.5" x14ac:dyDescent="0.2">
      <c r="A44" s="123" t="s">
        <v>195</v>
      </c>
    </row>
    <row r="45" spans="1:1" x14ac:dyDescent="0.2">
      <c r="A45" s="70"/>
    </row>
    <row r="46" spans="1:1" ht="31.5" x14ac:dyDescent="0.2">
      <c r="A46" s="52" t="s">
        <v>96</v>
      </c>
    </row>
    <row r="47" spans="1:1" ht="21" x14ac:dyDescent="0.2">
      <c r="A47" s="53" t="s">
        <v>98</v>
      </c>
    </row>
    <row r="48" spans="1:1" ht="42.75" x14ac:dyDescent="0.2">
      <c r="A48" s="54" t="s">
        <v>135</v>
      </c>
    </row>
    <row r="49" spans="1:1" ht="21" x14ac:dyDescent="0.2">
      <c r="A49" s="55" t="s">
        <v>100</v>
      </c>
    </row>
    <row r="50" spans="1:1" x14ac:dyDescent="0.2">
      <c r="A50" s="56"/>
    </row>
    <row r="51" spans="1:1" x14ac:dyDescent="0.2">
      <c r="A51" s="57" t="s">
        <v>71</v>
      </c>
    </row>
    <row r="52" spans="1:1" ht="24" x14ac:dyDescent="0.2">
      <c r="A52" s="58" t="s">
        <v>101</v>
      </c>
    </row>
    <row r="53" spans="1:1" ht="24" x14ac:dyDescent="0.2">
      <c r="A53" s="58" t="s">
        <v>102</v>
      </c>
    </row>
  </sheetData>
  <pageMargins left="0.7" right="0.7" top="0.75" bottom="0.75" header="0.3" footer="0.3"/>
  <pageSetup paperSize="9" orientation="portrait"/>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C69"/>
  <sheetViews>
    <sheetView workbookViewId="0">
      <pane xSplit="1" topLeftCell="B1" activePane="topRight" state="frozen"/>
      <selection pane="topRight" activeCell="A26" sqref="A26"/>
    </sheetView>
  </sheetViews>
  <sheetFormatPr defaultColWidth="8.5703125" defaultRowHeight="12" x14ac:dyDescent="0.2"/>
  <cols>
    <col min="1" max="1" width="84.85546875" style="2" customWidth="1"/>
    <col min="2" max="3" width="9.85546875" style="2" customWidth="1"/>
    <col min="4" max="16384" width="8.5703125" style="2"/>
  </cols>
  <sheetData>
    <row r="1" spans="1:3" ht="11.45" customHeight="1" x14ac:dyDescent="0.2">
      <c r="A1" s="3" t="s">
        <v>73</v>
      </c>
    </row>
    <row r="2" spans="1:3" ht="11.45" customHeight="1" x14ac:dyDescent="0.2">
      <c r="A2" s="4"/>
    </row>
    <row r="3" spans="1:3" ht="11.45" customHeight="1" x14ac:dyDescent="0.2">
      <c r="A3" s="125" t="s">
        <v>196</v>
      </c>
    </row>
    <row r="4" spans="1:3" ht="11.25" customHeight="1" x14ac:dyDescent="0.2">
      <c r="A4" s="125" t="s">
        <v>51</v>
      </c>
    </row>
    <row r="5" spans="1:3" s="1" customFormat="1" ht="25.5" customHeight="1" x14ac:dyDescent="0.2">
      <c r="A5" s="6" t="s">
        <v>52</v>
      </c>
      <c r="B5" s="93" t="e">
        <f>BAR!#REF!</f>
        <v>#REF!</v>
      </c>
      <c r="C5" s="93" t="e">
        <f>BAR!#REF!</f>
        <v>#REF!</v>
      </c>
    </row>
    <row r="6" spans="1:3" s="1" customFormat="1" ht="25.5" customHeight="1" x14ac:dyDescent="0.2">
      <c r="A6" s="9"/>
      <c r="B6" s="93" t="e">
        <f>BAR!#REF!</f>
        <v>#REF!</v>
      </c>
      <c r="C6" s="93" t="e">
        <f>BAR!#REF!</f>
        <v>#REF!</v>
      </c>
    </row>
    <row r="7" spans="1:3" ht="11.45" customHeight="1" x14ac:dyDescent="0.2">
      <c r="A7" s="10" t="s">
        <v>53</v>
      </c>
    </row>
    <row r="8" spans="1:3" ht="11.45" customHeight="1" x14ac:dyDescent="0.2">
      <c r="A8" s="12">
        <v>1</v>
      </c>
      <c r="B8" s="30" t="e">
        <f>BAR!#REF!*0.85</f>
        <v>#REF!</v>
      </c>
      <c r="C8" s="30" t="e">
        <f>BAR!#REF!*0.85</f>
        <v>#REF!</v>
      </c>
    </row>
    <row r="9" spans="1:3" ht="11.45" customHeight="1" x14ac:dyDescent="0.2">
      <c r="A9" s="12">
        <v>2</v>
      </c>
      <c r="B9" s="30" t="e">
        <f>BAR!#REF!*0.85</f>
        <v>#REF!</v>
      </c>
      <c r="C9" s="30" t="e">
        <f>BAR!#REF!*0.85</f>
        <v>#REF!</v>
      </c>
    </row>
    <row r="10" spans="1:3" ht="11.45" customHeight="1" x14ac:dyDescent="0.2">
      <c r="A10" s="15" t="s">
        <v>55</v>
      </c>
      <c r="B10" s="30"/>
      <c r="C10" s="30"/>
    </row>
    <row r="11" spans="1:3" ht="11.45" customHeight="1" x14ac:dyDescent="0.2">
      <c r="A11" s="12">
        <v>1</v>
      </c>
      <c r="B11" s="30" t="e">
        <f>BAR!#REF!*0.85</f>
        <v>#REF!</v>
      </c>
      <c r="C11" s="30" t="e">
        <f>BAR!#REF!*0.85</f>
        <v>#REF!</v>
      </c>
    </row>
    <row r="12" spans="1:3" ht="11.45" customHeight="1" x14ac:dyDescent="0.2">
      <c r="A12" s="12">
        <v>2</v>
      </c>
      <c r="B12" s="30" t="e">
        <f>BAR!#REF!*0.85</f>
        <v>#REF!</v>
      </c>
      <c r="C12" s="30" t="e">
        <f>BAR!#REF!*0.85</f>
        <v>#REF!</v>
      </c>
    </row>
    <row r="13" spans="1:3" ht="11.45" customHeight="1" x14ac:dyDescent="0.2">
      <c r="A13" s="16" t="s">
        <v>169</v>
      </c>
      <c r="B13" s="30"/>
      <c r="C13" s="30"/>
    </row>
    <row r="14" spans="1:3" ht="11.45" customHeight="1" x14ac:dyDescent="0.2">
      <c r="A14" s="12">
        <v>1</v>
      </c>
      <c r="B14" s="30" t="e">
        <f>BAR!#REF!*0.85</f>
        <v>#REF!</v>
      </c>
      <c r="C14" s="30" t="e">
        <f>BAR!#REF!*0.85</f>
        <v>#REF!</v>
      </c>
    </row>
    <row r="15" spans="1:3" ht="11.45" customHeight="1" x14ac:dyDescent="0.2">
      <c r="A15" s="12">
        <v>2</v>
      </c>
      <c r="B15" s="30" t="e">
        <f>BAR!#REF!*0.85</f>
        <v>#REF!</v>
      </c>
      <c r="C15" s="30" t="e">
        <f>BAR!#REF!*0.85</f>
        <v>#REF!</v>
      </c>
    </row>
    <row r="16" spans="1:3" ht="11.45" customHeight="1" x14ac:dyDescent="0.2">
      <c r="A16" s="17" t="s">
        <v>170</v>
      </c>
      <c r="B16" s="30"/>
      <c r="C16" s="30"/>
    </row>
    <row r="17" spans="1:3" ht="11.45" customHeight="1" x14ac:dyDescent="0.2">
      <c r="A17" s="12">
        <v>1</v>
      </c>
      <c r="B17" s="30" t="e">
        <f>BAR!#REF!*0.85</f>
        <v>#REF!</v>
      </c>
      <c r="C17" s="30" t="e">
        <f>BAR!#REF!*0.85</f>
        <v>#REF!</v>
      </c>
    </row>
    <row r="18" spans="1:3" ht="11.45" customHeight="1" x14ac:dyDescent="0.2">
      <c r="A18" s="12">
        <v>2</v>
      </c>
      <c r="B18" s="30" t="e">
        <f>BAR!#REF!*0.85</f>
        <v>#REF!</v>
      </c>
      <c r="C18" s="30" t="e">
        <f>BAR!#REF!*0.85</f>
        <v>#REF!</v>
      </c>
    </row>
    <row r="19" spans="1:3" ht="11.45" customHeight="1" x14ac:dyDescent="0.2">
      <c r="A19" s="18"/>
      <c r="B19" s="62"/>
      <c r="C19" s="62"/>
    </row>
    <row r="20" spans="1:3" ht="11.45" customHeight="1" x14ac:dyDescent="0.2">
      <c r="A20" s="125" t="s">
        <v>103</v>
      </c>
      <c r="B20" s="62"/>
      <c r="C20" s="62"/>
    </row>
    <row r="21" spans="1:3" ht="24.6" customHeight="1" x14ac:dyDescent="0.2">
      <c r="A21" s="6" t="s">
        <v>52</v>
      </c>
      <c r="B21" s="93" t="e">
        <f>B5</f>
        <v>#REF!</v>
      </c>
      <c r="C21" s="93" t="e">
        <f>C5</f>
        <v>#REF!</v>
      </c>
    </row>
    <row r="22" spans="1:3" ht="24.6" customHeight="1" x14ac:dyDescent="0.2">
      <c r="A22" s="9"/>
      <c r="B22" s="93" t="e">
        <f>B6</f>
        <v>#REF!</v>
      </c>
      <c r="C22" s="93" t="e">
        <f>C6</f>
        <v>#REF!</v>
      </c>
    </row>
    <row r="23" spans="1:3" ht="11.45" customHeight="1" x14ac:dyDescent="0.2">
      <c r="A23" s="10" t="s">
        <v>53</v>
      </c>
    </row>
    <row r="24" spans="1:3" ht="11.45" customHeight="1" x14ac:dyDescent="0.2">
      <c r="A24" s="12">
        <v>1</v>
      </c>
      <c r="B24" s="30" t="e">
        <f>ROUNDUP(B8*0.85,)</f>
        <v>#REF!</v>
      </c>
      <c r="C24" s="30" t="e">
        <f>ROUNDUP(C8*0.85,)</f>
        <v>#REF!</v>
      </c>
    </row>
    <row r="25" spans="1:3" ht="11.45" customHeight="1" x14ac:dyDescent="0.2">
      <c r="A25" s="12">
        <v>2</v>
      </c>
      <c r="B25" s="30" t="e">
        <f>ROUNDUP(B9*0.85,)</f>
        <v>#REF!</v>
      </c>
      <c r="C25" s="30" t="e">
        <f>ROUNDUP(C9*0.85,)</f>
        <v>#REF!</v>
      </c>
    </row>
    <row r="26" spans="1:3" ht="11.45" customHeight="1" x14ac:dyDescent="0.2">
      <c r="A26" s="15" t="s">
        <v>55</v>
      </c>
      <c r="B26" s="30"/>
      <c r="C26" s="30"/>
    </row>
    <row r="27" spans="1:3" ht="11.45" customHeight="1" x14ac:dyDescent="0.2">
      <c r="A27" s="12">
        <v>1</v>
      </c>
      <c r="B27" s="30" t="e">
        <f>ROUNDUP(B11*0.85,)</f>
        <v>#REF!</v>
      </c>
      <c r="C27" s="30" t="e">
        <f>ROUNDUP(C11*0.85,)</f>
        <v>#REF!</v>
      </c>
    </row>
    <row r="28" spans="1:3" ht="11.45" customHeight="1" x14ac:dyDescent="0.2">
      <c r="A28" s="12">
        <v>2</v>
      </c>
      <c r="B28" s="30" t="e">
        <f>ROUNDUP(B12*0.85,)</f>
        <v>#REF!</v>
      </c>
      <c r="C28" s="30" t="e">
        <f>ROUNDUP(C12*0.85,)</f>
        <v>#REF!</v>
      </c>
    </row>
    <row r="29" spans="1:3" ht="11.45" customHeight="1" x14ac:dyDescent="0.2">
      <c r="A29" s="16" t="s">
        <v>169</v>
      </c>
      <c r="B29" s="30"/>
      <c r="C29" s="30"/>
    </row>
    <row r="30" spans="1:3" ht="11.45" customHeight="1" x14ac:dyDescent="0.2">
      <c r="A30" s="12">
        <v>1</v>
      </c>
      <c r="B30" s="30" t="e">
        <f>ROUNDUP(B14*0.85,)</f>
        <v>#REF!</v>
      </c>
      <c r="C30" s="30" t="e">
        <f>ROUNDUP(C14*0.85,)</f>
        <v>#REF!</v>
      </c>
    </row>
    <row r="31" spans="1:3" ht="11.45" customHeight="1" x14ac:dyDescent="0.2">
      <c r="A31" s="12">
        <v>2</v>
      </c>
      <c r="B31" s="30" t="e">
        <f>ROUNDUP(B15*0.85,)</f>
        <v>#REF!</v>
      </c>
      <c r="C31" s="30" t="e">
        <f>ROUNDUP(C15*0.85,)</f>
        <v>#REF!</v>
      </c>
    </row>
    <row r="32" spans="1:3" ht="11.45" customHeight="1" x14ac:dyDescent="0.2">
      <c r="A32" s="17" t="s">
        <v>170</v>
      </c>
      <c r="B32" s="30"/>
      <c r="C32" s="30"/>
    </row>
    <row r="33" spans="1:3" ht="11.45" customHeight="1" x14ac:dyDescent="0.2">
      <c r="A33" s="12">
        <v>1</v>
      </c>
      <c r="B33" s="30" t="e">
        <f>ROUNDUP(B17*0.85,)</f>
        <v>#REF!</v>
      </c>
      <c r="C33" s="30" t="e">
        <f>ROUNDUP(C17*0.85,)</f>
        <v>#REF!</v>
      </c>
    </row>
    <row r="34" spans="1:3" ht="11.45" customHeight="1" x14ac:dyDescent="0.2">
      <c r="A34" s="12">
        <v>2</v>
      </c>
      <c r="B34" s="30" t="e">
        <f>ROUNDUP(B18*0.85,)</f>
        <v>#REF!</v>
      </c>
      <c r="C34" s="30" t="e">
        <f>ROUNDUP(C18*0.85,)</f>
        <v>#REF!</v>
      </c>
    </row>
    <row r="35" spans="1:3" ht="11.45" customHeight="1" x14ac:dyDescent="0.2">
      <c r="A35" s="18"/>
    </row>
    <row r="36" spans="1:3" ht="11.45" customHeight="1" x14ac:dyDescent="0.2">
      <c r="A36" s="18"/>
    </row>
    <row r="37" spans="1:3" ht="145.9" customHeight="1" x14ac:dyDescent="0.2">
      <c r="A37" s="44" t="s">
        <v>197</v>
      </c>
    </row>
    <row r="38" spans="1:3" ht="11.45" customHeight="1" x14ac:dyDescent="0.2">
      <c r="A38" s="45" t="s">
        <v>68</v>
      </c>
    </row>
    <row r="39" spans="1:3" ht="11.45" customHeight="1" x14ac:dyDescent="0.2">
      <c r="A39" s="46" t="s">
        <v>198</v>
      </c>
    </row>
    <row r="40" spans="1:3" x14ac:dyDescent="0.2">
      <c r="A40" s="46" t="s">
        <v>199</v>
      </c>
    </row>
    <row r="41" spans="1:3" x14ac:dyDescent="0.2">
      <c r="A41" s="18"/>
    </row>
    <row r="42" spans="1:3" x14ac:dyDescent="0.2">
      <c r="A42" s="45" t="s">
        <v>60</v>
      </c>
    </row>
    <row r="43" spans="1:3" x14ac:dyDescent="0.2">
      <c r="A43" s="47" t="s">
        <v>61</v>
      </c>
    </row>
    <row r="44" spans="1:3" x14ac:dyDescent="0.2">
      <c r="A44" s="47" t="s">
        <v>62</v>
      </c>
    </row>
    <row r="45" spans="1:3" ht="24" x14ac:dyDescent="0.2">
      <c r="A45" s="48" t="s">
        <v>63</v>
      </c>
    </row>
    <row r="46" spans="1:3" ht="12.6" customHeight="1" x14ac:dyDescent="0.2">
      <c r="A46" s="126" t="s">
        <v>65</v>
      </c>
    </row>
    <row r="47" spans="1:3" x14ac:dyDescent="0.2">
      <c r="A47" s="49" t="s">
        <v>200</v>
      </c>
    </row>
    <row r="48" spans="1:3" x14ac:dyDescent="0.2">
      <c r="A48" s="49" t="s">
        <v>201</v>
      </c>
    </row>
    <row r="49" spans="1:1" ht="21" x14ac:dyDescent="0.2">
      <c r="A49" s="50" t="s">
        <v>202</v>
      </c>
    </row>
    <row r="50" spans="1:1" ht="42" x14ac:dyDescent="0.2">
      <c r="A50" s="127" t="s">
        <v>203</v>
      </c>
    </row>
    <row r="51" spans="1:1" ht="31.5" x14ac:dyDescent="0.2">
      <c r="A51" s="127" t="s">
        <v>204</v>
      </c>
    </row>
    <row r="52" spans="1:1" ht="42" x14ac:dyDescent="0.2">
      <c r="A52" s="127" t="s">
        <v>205</v>
      </c>
    </row>
    <row r="53" spans="1:1" ht="42" hidden="1" x14ac:dyDescent="0.2">
      <c r="A53" s="127" t="s">
        <v>206</v>
      </c>
    </row>
    <row r="54" spans="1:1" ht="31.5" x14ac:dyDescent="0.2">
      <c r="A54" s="127" t="s">
        <v>207</v>
      </c>
    </row>
    <row r="55" spans="1:1" ht="21" x14ac:dyDescent="0.2">
      <c r="A55" s="127" t="s">
        <v>208</v>
      </c>
    </row>
    <row r="56" spans="1:1" ht="21" x14ac:dyDescent="0.2">
      <c r="A56" s="127" t="s">
        <v>209</v>
      </c>
    </row>
    <row r="57" spans="1:1" ht="34.5" x14ac:dyDescent="0.2">
      <c r="A57" s="127" t="s">
        <v>210</v>
      </c>
    </row>
    <row r="58" spans="1:1" ht="31.5" x14ac:dyDescent="0.2">
      <c r="A58" s="127" t="s">
        <v>211</v>
      </c>
    </row>
    <row r="59" spans="1:1" ht="21" x14ac:dyDescent="0.2">
      <c r="A59" s="128" t="s">
        <v>212</v>
      </c>
    </row>
    <row r="60" spans="1:1" ht="31.5" x14ac:dyDescent="0.2">
      <c r="A60" s="127" t="s">
        <v>213</v>
      </c>
    </row>
    <row r="61" spans="1:1" ht="31.5" x14ac:dyDescent="0.2">
      <c r="A61" s="52" t="s">
        <v>96</v>
      </c>
    </row>
    <row r="62" spans="1:1" ht="52.5" x14ac:dyDescent="0.2">
      <c r="A62" s="129" t="s">
        <v>214</v>
      </c>
    </row>
    <row r="63" spans="1:1" ht="21" x14ac:dyDescent="0.2">
      <c r="A63" s="53" t="s">
        <v>98</v>
      </c>
    </row>
    <row r="64" spans="1:1" ht="42.75" x14ac:dyDescent="0.2">
      <c r="A64" s="54" t="s">
        <v>135</v>
      </c>
    </row>
    <row r="65" spans="1:1" ht="21" x14ac:dyDescent="0.2">
      <c r="A65" s="55" t="s">
        <v>100</v>
      </c>
    </row>
    <row r="66" spans="1:1" x14ac:dyDescent="0.2">
      <c r="A66" s="56"/>
    </row>
    <row r="67" spans="1:1" x14ac:dyDescent="0.2">
      <c r="A67" s="57" t="s">
        <v>71</v>
      </c>
    </row>
    <row r="68" spans="1:1" ht="24" x14ac:dyDescent="0.2">
      <c r="A68" s="58" t="s">
        <v>101</v>
      </c>
    </row>
    <row r="69" spans="1:1" ht="24" x14ac:dyDescent="0.2">
      <c r="A69" s="58" t="s">
        <v>102</v>
      </c>
    </row>
  </sheetData>
  <pageMargins left="0.7" right="0.7" top="0.75" bottom="0.75" header="0.3" footer="0.3"/>
  <pageSetup paperSize="9" orientation="portrait"/>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tabColor rgb="FFFFFF00"/>
  </sheetPr>
  <dimension ref="A1:Z69"/>
  <sheetViews>
    <sheetView topLeftCell="A25" workbookViewId="0">
      <pane xSplit="1" topLeftCell="B1" activePane="topRight" state="frozen"/>
      <selection pane="topRight" activeCell="A37" sqref="A37"/>
    </sheetView>
  </sheetViews>
  <sheetFormatPr defaultColWidth="8.5703125" defaultRowHeight="12" x14ac:dyDescent="0.2"/>
  <cols>
    <col min="1" max="1" width="84.85546875" style="2" customWidth="1"/>
    <col min="2" max="26" width="9.85546875" style="2" customWidth="1"/>
    <col min="27" max="16384" width="8.5703125" style="2"/>
  </cols>
  <sheetData>
    <row r="1" spans="1:26" ht="11.45" customHeight="1" x14ac:dyDescent="0.2">
      <c r="A1" s="3" t="s">
        <v>167</v>
      </c>
    </row>
    <row r="2" spans="1:26" ht="11.45" customHeight="1" x14ac:dyDescent="0.2">
      <c r="A2" s="4"/>
    </row>
    <row r="3" spans="1:26" ht="11.45" customHeight="1" x14ac:dyDescent="0.2">
      <c r="A3" s="125" t="s">
        <v>196</v>
      </c>
    </row>
    <row r="4" spans="1:26" ht="11.25" customHeight="1" x14ac:dyDescent="0.2">
      <c r="A4" s="125" t="s">
        <v>51</v>
      </c>
    </row>
    <row r="5" spans="1:26" s="1" customFormat="1" ht="25.5" customHeight="1" x14ac:dyDescent="0.2">
      <c r="A5" s="6" t="s">
        <v>52</v>
      </c>
      <c r="B5" s="93" t="e">
        <f>BAR!#REF!</f>
        <v>#REF!</v>
      </c>
      <c r="C5" s="93" t="e">
        <f>BAR!#REF!</f>
        <v>#REF!</v>
      </c>
      <c r="D5" s="93" t="e">
        <f>BAR!#REF!</f>
        <v>#REF!</v>
      </c>
      <c r="E5" s="93" t="e">
        <f>BAR!#REF!</f>
        <v>#REF!</v>
      </c>
      <c r="F5" s="93" t="e">
        <f>BAR!#REF!</f>
        <v>#REF!</v>
      </c>
      <c r="G5" s="93" t="e">
        <f>BAR!#REF!</f>
        <v>#REF!</v>
      </c>
      <c r="H5" s="93" t="e">
        <f>BAR!#REF!</f>
        <v>#REF!</v>
      </c>
      <c r="I5" s="93" t="e">
        <f>BAR!#REF!</f>
        <v>#REF!</v>
      </c>
      <c r="J5" s="93" t="e">
        <f>BAR!#REF!</f>
        <v>#REF!</v>
      </c>
      <c r="K5" s="93" t="e">
        <f>BAR!#REF!</f>
        <v>#REF!</v>
      </c>
      <c r="L5" s="93" t="e">
        <f>BAR!#REF!</f>
        <v>#REF!</v>
      </c>
      <c r="M5" s="93" t="e">
        <f>BAR!#REF!</f>
        <v>#REF!</v>
      </c>
      <c r="N5" s="93" t="e">
        <f>BAR!#REF!</f>
        <v>#REF!</v>
      </c>
      <c r="O5" s="93" t="e">
        <f>BAR!#REF!</f>
        <v>#REF!</v>
      </c>
      <c r="P5" s="93" t="e">
        <f>BAR!#REF!</f>
        <v>#REF!</v>
      </c>
      <c r="Q5" s="93" t="e">
        <f>BAR!#REF!</f>
        <v>#REF!</v>
      </c>
      <c r="R5" s="93" t="e">
        <f>BAR!#REF!</f>
        <v>#REF!</v>
      </c>
      <c r="S5" s="93" t="e">
        <f>BAR!#REF!</f>
        <v>#REF!</v>
      </c>
      <c r="T5" s="93" t="e">
        <f>BAR!#REF!</f>
        <v>#REF!</v>
      </c>
      <c r="U5" s="93" t="e">
        <f>BAR!#REF!</f>
        <v>#REF!</v>
      </c>
      <c r="V5" s="93" t="e">
        <f>BAR!#REF!</f>
        <v>#REF!</v>
      </c>
      <c r="W5" s="93" t="e">
        <f>BAR!#REF!</f>
        <v>#REF!</v>
      </c>
      <c r="X5" s="93" t="e">
        <f>BAR!#REF!</f>
        <v>#REF!</v>
      </c>
      <c r="Y5" s="93" t="e">
        <f>BAR!#REF!</f>
        <v>#REF!</v>
      </c>
      <c r="Z5" s="93" t="e">
        <f>BAR!#REF!</f>
        <v>#REF!</v>
      </c>
    </row>
    <row r="6" spans="1:26" s="1" customFormat="1" ht="25.5" customHeight="1" x14ac:dyDescent="0.2">
      <c r="A6" s="9"/>
      <c r="B6" s="93" t="e">
        <f>BAR!#REF!</f>
        <v>#REF!</v>
      </c>
      <c r="C6" s="93" t="e">
        <f>BAR!#REF!</f>
        <v>#REF!</v>
      </c>
      <c r="D6" s="93" t="e">
        <f>BAR!#REF!</f>
        <v>#REF!</v>
      </c>
      <c r="E6" s="93" t="e">
        <f>BAR!#REF!</f>
        <v>#REF!</v>
      </c>
      <c r="F6" s="93" t="e">
        <f>BAR!#REF!</f>
        <v>#REF!</v>
      </c>
      <c r="G6" s="93" t="e">
        <f>BAR!#REF!</f>
        <v>#REF!</v>
      </c>
      <c r="H6" s="93" t="e">
        <f>BAR!#REF!</f>
        <v>#REF!</v>
      </c>
      <c r="I6" s="93" t="e">
        <f>BAR!#REF!</f>
        <v>#REF!</v>
      </c>
      <c r="J6" s="93" t="e">
        <f>BAR!#REF!</f>
        <v>#REF!</v>
      </c>
      <c r="K6" s="93" t="e">
        <f>BAR!#REF!</f>
        <v>#REF!</v>
      </c>
      <c r="L6" s="93" t="e">
        <f>BAR!#REF!</f>
        <v>#REF!</v>
      </c>
      <c r="M6" s="93" t="e">
        <f>BAR!#REF!</f>
        <v>#REF!</v>
      </c>
      <c r="N6" s="93" t="e">
        <f>BAR!#REF!</f>
        <v>#REF!</v>
      </c>
      <c r="O6" s="93" t="e">
        <f>BAR!#REF!</f>
        <v>#REF!</v>
      </c>
      <c r="P6" s="93" t="e">
        <f>BAR!#REF!</f>
        <v>#REF!</v>
      </c>
      <c r="Q6" s="93" t="e">
        <f>BAR!#REF!</f>
        <v>#REF!</v>
      </c>
      <c r="R6" s="93" t="e">
        <f>BAR!#REF!</f>
        <v>#REF!</v>
      </c>
      <c r="S6" s="93" t="e">
        <f>BAR!#REF!</f>
        <v>#REF!</v>
      </c>
      <c r="T6" s="93" t="e">
        <f>BAR!#REF!</f>
        <v>#REF!</v>
      </c>
      <c r="U6" s="93" t="e">
        <f>BAR!#REF!</f>
        <v>#REF!</v>
      </c>
      <c r="V6" s="93" t="e">
        <f>BAR!#REF!</f>
        <v>#REF!</v>
      </c>
      <c r="W6" s="93" t="e">
        <f>BAR!#REF!</f>
        <v>#REF!</v>
      </c>
      <c r="X6" s="93" t="e">
        <f>BAR!#REF!</f>
        <v>#REF!</v>
      </c>
      <c r="Y6" s="93" t="e">
        <f>BAR!#REF!</f>
        <v>#REF!</v>
      </c>
      <c r="Z6" s="93" t="e">
        <f>BAR!#REF!</f>
        <v>#REF!</v>
      </c>
    </row>
    <row r="7" spans="1:26" ht="11.45" customHeight="1" x14ac:dyDescent="0.2">
      <c r="A7" s="10" t="s">
        <v>53</v>
      </c>
    </row>
    <row r="8" spans="1:26" ht="11.45" customHeight="1" x14ac:dyDescent="0.2">
      <c r="A8" s="12">
        <v>1</v>
      </c>
      <c r="B8" s="30" t="e">
        <f>BAR!#REF!*0.85</f>
        <v>#REF!</v>
      </c>
      <c r="C8" s="30" t="e">
        <f>BAR!#REF!*0.85</f>
        <v>#REF!</v>
      </c>
      <c r="D8" s="30" t="e">
        <f>BAR!#REF!*0.85</f>
        <v>#REF!</v>
      </c>
      <c r="E8" s="30" t="e">
        <f>BAR!#REF!*0.85</f>
        <v>#REF!</v>
      </c>
      <c r="F8" s="30" t="e">
        <f>BAR!#REF!*0.85</f>
        <v>#REF!</v>
      </c>
      <c r="G8" s="30" t="e">
        <f>BAR!#REF!*0.85</f>
        <v>#REF!</v>
      </c>
      <c r="H8" s="30" t="e">
        <f>BAR!#REF!*0.85</f>
        <v>#REF!</v>
      </c>
      <c r="I8" s="30" t="e">
        <f>BAR!#REF!*0.85</f>
        <v>#REF!</v>
      </c>
      <c r="J8" s="30" t="e">
        <f>BAR!#REF!*0.85</f>
        <v>#REF!</v>
      </c>
      <c r="K8" s="30" t="e">
        <f>BAR!#REF!*0.85</f>
        <v>#REF!</v>
      </c>
      <c r="L8" s="30" t="e">
        <f>BAR!#REF!*0.85</f>
        <v>#REF!</v>
      </c>
      <c r="M8" s="30" t="e">
        <f>BAR!#REF!*0.85</f>
        <v>#REF!</v>
      </c>
      <c r="N8" s="30" t="e">
        <f>BAR!#REF!*0.85</f>
        <v>#REF!</v>
      </c>
      <c r="O8" s="30" t="e">
        <f>BAR!#REF!*0.85</f>
        <v>#REF!</v>
      </c>
      <c r="P8" s="30" t="e">
        <f>BAR!#REF!*0.85</f>
        <v>#REF!</v>
      </c>
      <c r="Q8" s="30" t="e">
        <f>BAR!#REF!*0.85</f>
        <v>#REF!</v>
      </c>
      <c r="R8" s="30" t="e">
        <f>BAR!#REF!*0.85</f>
        <v>#REF!</v>
      </c>
      <c r="S8" s="30" t="e">
        <f>BAR!#REF!*0.85</f>
        <v>#REF!</v>
      </c>
      <c r="T8" s="30" t="e">
        <f>BAR!#REF!*0.85</f>
        <v>#REF!</v>
      </c>
      <c r="U8" s="30" t="e">
        <f>BAR!#REF!*0.85</f>
        <v>#REF!</v>
      </c>
      <c r="V8" s="30" t="e">
        <f>BAR!#REF!*0.85</f>
        <v>#REF!</v>
      </c>
      <c r="W8" s="30" t="e">
        <f>BAR!#REF!*0.85</f>
        <v>#REF!</v>
      </c>
      <c r="X8" s="30" t="e">
        <f>BAR!#REF!*0.85</f>
        <v>#REF!</v>
      </c>
      <c r="Y8" s="30" t="e">
        <f>BAR!#REF!*0.85</f>
        <v>#REF!</v>
      </c>
      <c r="Z8" s="30" t="e">
        <f>BAR!#REF!*0.85</f>
        <v>#REF!</v>
      </c>
    </row>
    <row r="9" spans="1:26" ht="11.45" customHeight="1" x14ac:dyDescent="0.2">
      <c r="A9" s="12">
        <v>2</v>
      </c>
      <c r="B9" s="30" t="e">
        <f>BAR!#REF!*0.85</f>
        <v>#REF!</v>
      </c>
      <c r="C9" s="30" t="e">
        <f>BAR!#REF!*0.85</f>
        <v>#REF!</v>
      </c>
      <c r="D9" s="30" t="e">
        <f>BAR!#REF!*0.85</f>
        <v>#REF!</v>
      </c>
      <c r="E9" s="30" t="e">
        <f>BAR!#REF!*0.85</f>
        <v>#REF!</v>
      </c>
      <c r="F9" s="30" t="e">
        <f>BAR!#REF!*0.85</f>
        <v>#REF!</v>
      </c>
      <c r="G9" s="30" t="e">
        <f>BAR!#REF!*0.85</f>
        <v>#REF!</v>
      </c>
      <c r="H9" s="30" t="e">
        <f>BAR!#REF!*0.85</f>
        <v>#REF!</v>
      </c>
      <c r="I9" s="30" t="e">
        <f>BAR!#REF!*0.85</f>
        <v>#REF!</v>
      </c>
      <c r="J9" s="30" t="e">
        <f>BAR!#REF!*0.85</f>
        <v>#REF!</v>
      </c>
      <c r="K9" s="30" t="e">
        <f>BAR!#REF!*0.85</f>
        <v>#REF!</v>
      </c>
      <c r="L9" s="30" t="e">
        <f>BAR!#REF!*0.85</f>
        <v>#REF!</v>
      </c>
      <c r="M9" s="30" t="e">
        <f>BAR!#REF!*0.85</f>
        <v>#REF!</v>
      </c>
      <c r="N9" s="30" t="e">
        <f>BAR!#REF!*0.85</f>
        <v>#REF!</v>
      </c>
      <c r="O9" s="30" t="e">
        <f>BAR!#REF!*0.85</f>
        <v>#REF!</v>
      </c>
      <c r="P9" s="30" t="e">
        <f>BAR!#REF!*0.85</f>
        <v>#REF!</v>
      </c>
      <c r="Q9" s="30" t="e">
        <f>BAR!#REF!*0.85</f>
        <v>#REF!</v>
      </c>
      <c r="R9" s="30" t="e">
        <f>BAR!#REF!*0.85</f>
        <v>#REF!</v>
      </c>
      <c r="S9" s="30" t="e">
        <f>BAR!#REF!*0.85</f>
        <v>#REF!</v>
      </c>
      <c r="T9" s="30" t="e">
        <f>BAR!#REF!*0.85</f>
        <v>#REF!</v>
      </c>
      <c r="U9" s="30" t="e">
        <f>BAR!#REF!*0.85</f>
        <v>#REF!</v>
      </c>
      <c r="V9" s="30" t="e">
        <f>BAR!#REF!*0.85</f>
        <v>#REF!</v>
      </c>
      <c r="W9" s="30" t="e">
        <f>BAR!#REF!*0.85</f>
        <v>#REF!</v>
      </c>
      <c r="X9" s="30" t="e">
        <f>BAR!#REF!*0.85</f>
        <v>#REF!</v>
      </c>
      <c r="Y9" s="30" t="e">
        <f>BAR!#REF!*0.85</f>
        <v>#REF!</v>
      </c>
      <c r="Z9" s="30" t="e">
        <f>BAR!#REF!*0.85</f>
        <v>#REF!</v>
      </c>
    </row>
    <row r="10" spans="1:26" ht="11.45" customHeight="1" x14ac:dyDescent="0.2">
      <c r="A10" s="15" t="s">
        <v>168</v>
      </c>
      <c r="B10" s="30"/>
      <c r="C10" s="30"/>
      <c r="D10" s="30"/>
      <c r="E10" s="30"/>
      <c r="F10" s="30"/>
      <c r="G10" s="30"/>
      <c r="H10" s="30"/>
      <c r="I10" s="30"/>
      <c r="J10" s="30"/>
      <c r="K10" s="30"/>
      <c r="L10" s="30"/>
      <c r="M10" s="30"/>
      <c r="N10" s="30"/>
      <c r="O10" s="30"/>
      <c r="P10" s="30"/>
      <c r="Q10" s="30"/>
      <c r="R10" s="30"/>
      <c r="S10" s="30"/>
      <c r="T10" s="30"/>
      <c r="U10" s="30"/>
      <c r="V10" s="30"/>
      <c r="W10" s="30"/>
      <c r="X10" s="30"/>
      <c r="Y10" s="30"/>
      <c r="Z10" s="30"/>
    </row>
    <row r="11" spans="1:26" ht="11.45" customHeight="1" x14ac:dyDescent="0.2">
      <c r="A11" s="12">
        <v>1</v>
      </c>
      <c r="B11" s="30" t="e">
        <f>BAR!#REF!*0.85</f>
        <v>#REF!</v>
      </c>
      <c r="C11" s="30" t="e">
        <f>BAR!#REF!*0.85</f>
        <v>#REF!</v>
      </c>
      <c r="D11" s="30" t="e">
        <f>BAR!#REF!*0.85</f>
        <v>#REF!</v>
      </c>
      <c r="E11" s="30" t="e">
        <f>BAR!#REF!*0.85</f>
        <v>#REF!</v>
      </c>
      <c r="F11" s="30" t="e">
        <f>BAR!#REF!*0.85</f>
        <v>#REF!</v>
      </c>
      <c r="G11" s="30" t="e">
        <f>BAR!#REF!*0.85</f>
        <v>#REF!</v>
      </c>
      <c r="H11" s="30" t="e">
        <f>BAR!#REF!*0.85</f>
        <v>#REF!</v>
      </c>
      <c r="I11" s="30" t="e">
        <f>BAR!#REF!*0.85</f>
        <v>#REF!</v>
      </c>
      <c r="J11" s="30" t="e">
        <f>BAR!#REF!*0.85</f>
        <v>#REF!</v>
      </c>
      <c r="K11" s="30" t="e">
        <f>BAR!#REF!*0.85</f>
        <v>#REF!</v>
      </c>
      <c r="L11" s="30" t="e">
        <f>BAR!#REF!*0.85</f>
        <v>#REF!</v>
      </c>
      <c r="M11" s="30" t="e">
        <f>BAR!#REF!*0.85</f>
        <v>#REF!</v>
      </c>
      <c r="N11" s="30" t="e">
        <f>BAR!#REF!*0.85</f>
        <v>#REF!</v>
      </c>
      <c r="O11" s="30" t="e">
        <f>BAR!#REF!*0.85</f>
        <v>#REF!</v>
      </c>
      <c r="P11" s="30" t="e">
        <f>BAR!#REF!*0.85</f>
        <v>#REF!</v>
      </c>
      <c r="Q11" s="30" t="e">
        <f>BAR!#REF!*0.85</f>
        <v>#REF!</v>
      </c>
      <c r="R11" s="30" t="e">
        <f>BAR!#REF!*0.85</f>
        <v>#REF!</v>
      </c>
      <c r="S11" s="30" t="e">
        <f>BAR!#REF!*0.85</f>
        <v>#REF!</v>
      </c>
      <c r="T11" s="30" t="e">
        <f>BAR!#REF!*0.85</f>
        <v>#REF!</v>
      </c>
      <c r="U11" s="30" t="e">
        <f>BAR!#REF!*0.85</f>
        <v>#REF!</v>
      </c>
      <c r="V11" s="30" t="e">
        <f>BAR!#REF!*0.85</f>
        <v>#REF!</v>
      </c>
      <c r="W11" s="30" t="e">
        <f>BAR!#REF!*0.85</f>
        <v>#REF!</v>
      </c>
      <c r="X11" s="30" t="e">
        <f>BAR!#REF!*0.85</f>
        <v>#REF!</v>
      </c>
      <c r="Y11" s="30" t="e">
        <f>BAR!#REF!*0.85</f>
        <v>#REF!</v>
      </c>
      <c r="Z11" s="30" t="e">
        <f>BAR!#REF!*0.85</f>
        <v>#REF!</v>
      </c>
    </row>
    <row r="12" spans="1:26" ht="11.45" customHeight="1" x14ac:dyDescent="0.2">
      <c r="A12" s="12">
        <v>2</v>
      </c>
      <c r="B12" s="30" t="e">
        <f>BAR!#REF!*0.85</f>
        <v>#REF!</v>
      </c>
      <c r="C12" s="30" t="e">
        <f>BAR!#REF!*0.85</f>
        <v>#REF!</v>
      </c>
      <c r="D12" s="30" t="e">
        <f>BAR!#REF!*0.85</f>
        <v>#REF!</v>
      </c>
      <c r="E12" s="30" t="e">
        <f>BAR!#REF!*0.85</f>
        <v>#REF!</v>
      </c>
      <c r="F12" s="30" t="e">
        <f>BAR!#REF!*0.85</f>
        <v>#REF!</v>
      </c>
      <c r="G12" s="30" t="e">
        <f>BAR!#REF!*0.85</f>
        <v>#REF!</v>
      </c>
      <c r="H12" s="30" t="e">
        <f>BAR!#REF!*0.85</f>
        <v>#REF!</v>
      </c>
      <c r="I12" s="30" t="e">
        <f>BAR!#REF!*0.85</f>
        <v>#REF!</v>
      </c>
      <c r="J12" s="30" t="e">
        <f>BAR!#REF!*0.85</f>
        <v>#REF!</v>
      </c>
      <c r="K12" s="30" t="e">
        <f>BAR!#REF!*0.85</f>
        <v>#REF!</v>
      </c>
      <c r="L12" s="30" t="e">
        <f>BAR!#REF!*0.85</f>
        <v>#REF!</v>
      </c>
      <c r="M12" s="30" t="e">
        <f>BAR!#REF!*0.85</f>
        <v>#REF!</v>
      </c>
      <c r="N12" s="30" t="e">
        <f>BAR!#REF!*0.85</f>
        <v>#REF!</v>
      </c>
      <c r="O12" s="30" t="e">
        <f>BAR!#REF!*0.85</f>
        <v>#REF!</v>
      </c>
      <c r="P12" s="30" t="e">
        <f>BAR!#REF!*0.85</f>
        <v>#REF!</v>
      </c>
      <c r="Q12" s="30" t="e">
        <f>BAR!#REF!*0.85</f>
        <v>#REF!</v>
      </c>
      <c r="R12" s="30" t="e">
        <f>BAR!#REF!*0.85</f>
        <v>#REF!</v>
      </c>
      <c r="S12" s="30" t="e">
        <f>BAR!#REF!*0.85</f>
        <v>#REF!</v>
      </c>
      <c r="T12" s="30" t="e">
        <f>BAR!#REF!*0.85</f>
        <v>#REF!</v>
      </c>
      <c r="U12" s="30" t="e">
        <f>BAR!#REF!*0.85</f>
        <v>#REF!</v>
      </c>
      <c r="V12" s="30" t="e">
        <f>BAR!#REF!*0.85</f>
        <v>#REF!</v>
      </c>
      <c r="W12" s="30" t="e">
        <f>BAR!#REF!*0.85</f>
        <v>#REF!</v>
      </c>
      <c r="X12" s="30" t="e">
        <f>BAR!#REF!*0.85</f>
        <v>#REF!</v>
      </c>
      <c r="Y12" s="30" t="e">
        <f>BAR!#REF!*0.85</f>
        <v>#REF!</v>
      </c>
      <c r="Z12" s="30" t="e">
        <f>BAR!#REF!*0.85</f>
        <v>#REF!</v>
      </c>
    </row>
    <row r="13" spans="1:26" ht="11.45" customHeight="1" x14ac:dyDescent="0.2">
      <c r="A13" s="16" t="s">
        <v>169</v>
      </c>
      <c r="B13" s="30"/>
      <c r="C13" s="30"/>
      <c r="D13" s="30"/>
      <c r="E13" s="30"/>
      <c r="F13" s="30"/>
      <c r="G13" s="30"/>
      <c r="H13" s="30"/>
      <c r="I13" s="30"/>
      <c r="J13" s="30"/>
      <c r="K13" s="30"/>
      <c r="L13" s="30"/>
      <c r="M13" s="30"/>
      <c r="N13" s="30"/>
      <c r="O13" s="30"/>
      <c r="P13" s="30"/>
      <c r="Q13" s="30"/>
      <c r="R13" s="30"/>
      <c r="S13" s="30"/>
      <c r="T13" s="30"/>
      <c r="U13" s="30"/>
      <c r="V13" s="30"/>
      <c r="W13" s="30"/>
      <c r="X13" s="30"/>
      <c r="Y13" s="30"/>
      <c r="Z13" s="30"/>
    </row>
    <row r="14" spans="1:26" ht="11.45" customHeight="1" x14ac:dyDescent="0.2">
      <c r="A14" s="12">
        <v>1</v>
      </c>
      <c r="B14" s="30" t="e">
        <f>BAR!#REF!*0.85</f>
        <v>#REF!</v>
      </c>
      <c r="C14" s="30" t="e">
        <f>BAR!#REF!*0.85</f>
        <v>#REF!</v>
      </c>
      <c r="D14" s="30" t="e">
        <f>BAR!#REF!*0.85</f>
        <v>#REF!</v>
      </c>
      <c r="E14" s="30" t="e">
        <f>BAR!#REF!*0.85</f>
        <v>#REF!</v>
      </c>
      <c r="F14" s="30" t="e">
        <f>BAR!#REF!*0.85</f>
        <v>#REF!</v>
      </c>
      <c r="G14" s="30" t="e">
        <f>BAR!#REF!*0.85</f>
        <v>#REF!</v>
      </c>
      <c r="H14" s="30" t="e">
        <f>BAR!#REF!*0.85</f>
        <v>#REF!</v>
      </c>
      <c r="I14" s="30" t="e">
        <f>BAR!#REF!*0.85</f>
        <v>#REF!</v>
      </c>
      <c r="J14" s="30" t="e">
        <f>BAR!#REF!*0.85</f>
        <v>#REF!</v>
      </c>
      <c r="K14" s="30" t="e">
        <f>BAR!#REF!*0.85</f>
        <v>#REF!</v>
      </c>
      <c r="L14" s="30" t="e">
        <f>BAR!#REF!*0.85</f>
        <v>#REF!</v>
      </c>
      <c r="M14" s="30" t="e">
        <f>BAR!#REF!*0.85</f>
        <v>#REF!</v>
      </c>
      <c r="N14" s="30" t="e">
        <f>BAR!#REF!*0.85</f>
        <v>#REF!</v>
      </c>
      <c r="O14" s="30" t="e">
        <f>BAR!#REF!*0.85</f>
        <v>#REF!</v>
      </c>
      <c r="P14" s="30" t="e">
        <f>BAR!#REF!*0.85</f>
        <v>#REF!</v>
      </c>
      <c r="Q14" s="30" t="e">
        <f>BAR!#REF!*0.85</f>
        <v>#REF!</v>
      </c>
      <c r="R14" s="30" t="e">
        <f>BAR!#REF!*0.85</f>
        <v>#REF!</v>
      </c>
      <c r="S14" s="30" t="e">
        <f>BAR!#REF!*0.85</f>
        <v>#REF!</v>
      </c>
      <c r="T14" s="30" t="e">
        <f>BAR!#REF!*0.85</f>
        <v>#REF!</v>
      </c>
      <c r="U14" s="30" t="e">
        <f>BAR!#REF!*0.85</f>
        <v>#REF!</v>
      </c>
      <c r="V14" s="30" t="e">
        <f>BAR!#REF!*0.85</f>
        <v>#REF!</v>
      </c>
      <c r="W14" s="30" t="e">
        <f>BAR!#REF!*0.85</f>
        <v>#REF!</v>
      </c>
      <c r="X14" s="30" t="e">
        <f>BAR!#REF!*0.85</f>
        <v>#REF!</v>
      </c>
      <c r="Y14" s="30" t="e">
        <f>BAR!#REF!*0.85</f>
        <v>#REF!</v>
      </c>
      <c r="Z14" s="30" t="e">
        <f>BAR!#REF!*0.85</f>
        <v>#REF!</v>
      </c>
    </row>
    <row r="15" spans="1:26" ht="11.45" customHeight="1" x14ac:dyDescent="0.2">
      <c r="A15" s="12">
        <v>2</v>
      </c>
      <c r="B15" s="30" t="e">
        <f>BAR!#REF!*0.85</f>
        <v>#REF!</v>
      </c>
      <c r="C15" s="30" t="e">
        <f>BAR!#REF!*0.85</f>
        <v>#REF!</v>
      </c>
      <c r="D15" s="30" t="e">
        <f>BAR!#REF!*0.85</f>
        <v>#REF!</v>
      </c>
      <c r="E15" s="30" t="e">
        <f>BAR!#REF!*0.85</f>
        <v>#REF!</v>
      </c>
      <c r="F15" s="30" t="e">
        <f>BAR!#REF!*0.85</f>
        <v>#REF!</v>
      </c>
      <c r="G15" s="30" t="e">
        <f>BAR!#REF!*0.85</f>
        <v>#REF!</v>
      </c>
      <c r="H15" s="30" t="e">
        <f>BAR!#REF!*0.85</f>
        <v>#REF!</v>
      </c>
      <c r="I15" s="30" t="e">
        <f>BAR!#REF!*0.85</f>
        <v>#REF!</v>
      </c>
      <c r="J15" s="30" t="e">
        <f>BAR!#REF!*0.85</f>
        <v>#REF!</v>
      </c>
      <c r="K15" s="30" t="e">
        <f>BAR!#REF!*0.85</f>
        <v>#REF!</v>
      </c>
      <c r="L15" s="30" t="e">
        <f>BAR!#REF!*0.85</f>
        <v>#REF!</v>
      </c>
      <c r="M15" s="30" t="e">
        <f>BAR!#REF!*0.85</f>
        <v>#REF!</v>
      </c>
      <c r="N15" s="30" t="e">
        <f>BAR!#REF!*0.85</f>
        <v>#REF!</v>
      </c>
      <c r="O15" s="30" t="e">
        <f>BAR!#REF!*0.85</f>
        <v>#REF!</v>
      </c>
      <c r="P15" s="30" t="e">
        <f>BAR!#REF!*0.85</f>
        <v>#REF!</v>
      </c>
      <c r="Q15" s="30" t="e">
        <f>BAR!#REF!*0.85</f>
        <v>#REF!</v>
      </c>
      <c r="R15" s="30" t="e">
        <f>BAR!#REF!*0.85</f>
        <v>#REF!</v>
      </c>
      <c r="S15" s="30" t="e">
        <f>BAR!#REF!*0.85</f>
        <v>#REF!</v>
      </c>
      <c r="T15" s="30" t="e">
        <f>BAR!#REF!*0.85</f>
        <v>#REF!</v>
      </c>
      <c r="U15" s="30" t="e">
        <f>BAR!#REF!*0.85</f>
        <v>#REF!</v>
      </c>
      <c r="V15" s="30" t="e">
        <f>BAR!#REF!*0.85</f>
        <v>#REF!</v>
      </c>
      <c r="W15" s="30" t="e">
        <f>BAR!#REF!*0.85</f>
        <v>#REF!</v>
      </c>
      <c r="X15" s="30" t="e">
        <f>BAR!#REF!*0.85</f>
        <v>#REF!</v>
      </c>
      <c r="Y15" s="30" t="e">
        <f>BAR!#REF!*0.85</f>
        <v>#REF!</v>
      </c>
      <c r="Z15" s="30" t="e">
        <f>BAR!#REF!*0.85</f>
        <v>#REF!</v>
      </c>
    </row>
    <row r="16" spans="1:26" ht="11.45" customHeight="1" x14ac:dyDescent="0.2">
      <c r="A16" s="17" t="s">
        <v>170</v>
      </c>
      <c r="B16" s="30"/>
      <c r="C16" s="30"/>
      <c r="D16" s="30"/>
      <c r="E16" s="30"/>
      <c r="F16" s="30"/>
      <c r="G16" s="30"/>
      <c r="H16" s="30"/>
      <c r="I16" s="30"/>
      <c r="J16" s="30"/>
      <c r="K16" s="30"/>
      <c r="L16" s="30"/>
      <c r="M16" s="30"/>
      <c r="N16" s="30"/>
      <c r="O16" s="30"/>
      <c r="P16" s="30"/>
      <c r="Q16" s="30"/>
      <c r="R16" s="30"/>
      <c r="S16" s="30"/>
      <c r="T16" s="30"/>
      <c r="U16" s="30"/>
      <c r="V16" s="30"/>
      <c r="W16" s="30"/>
      <c r="X16" s="30"/>
      <c r="Y16" s="30"/>
      <c r="Z16" s="30"/>
    </row>
    <row r="17" spans="1:26" ht="11.45" customHeight="1" x14ac:dyDescent="0.2">
      <c r="A17" s="12">
        <v>1</v>
      </c>
      <c r="B17" s="30" t="e">
        <f>BAR!#REF!*0.85</f>
        <v>#REF!</v>
      </c>
      <c r="C17" s="30" t="e">
        <f>BAR!#REF!*0.85</f>
        <v>#REF!</v>
      </c>
      <c r="D17" s="30" t="e">
        <f>BAR!#REF!*0.85</f>
        <v>#REF!</v>
      </c>
      <c r="E17" s="30" t="e">
        <f>BAR!#REF!*0.85</f>
        <v>#REF!</v>
      </c>
      <c r="F17" s="30" t="e">
        <f>BAR!#REF!*0.85</f>
        <v>#REF!</v>
      </c>
      <c r="G17" s="30" t="e">
        <f>BAR!#REF!*0.85</f>
        <v>#REF!</v>
      </c>
      <c r="H17" s="30" t="e">
        <f>BAR!#REF!*0.85</f>
        <v>#REF!</v>
      </c>
      <c r="I17" s="30" t="e">
        <f>BAR!#REF!*0.85</f>
        <v>#REF!</v>
      </c>
      <c r="J17" s="30" t="e">
        <f>BAR!#REF!*0.85</f>
        <v>#REF!</v>
      </c>
      <c r="K17" s="30" t="e">
        <f>BAR!#REF!*0.85</f>
        <v>#REF!</v>
      </c>
      <c r="L17" s="30" t="e">
        <f>BAR!#REF!*0.85</f>
        <v>#REF!</v>
      </c>
      <c r="M17" s="30" t="e">
        <f>BAR!#REF!*0.85</f>
        <v>#REF!</v>
      </c>
      <c r="N17" s="30" t="e">
        <f>BAR!#REF!*0.85</f>
        <v>#REF!</v>
      </c>
      <c r="O17" s="30" t="e">
        <f>BAR!#REF!*0.85</f>
        <v>#REF!</v>
      </c>
      <c r="P17" s="30" t="e">
        <f>BAR!#REF!*0.85</f>
        <v>#REF!</v>
      </c>
      <c r="Q17" s="30" t="e">
        <f>BAR!#REF!*0.85</f>
        <v>#REF!</v>
      </c>
      <c r="R17" s="30" t="e">
        <f>BAR!#REF!*0.85</f>
        <v>#REF!</v>
      </c>
      <c r="S17" s="30" t="e">
        <f>BAR!#REF!*0.85</f>
        <v>#REF!</v>
      </c>
      <c r="T17" s="30" t="e">
        <f>BAR!#REF!*0.85</f>
        <v>#REF!</v>
      </c>
      <c r="U17" s="30" t="e">
        <f>BAR!#REF!*0.85</f>
        <v>#REF!</v>
      </c>
      <c r="V17" s="30" t="e">
        <f>BAR!#REF!*0.85</f>
        <v>#REF!</v>
      </c>
      <c r="W17" s="30" t="e">
        <f>BAR!#REF!*0.85</f>
        <v>#REF!</v>
      </c>
      <c r="X17" s="30" t="e">
        <f>BAR!#REF!*0.85</f>
        <v>#REF!</v>
      </c>
      <c r="Y17" s="30" t="e">
        <f>BAR!#REF!*0.85</f>
        <v>#REF!</v>
      </c>
      <c r="Z17" s="30" t="e">
        <f>BAR!#REF!*0.85</f>
        <v>#REF!</v>
      </c>
    </row>
    <row r="18" spans="1:26" ht="11.45" customHeight="1" x14ac:dyDescent="0.2">
      <c r="A18" s="12">
        <v>2</v>
      </c>
      <c r="B18" s="30" t="e">
        <f>BAR!#REF!*0.85</f>
        <v>#REF!</v>
      </c>
      <c r="C18" s="30" t="e">
        <f>BAR!#REF!*0.85</f>
        <v>#REF!</v>
      </c>
      <c r="D18" s="30" t="e">
        <f>BAR!#REF!*0.85</f>
        <v>#REF!</v>
      </c>
      <c r="E18" s="30" t="e">
        <f>BAR!#REF!*0.85</f>
        <v>#REF!</v>
      </c>
      <c r="F18" s="30" t="e">
        <f>BAR!#REF!*0.85</f>
        <v>#REF!</v>
      </c>
      <c r="G18" s="30" t="e">
        <f>BAR!#REF!*0.85</f>
        <v>#REF!</v>
      </c>
      <c r="H18" s="30" t="e">
        <f>BAR!#REF!*0.85</f>
        <v>#REF!</v>
      </c>
      <c r="I18" s="30" t="e">
        <f>BAR!#REF!*0.85</f>
        <v>#REF!</v>
      </c>
      <c r="J18" s="30" t="e">
        <f>BAR!#REF!*0.85</f>
        <v>#REF!</v>
      </c>
      <c r="K18" s="30" t="e">
        <f>BAR!#REF!*0.85</f>
        <v>#REF!</v>
      </c>
      <c r="L18" s="30" t="e">
        <f>BAR!#REF!*0.85</f>
        <v>#REF!</v>
      </c>
      <c r="M18" s="30" t="e">
        <f>BAR!#REF!*0.85</f>
        <v>#REF!</v>
      </c>
      <c r="N18" s="30" t="e">
        <f>BAR!#REF!*0.85</f>
        <v>#REF!</v>
      </c>
      <c r="O18" s="30" t="e">
        <f>BAR!#REF!*0.85</f>
        <v>#REF!</v>
      </c>
      <c r="P18" s="30" t="e">
        <f>BAR!#REF!*0.85</f>
        <v>#REF!</v>
      </c>
      <c r="Q18" s="30" t="e">
        <f>BAR!#REF!*0.85</f>
        <v>#REF!</v>
      </c>
      <c r="R18" s="30" t="e">
        <f>BAR!#REF!*0.85</f>
        <v>#REF!</v>
      </c>
      <c r="S18" s="30" t="e">
        <f>BAR!#REF!*0.85</f>
        <v>#REF!</v>
      </c>
      <c r="T18" s="30" t="e">
        <f>BAR!#REF!*0.85</f>
        <v>#REF!</v>
      </c>
      <c r="U18" s="30" t="e">
        <f>BAR!#REF!*0.85</f>
        <v>#REF!</v>
      </c>
      <c r="V18" s="30" t="e">
        <f>BAR!#REF!*0.85</f>
        <v>#REF!</v>
      </c>
      <c r="W18" s="30" t="e">
        <f>BAR!#REF!*0.85</f>
        <v>#REF!</v>
      </c>
      <c r="X18" s="30" t="e">
        <f>BAR!#REF!*0.85</f>
        <v>#REF!</v>
      </c>
      <c r="Y18" s="30" t="e">
        <f>BAR!#REF!*0.85</f>
        <v>#REF!</v>
      </c>
      <c r="Z18" s="30" t="e">
        <f>BAR!#REF!*0.85</f>
        <v>#REF!</v>
      </c>
    </row>
    <row r="19" spans="1:26" ht="11.45" customHeight="1" x14ac:dyDescent="0.2">
      <c r="A19" s="18"/>
      <c r="B19" s="62"/>
      <c r="C19" s="62"/>
      <c r="D19" s="62"/>
      <c r="E19" s="62"/>
      <c r="F19" s="62"/>
      <c r="G19" s="62"/>
      <c r="H19" s="62"/>
      <c r="I19" s="62"/>
      <c r="J19" s="62"/>
      <c r="K19" s="62"/>
      <c r="L19" s="62"/>
      <c r="M19" s="62"/>
      <c r="N19" s="62"/>
      <c r="O19" s="62"/>
      <c r="P19" s="62"/>
      <c r="Q19" s="62"/>
      <c r="R19" s="62"/>
      <c r="S19" s="62"/>
      <c r="T19" s="62"/>
      <c r="U19" s="62"/>
      <c r="V19" s="62"/>
      <c r="W19" s="62"/>
      <c r="X19" s="62"/>
      <c r="Y19" s="62"/>
      <c r="Z19" s="62"/>
    </row>
    <row r="20" spans="1:26" ht="11.45" customHeight="1" x14ac:dyDescent="0.2">
      <c r="A20" s="125" t="s">
        <v>103</v>
      </c>
      <c r="B20" s="62"/>
      <c r="C20" s="62"/>
      <c r="D20" s="62"/>
      <c r="E20" s="62"/>
      <c r="F20" s="62"/>
      <c r="G20" s="62"/>
      <c r="H20" s="62"/>
      <c r="I20" s="62"/>
      <c r="J20" s="62"/>
      <c r="K20" s="62"/>
      <c r="L20" s="62"/>
      <c r="M20" s="62"/>
      <c r="N20" s="62"/>
      <c r="O20" s="62"/>
      <c r="P20" s="62"/>
      <c r="Q20" s="62"/>
      <c r="R20" s="62"/>
      <c r="S20" s="62"/>
      <c r="T20" s="62"/>
      <c r="U20" s="62"/>
      <c r="V20" s="62"/>
      <c r="W20" s="62"/>
      <c r="X20" s="62"/>
      <c r="Y20" s="62"/>
      <c r="Z20" s="62"/>
    </row>
    <row r="21" spans="1:26" ht="24.6" customHeight="1" x14ac:dyDescent="0.2">
      <c r="A21" s="6" t="s">
        <v>52</v>
      </c>
      <c r="B21" s="93" t="e">
        <f t="shared" ref="B21:Z22" si="0">B5</f>
        <v>#REF!</v>
      </c>
      <c r="C21" s="93" t="e">
        <f t="shared" si="0"/>
        <v>#REF!</v>
      </c>
      <c r="D21" s="93" t="e">
        <f t="shared" si="0"/>
        <v>#REF!</v>
      </c>
      <c r="E21" s="93" t="e">
        <f t="shared" si="0"/>
        <v>#REF!</v>
      </c>
      <c r="F21" s="93" t="e">
        <f t="shared" si="0"/>
        <v>#REF!</v>
      </c>
      <c r="G21" s="93" t="e">
        <f t="shared" si="0"/>
        <v>#REF!</v>
      </c>
      <c r="H21" s="93" t="e">
        <f t="shared" si="0"/>
        <v>#REF!</v>
      </c>
      <c r="I21" s="93" t="e">
        <f t="shared" si="0"/>
        <v>#REF!</v>
      </c>
      <c r="J21" s="93" t="e">
        <f t="shared" si="0"/>
        <v>#REF!</v>
      </c>
      <c r="K21" s="93" t="e">
        <f t="shared" si="0"/>
        <v>#REF!</v>
      </c>
      <c r="L21" s="93" t="e">
        <f t="shared" si="0"/>
        <v>#REF!</v>
      </c>
      <c r="M21" s="93" t="e">
        <f t="shared" si="0"/>
        <v>#REF!</v>
      </c>
      <c r="N21" s="93" t="e">
        <f t="shared" si="0"/>
        <v>#REF!</v>
      </c>
      <c r="O21" s="93" t="e">
        <f t="shared" si="0"/>
        <v>#REF!</v>
      </c>
      <c r="P21" s="93" t="e">
        <f t="shared" si="0"/>
        <v>#REF!</v>
      </c>
      <c r="Q21" s="93" t="e">
        <f t="shared" si="0"/>
        <v>#REF!</v>
      </c>
      <c r="R21" s="93" t="e">
        <f t="shared" si="0"/>
        <v>#REF!</v>
      </c>
      <c r="S21" s="93" t="e">
        <f t="shared" si="0"/>
        <v>#REF!</v>
      </c>
      <c r="T21" s="93" t="e">
        <f t="shared" si="0"/>
        <v>#REF!</v>
      </c>
      <c r="U21" s="93" t="e">
        <f t="shared" si="0"/>
        <v>#REF!</v>
      </c>
      <c r="V21" s="93" t="e">
        <f t="shared" si="0"/>
        <v>#REF!</v>
      </c>
      <c r="W21" s="93" t="e">
        <f t="shared" si="0"/>
        <v>#REF!</v>
      </c>
      <c r="X21" s="93" t="e">
        <f t="shared" si="0"/>
        <v>#REF!</v>
      </c>
      <c r="Y21" s="93" t="e">
        <f t="shared" si="0"/>
        <v>#REF!</v>
      </c>
      <c r="Z21" s="93" t="e">
        <f t="shared" si="0"/>
        <v>#REF!</v>
      </c>
    </row>
    <row r="22" spans="1:26" ht="24.6" customHeight="1" x14ac:dyDescent="0.2">
      <c r="A22" s="9"/>
      <c r="B22" s="93" t="e">
        <f t="shared" si="0"/>
        <v>#REF!</v>
      </c>
      <c r="C22" s="93" t="e">
        <f t="shared" si="0"/>
        <v>#REF!</v>
      </c>
      <c r="D22" s="93" t="e">
        <f t="shared" si="0"/>
        <v>#REF!</v>
      </c>
      <c r="E22" s="93" t="e">
        <f t="shared" si="0"/>
        <v>#REF!</v>
      </c>
      <c r="F22" s="93" t="e">
        <f t="shared" si="0"/>
        <v>#REF!</v>
      </c>
      <c r="G22" s="93" t="e">
        <f t="shared" si="0"/>
        <v>#REF!</v>
      </c>
      <c r="H22" s="93" t="e">
        <f t="shared" si="0"/>
        <v>#REF!</v>
      </c>
      <c r="I22" s="93" t="e">
        <f t="shared" si="0"/>
        <v>#REF!</v>
      </c>
      <c r="J22" s="93" t="e">
        <f t="shared" si="0"/>
        <v>#REF!</v>
      </c>
      <c r="K22" s="93" t="e">
        <f t="shared" si="0"/>
        <v>#REF!</v>
      </c>
      <c r="L22" s="93" t="e">
        <f t="shared" si="0"/>
        <v>#REF!</v>
      </c>
      <c r="M22" s="93" t="e">
        <f t="shared" si="0"/>
        <v>#REF!</v>
      </c>
      <c r="N22" s="93" t="e">
        <f t="shared" si="0"/>
        <v>#REF!</v>
      </c>
      <c r="O22" s="93" t="e">
        <f t="shared" si="0"/>
        <v>#REF!</v>
      </c>
      <c r="P22" s="93" t="e">
        <f t="shared" si="0"/>
        <v>#REF!</v>
      </c>
      <c r="Q22" s="93" t="e">
        <f t="shared" si="0"/>
        <v>#REF!</v>
      </c>
      <c r="R22" s="93" t="e">
        <f t="shared" si="0"/>
        <v>#REF!</v>
      </c>
      <c r="S22" s="93" t="e">
        <f t="shared" si="0"/>
        <v>#REF!</v>
      </c>
      <c r="T22" s="93" t="e">
        <f t="shared" si="0"/>
        <v>#REF!</v>
      </c>
      <c r="U22" s="93" t="e">
        <f t="shared" si="0"/>
        <v>#REF!</v>
      </c>
      <c r="V22" s="93" t="e">
        <f t="shared" si="0"/>
        <v>#REF!</v>
      </c>
      <c r="W22" s="93" t="e">
        <f t="shared" si="0"/>
        <v>#REF!</v>
      </c>
      <c r="X22" s="93" t="e">
        <f t="shared" si="0"/>
        <v>#REF!</v>
      </c>
      <c r="Y22" s="93" t="e">
        <f t="shared" si="0"/>
        <v>#REF!</v>
      </c>
      <c r="Z22" s="93" t="e">
        <f t="shared" si="0"/>
        <v>#REF!</v>
      </c>
    </row>
    <row r="23" spans="1:26" ht="11.45" customHeight="1" x14ac:dyDescent="0.2">
      <c r="A23" s="10" t="s">
        <v>53</v>
      </c>
    </row>
    <row r="24" spans="1:26" ht="11.45" customHeight="1" x14ac:dyDescent="0.2">
      <c r="A24" s="12">
        <v>1</v>
      </c>
      <c r="B24" s="30" t="e">
        <f>ROUNDUP(B8*0.85,)+25</f>
        <v>#REF!</v>
      </c>
      <c r="C24" s="30" t="e">
        <f t="shared" ref="C24:Z33" si="1">ROUNDUP(C8*0.85,)+25</f>
        <v>#REF!</v>
      </c>
      <c r="D24" s="30" t="e">
        <f t="shared" si="1"/>
        <v>#REF!</v>
      </c>
      <c r="E24" s="30" t="e">
        <f t="shared" si="1"/>
        <v>#REF!</v>
      </c>
      <c r="F24" s="30" t="e">
        <f t="shared" si="1"/>
        <v>#REF!</v>
      </c>
      <c r="G24" s="30" t="e">
        <f t="shared" si="1"/>
        <v>#REF!</v>
      </c>
      <c r="H24" s="30" t="e">
        <f t="shared" si="1"/>
        <v>#REF!</v>
      </c>
      <c r="I24" s="30" t="e">
        <f t="shared" si="1"/>
        <v>#REF!</v>
      </c>
      <c r="J24" s="30" t="e">
        <f t="shared" si="1"/>
        <v>#REF!</v>
      </c>
      <c r="K24" s="30" t="e">
        <f t="shared" si="1"/>
        <v>#REF!</v>
      </c>
      <c r="L24" s="30" t="e">
        <f t="shared" si="1"/>
        <v>#REF!</v>
      </c>
      <c r="M24" s="30" t="e">
        <f t="shared" si="1"/>
        <v>#REF!</v>
      </c>
      <c r="N24" s="30" t="e">
        <f t="shared" si="1"/>
        <v>#REF!</v>
      </c>
      <c r="O24" s="30" t="e">
        <f t="shared" si="1"/>
        <v>#REF!</v>
      </c>
      <c r="P24" s="30" t="e">
        <f t="shared" si="1"/>
        <v>#REF!</v>
      </c>
      <c r="Q24" s="30" t="e">
        <f t="shared" si="1"/>
        <v>#REF!</v>
      </c>
      <c r="R24" s="30" t="e">
        <f t="shared" si="1"/>
        <v>#REF!</v>
      </c>
      <c r="S24" s="30" t="e">
        <f t="shared" si="1"/>
        <v>#REF!</v>
      </c>
      <c r="T24" s="30" t="e">
        <f t="shared" si="1"/>
        <v>#REF!</v>
      </c>
      <c r="U24" s="30" t="e">
        <f t="shared" si="1"/>
        <v>#REF!</v>
      </c>
      <c r="V24" s="30" t="e">
        <f t="shared" si="1"/>
        <v>#REF!</v>
      </c>
      <c r="W24" s="30" t="e">
        <f t="shared" si="1"/>
        <v>#REF!</v>
      </c>
      <c r="X24" s="30" t="e">
        <f t="shared" si="1"/>
        <v>#REF!</v>
      </c>
      <c r="Y24" s="30" t="e">
        <f t="shared" si="1"/>
        <v>#REF!</v>
      </c>
      <c r="Z24" s="30" t="e">
        <f t="shared" si="1"/>
        <v>#REF!</v>
      </c>
    </row>
    <row r="25" spans="1:26" ht="11.45" customHeight="1" x14ac:dyDescent="0.2">
      <c r="A25" s="12">
        <v>2</v>
      </c>
      <c r="B25" s="30" t="e">
        <f>ROUNDUP(B9*0.85,)+25</f>
        <v>#REF!</v>
      </c>
      <c r="C25" s="30" t="e">
        <f t="shared" ref="C25:Q25" si="2">ROUNDUP(C9*0.85,)+25</f>
        <v>#REF!</v>
      </c>
      <c r="D25" s="30" t="e">
        <f t="shared" si="2"/>
        <v>#REF!</v>
      </c>
      <c r="E25" s="30" t="e">
        <f t="shared" si="2"/>
        <v>#REF!</v>
      </c>
      <c r="F25" s="30" t="e">
        <f t="shared" si="2"/>
        <v>#REF!</v>
      </c>
      <c r="G25" s="30" t="e">
        <f t="shared" si="2"/>
        <v>#REF!</v>
      </c>
      <c r="H25" s="30" t="e">
        <f t="shared" si="2"/>
        <v>#REF!</v>
      </c>
      <c r="I25" s="30" t="e">
        <f t="shared" si="2"/>
        <v>#REF!</v>
      </c>
      <c r="J25" s="30" t="e">
        <f t="shared" si="2"/>
        <v>#REF!</v>
      </c>
      <c r="K25" s="30" t="e">
        <f t="shared" si="2"/>
        <v>#REF!</v>
      </c>
      <c r="L25" s="30" t="e">
        <f t="shared" si="2"/>
        <v>#REF!</v>
      </c>
      <c r="M25" s="30" t="e">
        <f t="shared" si="2"/>
        <v>#REF!</v>
      </c>
      <c r="N25" s="30" t="e">
        <f t="shared" si="2"/>
        <v>#REF!</v>
      </c>
      <c r="O25" s="30" t="e">
        <f t="shared" si="2"/>
        <v>#REF!</v>
      </c>
      <c r="P25" s="30" t="e">
        <f t="shared" si="2"/>
        <v>#REF!</v>
      </c>
      <c r="Q25" s="30" t="e">
        <f t="shared" si="2"/>
        <v>#REF!</v>
      </c>
      <c r="R25" s="30" t="e">
        <f t="shared" si="1"/>
        <v>#REF!</v>
      </c>
      <c r="S25" s="30" t="e">
        <f t="shared" si="1"/>
        <v>#REF!</v>
      </c>
      <c r="T25" s="30" t="e">
        <f t="shared" si="1"/>
        <v>#REF!</v>
      </c>
      <c r="U25" s="30" t="e">
        <f t="shared" si="1"/>
        <v>#REF!</v>
      </c>
      <c r="V25" s="30" t="e">
        <f t="shared" si="1"/>
        <v>#REF!</v>
      </c>
      <c r="W25" s="30" t="e">
        <f t="shared" si="1"/>
        <v>#REF!</v>
      </c>
      <c r="X25" s="30" t="e">
        <f t="shared" si="1"/>
        <v>#REF!</v>
      </c>
      <c r="Y25" s="30" t="e">
        <f t="shared" si="1"/>
        <v>#REF!</v>
      </c>
      <c r="Z25" s="30" t="e">
        <f t="shared" si="1"/>
        <v>#REF!</v>
      </c>
    </row>
    <row r="26" spans="1:26" ht="11.45" customHeight="1" x14ac:dyDescent="0.2">
      <c r="A26" s="15" t="s">
        <v>168</v>
      </c>
      <c r="B26" s="30"/>
      <c r="C26" s="30"/>
      <c r="D26" s="30"/>
      <c r="E26" s="30"/>
      <c r="F26" s="30"/>
      <c r="G26" s="30"/>
      <c r="H26" s="30"/>
      <c r="I26" s="30"/>
      <c r="J26" s="30"/>
      <c r="K26" s="30"/>
      <c r="L26" s="30"/>
      <c r="M26" s="30"/>
      <c r="N26" s="30"/>
      <c r="O26" s="30"/>
      <c r="P26" s="30"/>
      <c r="Q26" s="30"/>
      <c r="R26" s="30"/>
      <c r="S26" s="30"/>
      <c r="T26" s="30"/>
      <c r="U26" s="30"/>
      <c r="V26" s="30"/>
      <c r="W26" s="30"/>
      <c r="X26" s="30"/>
      <c r="Y26" s="30"/>
      <c r="Z26" s="30"/>
    </row>
    <row r="27" spans="1:26" ht="11.45" customHeight="1" x14ac:dyDescent="0.2">
      <c r="A27" s="12">
        <v>1</v>
      </c>
      <c r="B27" s="30" t="e">
        <f>ROUNDUP(B11*0.85,)+25</f>
        <v>#REF!</v>
      </c>
      <c r="C27" s="30" t="e">
        <f t="shared" si="1"/>
        <v>#REF!</v>
      </c>
      <c r="D27" s="30" t="e">
        <f t="shared" si="1"/>
        <v>#REF!</v>
      </c>
      <c r="E27" s="30" t="e">
        <f t="shared" si="1"/>
        <v>#REF!</v>
      </c>
      <c r="F27" s="30" t="e">
        <f t="shared" si="1"/>
        <v>#REF!</v>
      </c>
      <c r="G27" s="30" t="e">
        <f t="shared" si="1"/>
        <v>#REF!</v>
      </c>
      <c r="H27" s="30" t="e">
        <f t="shared" si="1"/>
        <v>#REF!</v>
      </c>
      <c r="I27" s="30" t="e">
        <f t="shared" si="1"/>
        <v>#REF!</v>
      </c>
      <c r="J27" s="30" t="e">
        <f t="shared" si="1"/>
        <v>#REF!</v>
      </c>
      <c r="K27" s="30" t="e">
        <f t="shared" si="1"/>
        <v>#REF!</v>
      </c>
      <c r="L27" s="30" t="e">
        <f t="shared" si="1"/>
        <v>#REF!</v>
      </c>
      <c r="M27" s="30" t="e">
        <f t="shared" si="1"/>
        <v>#REF!</v>
      </c>
      <c r="N27" s="30" t="e">
        <f t="shared" si="1"/>
        <v>#REF!</v>
      </c>
      <c r="O27" s="30" t="e">
        <f t="shared" si="1"/>
        <v>#REF!</v>
      </c>
      <c r="P27" s="30" t="e">
        <f t="shared" si="1"/>
        <v>#REF!</v>
      </c>
      <c r="Q27" s="30" t="e">
        <f t="shared" si="1"/>
        <v>#REF!</v>
      </c>
      <c r="R27" s="30" t="e">
        <f t="shared" si="1"/>
        <v>#REF!</v>
      </c>
      <c r="S27" s="30" t="e">
        <f t="shared" si="1"/>
        <v>#REF!</v>
      </c>
      <c r="T27" s="30" t="e">
        <f t="shared" si="1"/>
        <v>#REF!</v>
      </c>
      <c r="U27" s="30" t="e">
        <f t="shared" si="1"/>
        <v>#REF!</v>
      </c>
      <c r="V27" s="30" t="e">
        <f t="shared" si="1"/>
        <v>#REF!</v>
      </c>
      <c r="W27" s="30" t="e">
        <f t="shared" si="1"/>
        <v>#REF!</v>
      </c>
      <c r="X27" s="30" t="e">
        <f t="shared" si="1"/>
        <v>#REF!</v>
      </c>
      <c r="Y27" s="30" t="e">
        <f t="shared" si="1"/>
        <v>#REF!</v>
      </c>
      <c r="Z27" s="30" t="e">
        <f t="shared" si="1"/>
        <v>#REF!</v>
      </c>
    </row>
    <row r="28" spans="1:26" ht="11.45" customHeight="1" x14ac:dyDescent="0.2">
      <c r="A28" s="12">
        <v>2</v>
      </c>
      <c r="B28" s="30" t="e">
        <f>ROUNDUP(B12*0.85,)+25</f>
        <v>#REF!</v>
      </c>
      <c r="C28" s="30" t="e">
        <f t="shared" si="1"/>
        <v>#REF!</v>
      </c>
      <c r="D28" s="30" t="e">
        <f t="shared" si="1"/>
        <v>#REF!</v>
      </c>
      <c r="E28" s="30" t="e">
        <f t="shared" si="1"/>
        <v>#REF!</v>
      </c>
      <c r="F28" s="30" t="e">
        <f t="shared" si="1"/>
        <v>#REF!</v>
      </c>
      <c r="G28" s="30" t="e">
        <f t="shared" si="1"/>
        <v>#REF!</v>
      </c>
      <c r="H28" s="30" t="e">
        <f t="shared" si="1"/>
        <v>#REF!</v>
      </c>
      <c r="I28" s="30" t="e">
        <f t="shared" si="1"/>
        <v>#REF!</v>
      </c>
      <c r="J28" s="30" t="e">
        <f t="shared" si="1"/>
        <v>#REF!</v>
      </c>
      <c r="K28" s="30" t="e">
        <f t="shared" si="1"/>
        <v>#REF!</v>
      </c>
      <c r="L28" s="30" t="e">
        <f t="shared" si="1"/>
        <v>#REF!</v>
      </c>
      <c r="M28" s="30" t="e">
        <f t="shared" si="1"/>
        <v>#REF!</v>
      </c>
      <c r="N28" s="30" t="e">
        <f t="shared" si="1"/>
        <v>#REF!</v>
      </c>
      <c r="O28" s="30" t="e">
        <f t="shared" si="1"/>
        <v>#REF!</v>
      </c>
      <c r="P28" s="30" t="e">
        <f t="shared" si="1"/>
        <v>#REF!</v>
      </c>
      <c r="Q28" s="30" t="e">
        <f t="shared" si="1"/>
        <v>#REF!</v>
      </c>
      <c r="R28" s="30" t="e">
        <f t="shared" si="1"/>
        <v>#REF!</v>
      </c>
      <c r="S28" s="30" t="e">
        <f t="shared" si="1"/>
        <v>#REF!</v>
      </c>
      <c r="T28" s="30" t="e">
        <f t="shared" si="1"/>
        <v>#REF!</v>
      </c>
      <c r="U28" s="30" t="e">
        <f t="shared" si="1"/>
        <v>#REF!</v>
      </c>
      <c r="V28" s="30" t="e">
        <f t="shared" si="1"/>
        <v>#REF!</v>
      </c>
      <c r="W28" s="30" t="e">
        <f t="shared" si="1"/>
        <v>#REF!</v>
      </c>
      <c r="X28" s="30" t="e">
        <f t="shared" si="1"/>
        <v>#REF!</v>
      </c>
      <c r="Y28" s="30" t="e">
        <f t="shared" si="1"/>
        <v>#REF!</v>
      </c>
      <c r="Z28" s="30" t="e">
        <f t="shared" si="1"/>
        <v>#REF!</v>
      </c>
    </row>
    <row r="29" spans="1:26" ht="11.45" customHeight="1" x14ac:dyDescent="0.2">
      <c r="A29" s="16" t="s">
        <v>169</v>
      </c>
      <c r="B29" s="30"/>
      <c r="C29" s="30"/>
      <c r="D29" s="30"/>
      <c r="E29" s="30"/>
      <c r="F29" s="30"/>
      <c r="G29" s="30"/>
      <c r="H29" s="30"/>
      <c r="I29" s="30"/>
      <c r="J29" s="30"/>
      <c r="K29" s="30"/>
      <c r="L29" s="30"/>
      <c r="M29" s="30"/>
      <c r="N29" s="30"/>
      <c r="O29" s="30"/>
      <c r="P29" s="30"/>
      <c r="Q29" s="30"/>
      <c r="R29" s="30"/>
      <c r="S29" s="30"/>
      <c r="T29" s="30"/>
      <c r="U29" s="30"/>
      <c r="V29" s="30"/>
      <c r="W29" s="30"/>
      <c r="X29" s="30"/>
      <c r="Y29" s="30"/>
      <c r="Z29" s="30"/>
    </row>
    <row r="30" spans="1:26" ht="11.45" customHeight="1" x14ac:dyDescent="0.2">
      <c r="A30" s="12">
        <v>1</v>
      </c>
      <c r="B30" s="30" t="e">
        <f>ROUNDUP(B14*0.85,)+25</f>
        <v>#REF!</v>
      </c>
      <c r="C30" s="30" t="e">
        <f t="shared" si="1"/>
        <v>#REF!</v>
      </c>
      <c r="D30" s="30" t="e">
        <f t="shared" si="1"/>
        <v>#REF!</v>
      </c>
      <c r="E30" s="30" t="e">
        <f t="shared" si="1"/>
        <v>#REF!</v>
      </c>
      <c r="F30" s="30" t="e">
        <f t="shared" si="1"/>
        <v>#REF!</v>
      </c>
      <c r="G30" s="30" t="e">
        <f t="shared" si="1"/>
        <v>#REF!</v>
      </c>
      <c r="H30" s="30" t="e">
        <f t="shared" si="1"/>
        <v>#REF!</v>
      </c>
      <c r="I30" s="30" t="e">
        <f t="shared" si="1"/>
        <v>#REF!</v>
      </c>
      <c r="J30" s="30" t="e">
        <f t="shared" si="1"/>
        <v>#REF!</v>
      </c>
      <c r="K30" s="30" t="e">
        <f t="shared" si="1"/>
        <v>#REF!</v>
      </c>
      <c r="L30" s="30" t="e">
        <f t="shared" si="1"/>
        <v>#REF!</v>
      </c>
      <c r="M30" s="30" t="e">
        <f t="shared" si="1"/>
        <v>#REF!</v>
      </c>
      <c r="N30" s="30" t="e">
        <f t="shared" si="1"/>
        <v>#REF!</v>
      </c>
      <c r="O30" s="30" t="e">
        <f t="shared" si="1"/>
        <v>#REF!</v>
      </c>
      <c r="P30" s="30" t="e">
        <f t="shared" si="1"/>
        <v>#REF!</v>
      </c>
      <c r="Q30" s="30" t="e">
        <f t="shared" si="1"/>
        <v>#REF!</v>
      </c>
      <c r="R30" s="30" t="e">
        <f t="shared" si="1"/>
        <v>#REF!</v>
      </c>
      <c r="S30" s="30" t="e">
        <f t="shared" si="1"/>
        <v>#REF!</v>
      </c>
      <c r="T30" s="30" t="e">
        <f t="shared" si="1"/>
        <v>#REF!</v>
      </c>
      <c r="U30" s="30" t="e">
        <f t="shared" si="1"/>
        <v>#REF!</v>
      </c>
      <c r="V30" s="30" t="e">
        <f t="shared" si="1"/>
        <v>#REF!</v>
      </c>
      <c r="W30" s="30" t="e">
        <f t="shared" si="1"/>
        <v>#REF!</v>
      </c>
      <c r="X30" s="30" t="e">
        <f t="shared" si="1"/>
        <v>#REF!</v>
      </c>
      <c r="Y30" s="30" t="e">
        <f t="shared" si="1"/>
        <v>#REF!</v>
      </c>
      <c r="Z30" s="30" t="e">
        <f t="shared" si="1"/>
        <v>#REF!</v>
      </c>
    </row>
    <row r="31" spans="1:26" ht="11.45" customHeight="1" x14ac:dyDescent="0.2">
      <c r="A31" s="12">
        <v>2</v>
      </c>
      <c r="B31" s="30" t="e">
        <f>ROUNDUP(B15*0.85,)+25</f>
        <v>#REF!</v>
      </c>
      <c r="C31" s="30" t="e">
        <f t="shared" si="1"/>
        <v>#REF!</v>
      </c>
      <c r="D31" s="30" t="e">
        <f t="shared" si="1"/>
        <v>#REF!</v>
      </c>
      <c r="E31" s="30" t="e">
        <f t="shared" si="1"/>
        <v>#REF!</v>
      </c>
      <c r="F31" s="30" t="e">
        <f t="shared" si="1"/>
        <v>#REF!</v>
      </c>
      <c r="G31" s="30" t="e">
        <f t="shared" si="1"/>
        <v>#REF!</v>
      </c>
      <c r="H31" s="30" t="e">
        <f t="shared" si="1"/>
        <v>#REF!</v>
      </c>
      <c r="I31" s="30" t="e">
        <f t="shared" si="1"/>
        <v>#REF!</v>
      </c>
      <c r="J31" s="30" t="e">
        <f t="shared" si="1"/>
        <v>#REF!</v>
      </c>
      <c r="K31" s="30" t="e">
        <f t="shared" si="1"/>
        <v>#REF!</v>
      </c>
      <c r="L31" s="30" t="e">
        <f t="shared" si="1"/>
        <v>#REF!</v>
      </c>
      <c r="M31" s="30" t="e">
        <f t="shared" si="1"/>
        <v>#REF!</v>
      </c>
      <c r="N31" s="30" t="e">
        <f t="shared" si="1"/>
        <v>#REF!</v>
      </c>
      <c r="O31" s="30" t="e">
        <f t="shared" si="1"/>
        <v>#REF!</v>
      </c>
      <c r="P31" s="30" t="e">
        <f t="shared" si="1"/>
        <v>#REF!</v>
      </c>
      <c r="Q31" s="30" t="e">
        <f t="shared" si="1"/>
        <v>#REF!</v>
      </c>
      <c r="R31" s="30" t="e">
        <f t="shared" si="1"/>
        <v>#REF!</v>
      </c>
      <c r="S31" s="30" t="e">
        <f t="shared" si="1"/>
        <v>#REF!</v>
      </c>
      <c r="T31" s="30" t="e">
        <f t="shared" si="1"/>
        <v>#REF!</v>
      </c>
      <c r="U31" s="30" t="e">
        <f t="shared" si="1"/>
        <v>#REF!</v>
      </c>
      <c r="V31" s="30" t="e">
        <f t="shared" si="1"/>
        <v>#REF!</v>
      </c>
      <c r="W31" s="30" t="e">
        <f t="shared" si="1"/>
        <v>#REF!</v>
      </c>
      <c r="X31" s="30" t="e">
        <f t="shared" si="1"/>
        <v>#REF!</v>
      </c>
      <c r="Y31" s="30" t="e">
        <f t="shared" si="1"/>
        <v>#REF!</v>
      </c>
      <c r="Z31" s="30" t="e">
        <f t="shared" si="1"/>
        <v>#REF!</v>
      </c>
    </row>
    <row r="32" spans="1:26" ht="11.45" customHeight="1" x14ac:dyDescent="0.2">
      <c r="A32" s="17" t="s">
        <v>170</v>
      </c>
      <c r="B32" s="30"/>
      <c r="C32" s="30"/>
      <c r="D32" s="30"/>
      <c r="E32" s="30"/>
      <c r="F32" s="30"/>
      <c r="G32" s="30"/>
      <c r="H32" s="30"/>
      <c r="I32" s="30"/>
      <c r="J32" s="30"/>
      <c r="K32" s="30"/>
      <c r="L32" s="30"/>
      <c r="M32" s="30"/>
      <c r="N32" s="30"/>
      <c r="O32" s="30"/>
      <c r="P32" s="30"/>
      <c r="Q32" s="30"/>
      <c r="R32" s="30"/>
      <c r="S32" s="30"/>
      <c r="T32" s="30"/>
      <c r="U32" s="30"/>
      <c r="V32" s="30"/>
      <c r="W32" s="30"/>
      <c r="X32" s="30"/>
      <c r="Y32" s="30"/>
      <c r="Z32" s="30"/>
    </row>
    <row r="33" spans="1:26" ht="11.45" customHeight="1" x14ac:dyDescent="0.2">
      <c r="A33" s="12">
        <v>1</v>
      </c>
      <c r="B33" s="30" t="e">
        <f>ROUNDUP(B17*0.85,)+25</f>
        <v>#REF!</v>
      </c>
      <c r="C33" s="30" t="e">
        <f t="shared" si="1"/>
        <v>#REF!</v>
      </c>
      <c r="D33" s="30" t="e">
        <f t="shared" si="1"/>
        <v>#REF!</v>
      </c>
      <c r="E33" s="30" t="e">
        <f t="shared" si="1"/>
        <v>#REF!</v>
      </c>
      <c r="F33" s="30" t="e">
        <f t="shared" si="1"/>
        <v>#REF!</v>
      </c>
      <c r="G33" s="30" t="e">
        <f t="shared" si="1"/>
        <v>#REF!</v>
      </c>
      <c r="H33" s="30" t="e">
        <f t="shared" si="1"/>
        <v>#REF!</v>
      </c>
      <c r="I33" s="30" t="e">
        <f t="shared" si="1"/>
        <v>#REF!</v>
      </c>
      <c r="J33" s="30" t="e">
        <f t="shared" si="1"/>
        <v>#REF!</v>
      </c>
      <c r="K33" s="30" t="e">
        <f t="shared" si="1"/>
        <v>#REF!</v>
      </c>
      <c r="L33" s="30" t="e">
        <f t="shared" si="1"/>
        <v>#REF!</v>
      </c>
      <c r="M33" s="30" t="e">
        <f t="shared" si="1"/>
        <v>#REF!</v>
      </c>
      <c r="N33" s="30" t="e">
        <f t="shared" si="1"/>
        <v>#REF!</v>
      </c>
      <c r="O33" s="30" t="e">
        <f t="shared" si="1"/>
        <v>#REF!</v>
      </c>
      <c r="P33" s="30" t="e">
        <f t="shared" si="1"/>
        <v>#REF!</v>
      </c>
      <c r="Q33" s="30" t="e">
        <f t="shared" si="1"/>
        <v>#REF!</v>
      </c>
      <c r="R33" s="30" t="e">
        <f t="shared" si="1"/>
        <v>#REF!</v>
      </c>
      <c r="S33" s="30" t="e">
        <f t="shared" si="1"/>
        <v>#REF!</v>
      </c>
      <c r="T33" s="30" t="e">
        <f t="shared" si="1"/>
        <v>#REF!</v>
      </c>
      <c r="U33" s="30" t="e">
        <f t="shared" si="1"/>
        <v>#REF!</v>
      </c>
      <c r="V33" s="30" t="e">
        <f t="shared" si="1"/>
        <v>#REF!</v>
      </c>
      <c r="W33" s="30" t="e">
        <f t="shared" si="1"/>
        <v>#REF!</v>
      </c>
      <c r="X33" s="30" t="e">
        <f t="shared" si="1"/>
        <v>#REF!</v>
      </c>
      <c r="Y33" s="30" t="e">
        <f t="shared" si="1"/>
        <v>#REF!</v>
      </c>
      <c r="Z33" s="30" t="e">
        <f t="shared" si="1"/>
        <v>#REF!</v>
      </c>
    </row>
    <row r="34" spans="1:26" ht="11.45" customHeight="1" x14ac:dyDescent="0.2">
      <c r="A34" s="12">
        <v>2</v>
      </c>
      <c r="B34" s="30" t="e">
        <f>ROUNDUP(B18*0.85,)+25</f>
        <v>#REF!</v>
      </c>
      <c r="C34" s="30" t="e">
        <f t="shared" ref="C34:Z34" si="3">ROUNDUP(C18*0.85,)+25</f>
        <v>#REF!</v>
      </c>
      <c r="D34" s="30" t="e">
        <f t="shared" si="3"/>
        <v>#REF!</v>
      </c>
      <c r="E34" s="30" t="e">
        <f t="shared" si="3"/>
        <v>#REF!</v>
      </c>
      <c r="F34" s="30" t="e">
        <f t="shared" si="3"/>
        <v>#REF!</v>
      </c>
      <c r="G34" s="30" t="e">
        <f t="shared" si="3"/>
        <v>#REF!</v>
      </c>
      <c r="H34" s="30" t="e">
        <f t="shared" si="3"/>
        <v>#REF!</v>
      </c>
      <c r="I34" s="30" t="e">
        <f t="shared" si="3"/>
        <v>#REF!</v>
      </c>
      <c r="J34" s="30" t="e">
        <f t="shared" si="3"/>
        <v>#REF!</v>
      </c>
      <c r="K34" s="30" t="e">
        <f t="shared" si="3"/>
        <v>#REF!</v>
      </c>
      <c r="L34" s="30" t="e">
        <f t="shared" si="3"/>
        <v>#REF!</v>
      </c>
      <c r="M34" s="30" t="e">
        <f t="shared" si="3"/>
        <v>#REF!</v>
      </c>
      <c r="N34" s="30" t="e">
        <f t="shared" si="3"/>
        <v>#REF!</v>
      </c>
      <c r="O34" s="30" t="e">
        <f t="shared" si="3"/>
        <v>#REF!</v>
      </c>
      <c r="P34" s="30" t="e">
        <f t="shared" si="3"/>
        <v>#REF!</v>
      </c>
      <c r="Q34" s="30" t="e">
        <f t="shared" si="3"/>
        <v>#REF!</v>
      </c>
      <c r="R34" s="30" t="e">
        <f t="shared" si="3"/>
        <v>#REF!</v>
      </c>
      <c r="S34" s="30" t="e">
        <f t="shared" si="3"/>
        <v>#REF!</v>
      </c>
      <c r="T34" s="30" t="e">
        <f t="shared" si="3"/>
        <v>#REF!</v>
      </c>
      <c r="U34" s="30" t="e">
        <f t="shared" si="3"/>
        <v>#REF!</v>
      </c>
      <c r="V34" s="30" t="e">
        <f t="shared" si="3"/>
        <v>#REF!</v>
      </c>
      <c r="W34" s="30" t="e">
        <f t="shared" si="3"/>
        <v>#REF!</v>
      </c>
      <c r="X34" s="30" t="e">
        <f t="shared" si="3"/>
        <v>#REF!</v>
      </c>
      <c r="Y34" s="30" t="e">
        <f t="shared" si="3"/>
        <v>#REF!</v>
      </c>
      <c r="Z34" s="30" t="e">
        <f t="shared" si="3"/>
        <v>#REF!</v>
      </c>
    </row>
    <row r="35" spans="1:26" ht="11.45" customHeight="1" x14ac:dyDescent="0.2">
      <c r="A35" s="18"/>
    </row>
    <row r="36" spans="1:26" ht="11.45" customHeight="1" x14ac:dyDescent="0.2">
      <c r="A36" s="18"/>
    </row>
    <row r="37" spans="1:26" ht="145.9" customHeight="1" x14ac:dyDescent="0.2">
      <c r="A37" s="44" t="s">
        <v>215</v>
      </c>
    </row>
    <row r="38" spans="1:26" ht="11.45" customHeight="1" x14ac:dyDescent="0.2">
      <c r="A38" s="45" t="s">
        <v>68</v>
      </c>
    </row>
    <row r="39" spans="1:26" ht="11.45" customHeight="1" x14ac:dyDescent="0.2">
      <c r="A39" s="46" t="s">
        <v>198</v>
      </c>
    </row>
    <row r="40" spans="1:26" x14ac:dyDescent="0.2">
      <c r="A40" s="46" t="s">
        <v>199</v>
      </c>
    </row>
    <row r="41" spans="1:26" x14ac:dyDescent="0.2">
      <c r="A41" s="18"/>
    </row>
    <row r="42" spans="1:26" x14ac:dyDescent="0.2">
      <c r="A42" s="45" t="s">
        <v>60</v>
      </c>
    </row>
    <row r="43" spans="1:26" x14ac:dyDescent="0.2">
      <c r="A43" s="47" t="s">
        <v>61</v>
      </c>
    </row>
    <row r="44" spans="1:26" x14ac:dyDescent="0.2">
      <c r="A44" s="47" t="s">
        <v>62</v>
      </c>
    </row>
    <row r="45" spans="1:26" ht="24" x14ac:dyDescent="0.2">
      <c r="A45" s="48" t="s">
        <v>63</v>
      </c>
    </row>
    <row r="46" spans="1:26" ht="12.6" customHeight="1" x14ac:dyDescent="0.2">
      <c r="A46" s="126" t="s">
        <v>171</v>
      </c>
    </row>
    <row r="47" spans="1:26" x14ac:dyDescent="0.2">
      <c r="A47" s="49" t="s">
        <v>200</v>
      </c>
    </row>
    <row r="48" spans="1:26" x14ac:dyDescent="0.2">
      <c r="A48" s="130" t="s">
        <v>201</v>
      </c>
    </row>
    <row r="49" spans="1:1" ht="21" x14ac:dyDescent="0.2">
      <c r="A49" s="50" t="s">
        <v>202</v>
      </c>
    </row>
    <row r="50" spans="1:1" ht="42" x14ac:dyDescent="0.2">
      <c r="A50" s="127" t="s">
        <v>203</v>
      </c>
    </row>
    <row r="51" spans="1:1" ht="31.5" x14ac:dyDescent="0.2">
      <c r="A51" s="127" t="s">
        <v>204</v>
      </c>
    </row>
    <row r="52" spans="1:1" ht="42" x14ac:dyDescent="0.2">
      <c r="A52" s="127" t="s">
        <v>205</v>
      </c>
    </row>
    <row r="53" spans="1:1" ht="42" hidden="1" x14ac:dyDescent="0.2">
      <c r="A53" s="127" t="s">
        <v>206</v>
      </c>
    </row>
    <row r="54" spans="1:1" ht="31.5" x14ac:dyDescent="0.2">
      <c r="A54" s="127" t="s">
        <v>207</v>
      </c>
    </row>
    <row r="55" spans="1:1" ht="21" x14ac:dyDescent="0.2">
      <c r="A55" s="127" t="s">
        <v>208</v>
      </c>
    </row>
    <row r="56" spans="1:1" ht="21" x14ac:dyDescent="0.2">
      <c r="A56" s="127" t="s">
        <v>209</v>
      </c>
    </row>
    <row r="57" spans="1:1" ht="34.5" x14ac:dyDescent="0.2">
      <c r="A57" s="127" t="s">
        <v>210</v>
      </c>
    </row>
    <row r="58" spans="1:1" ht="31.5" x14ac:dyDescent="0.2">
      <c r="A58" s="127" t="s">
        <v>211</v>
      </c>
    </row>
    <row r="59" spans="1:1" ht="31.5" x14ac:dyDescent="0.2">
      <c r="A59" s="127" t="s">
        <v>216</v>
      </c>
    </row>
    <row r="60" spans="1:1" ht="31.5" x14ac:dyDescent="0.2">
      <c r="A60" s="128" t="s">
        <v>213</v>
      </c>
    </row>
    <row r="61" spans="1:1" ht="31.5" x14ac:dyDescent="0.2">
      <c r="A61" s="52" t="s">
        <v>96</v>
      </c>
    </row>
    <row r="62" spans="1:1" ht="52.5" x14ac:dyDescent="0.2">
      <c r="A62" s="129" t="s">
        <v>214</v>
      </c>
    </row>
    <row r="63" spans="1:1" ht="21" x14ac:dyDescent="0.2">
      <c r="A63" s="53" t="s">
        <v>98</v>
      </c>
    </row>
    <row r="64" spans="1:1" ht="42.75" x14ac:dyDescent="0.2">
      <c r="A64" s="54" t="s">
        <v>135</v>
      </c>
    </row>
    <row r="65" spans="1:1" ht="21" x14ac:dyDescent="0.2">
      <c r="A65" s="55" t="s">
        <v>100</v>
      </c>
    </row>
    <row r="66" spans="1:1" x14ac:dyDescent="0.2">
      <c r="A66" s="56"/>
    </row>
    <row r="67" spans="1:1" x14ac:dyDescent="0.2">
      <c r="A67" s="57" t="s">
        <v>71</v>
      </c>
    </row>
    <row r="68" spans="1:1" ht="24" x14ac:dyDescent="0.2">
      <c r="A68" s="58" t="s">
        <v>101</v>
      </c>
    </row>
    <row r="69" spans="1:1" ht="24" x14ac:dyDescent="0.2">
      <c r="A69" s="58" t="s">
        <v>102</v>
      </c>
    </row>
  </sheetData>
  <pageMargins left="0.7" right="0.7" top="0.75" bottom="0.75" header="0.3" footer="0.3"/>
  <pageSetup paperSize="9" orientation="portrait"/>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C53"/>
  <sheetViews>
    <sheetView workbookViewId="0">
      <pane xSplit="1" topLeftCell="B1" activePane="topRight" state="frozen"/>
      <selection pane="topRight" activeCell="A10" sqref="A10"/>
    </sheetView>
  </sheetViews>
  <sheetFormatPr defaultColWidth="8.5703125" defaultRowHeight="12" x14ac:dyDescent="0.2"/>
  <cols>
    <col min="1" max="1" width="84.85546875" style="2" customWidth="1"/>
    <col min="2" max="3" width="9.85546875" style="2" customWidth="1"/>
    <col min="4" max="16384" width="8.5703125" style="2"/>
  </cols>
  <sheetData>
    <row r="1" spans="1:3" ht="11.45" customHeight="1" x14ac:dyDescent="0.2">
      <c r="A1" s="3" t="s">
        <v>73</v>
      </c>
    </row>
    <row r="2" spans="1:3" ht="11.45" customHeight="1" x14ac:dyDescent="0.2">
      <c r="A2" s="4"/>
    </row>
    <row r="3" spans="1:3" ht="11.45" customHeight="1" x14ac:dyDescent="0.2">
      <c r="A3" s="125" t="s">
        <v>196</v>
      </c>
    </row>
    <row r="4" spans="1:3" ht="11.25" customHeight="1" x14ac:dyDescent="0.2">
      <c r="A4" s="125" t="s">
        <v>51</v>
      </c>
    </row>
    <row r="5" spans="1:3" s="1" customFormat="1" ht="25.5" customHeight="1" x14ac:dyDescent="0.2">
      <c r="A5" s="6" t="s">
        <v>52</v>
      </c>
      <c r="B5" s="93" t="e">
        <f>BAR!#REF!</f>
        <v>#REF!</v>
      </c>
      <c r="C5" s="93" t="e">
        <f>BAR!#REF!</f>
        <v>#REF!</v>
      </c>
    </row>
    <row r="6" spans="1:3" s="1" customFormat="1" ht="25.5" customHeight="1" x14ac:dyDescent="0.2">
      <c r="A6" s="9"/>
      <c r="B6" s="93" t="e">
        <f>BAR!#REF!</f>
        <v>#REF!</v>
      </c>
      <c r="C6" s="93" t="e">
        <f>BAR!#REF!</f>
        <v>#REF!</v>
      </c>
    </row>
    <row r="7" spans="1:3" ht="11.45" customHeight="1" x14ac:dyDescent="0.2">
      <c r="A7" s="10" t="s">
        <v>53</v>
      </c>
    </row>
    <row r="8" spans="1:3" ht="11.45" customHeight="1" x14ac:dyDescent="0.2">
      <c r="A8" s="12">
        <v>1</v>
      </c>
      <c r="B8" s="30" t="e">
        <f>BAR!#REF!*0.85</f>
        <v>#REF!</v>
      </c>
      <c r="C8" s="30" t="e">
        <f>BAR!#REF!*0.85</f>
        <v>#REF!</v>
      </c>
    </row>
    <row r="9" spans="1:3" ht="11.45" customHeight="1" x14ac:dyDescent="0.2">
      <c r="A9" s="12">
        <v>2</v>
      </c>
      <c r="B9" s="30" t="e">
        <f>BAR!#REF!*0.85</f>
        <v>#REF!</v>
      </c>
      <c r="C9" s="30" t="e">
        <f>BAR!#REF!*0.85</f>
        <v>#REF!</v>
      </c>
    </row>
    <row r="10" spans="1:3" ht="11.45" customHeight="1" x14ac:dyDescent="0.2">
      <c r="A10" s="15" t="s">
        <v>55</v>
      </c>
      <c r="B10" s="30"/>
      <c r="C10" s="30"/>
    </row>
    <row r="11" spans="1:3" ht="11.45" customHeight="1" x14ac:dyDescent="0.2">
      <c r="A11" s="12">
        <v>1</v>
      </c>
      <c r="B11" s="30" t="e">
        <f>BAR!#REF!*0.85</f>
        <v>#REF!</v>
      </c>
      <c r="C11" s="30" t="e">
        <f>BAR!#REF!*0.85</f>
        <v>#REF!</v>
      </c>
    </row>
    <row r="12" spans="1:3" ht="11.45" customHeight="1" x14ac:dyDescent="0.2">
      <c r="A12" s="12">
        <v>2</v>
      </c>
      <c r="B12" s="30" t="e">
        <f>BAR!#REF!*0.85</f>
        <v>#REF!</v>
      </c>
      <c r="C12" s="30" t="e">
        <f>BAR!#REF!*0.85</f>
        <v>#REF!</v>
      </c>
    </row>
    <row r="13" spans="1:3" ht="11.45" customHeight="1" x14ac:dyDescent="0.2">
      <c r="A13" s="16" t="s">
        <v>169</v>
      </c>
      <c r="B13" s="30"/>
      <c r="C13" s="30"/>
    </row>
    <row r="14" spans="1:3" ht="11.45" customHeight="1" x14ac:dyDescent="0.2">
      <c r="A14" s="12">
        <v>1</v>
      </c>
      <c r="B14" s="30" t="e">
        <f>BAR!#REF!*0.85</f>
        <v>#REF!</v>
      </c>
      <c r="C14" s="30" t="e">
        <f>BAR!#REF!*0.85</f>
        <v>#REF!</v>
      </c>
    </row>
    <row r="15" spans="1:3" ht="11.45" customHeight="1" x14ac:dyDescent="0.2">
      <c r="A15" s="12">
        <v>2</v>
      </c>
      <c r="B15" s="30" t="e">
        <f>BAR!#REF!*0.85</f>
        <v>#REF!</v>
      </c>
      <c r="C15" s="30" t="e">
        <f>BAR!#REF!*0.85</f>
        <v>#REF!</v>
      </c>
    </row>
    <row r="16" spans="1:3" ht="11.45" customHeight="1" x14ac:dyDescent="0.2">
      <c r="A16" s="17" t="s">
        <v>170</v>
      </c>
      <c r="B16" s="30"/>
      <c r="C16" s="30"/>
    </row>
    <row r="17" spans="1:3" ht="11.45" customHeight="1" x14ac:dyDescent="0.2">
      <c r="A17" s="12">
        <v>1</v>
      </c>
      <c r="B17" s="30" t="e">
        <f>BAR!#REF!*0.85</f>
        <v>#REF!</v>
      </c>
      <c r="C17" s="30" t="e">
        <f>BAR!#REF!*0.85</f>
        <v>#REF!</v>
      </c>
    </row>
    <row r="18" spans="1:3" ht="11.45" customHeight="1" x14ac:dyDescent="0.2">
      <c r="A18" s="12">
        <v>2</v>
      </c>
      <c r="B18" s="30" t="e">
        <f>BAR!#REF!*0.85</f>
        <v>#REF!</v>
      </c>
      <c r="C18" s="30" t="e">
        <f>BAR!#REF!*0.85</f>
        <v>#REF!</v>
      </c>
    </row>
    <row r="19" spans="1:3" ht="11.45" customHeight="1" x14ac:dyDescent="0.2">
      <c r="A19" s="18"/>
      <c r="B19" s="62"/>
      <c r="C19" s="62"/>
    </row>
    <row r="20" spans="1:3" ht="11.45" customHeight="1" x14ac:dyDescent="0.2">
      <c r="A20" s="18"/>
    </row>
    <row r="21" spans="1:3" ht="145.9" customHeight="1" x14ac:dyDescent="0.2">
      <c r="A21" s="44" t="s">
        <v>197</v>
      </c>
    </row>
    <row r="22" spans="1:3" ht="11.45" customHeight="1" x14ac:dyDescent="0.2">
      <c r="A22" s="45" t="s">
        <v>68</v>
      </c>
    </row>
    <row r="23" spans="1:3" ht="11.45" customHeight="1" x14ac:dyDescent="0.2">
      <c r="A23" s="46" t="s">
        <v>198</v>
      </c>
    </row>
    <row r="24" spans="1:3" x14ac:dyDescent="0.2">
      <c r="A24" s="46" t="s">
        <v>199</v>
      </c>
    </row>
    <row r="25" spans="1:3" x14ac:dyDescent="0.2">
      <c r="A25" s="18"/>
    </row>
    <row r="26" spans="1:3" x14ac:dyDescent="0.2">
      <c r="A26" s="45" t="s">
        <v>60</v>
      </c>
    </row>
    <row r="27" spans="1:3" x14ac:dyDescent="0.2">
      <c r="A27" s="47" t="s">
        <v>61</v>
      </c>
    </row>
    <row r="28" spans="1:3" x14ac:dyDescent="0.2">
      <c r="A28" s="47" t="s">
        <v>62</v>
      </c>
    </row>
    <row r="29" spans="1:3" ht="24" x14ac:dyDescent="0.2">
      <c r="A29" s="48" t="s">
        <v>63</v>
      </c>
    </row>
    <row r="30" spans="1:3" ht="12.6" customHeight="1" x14ac:dyDescent="0.2">
      <c r="A30" s="126" t="s">
        <v>65</v>
      </c>
    </row>
    <row r="31" spans="1:3" x14ac:dyDescent="0.2">
      <c r="A31" s="49" t="s">
        <v>200</v>
      </c>
    </row>
    <row r="32" spans="1:3" x14ac:dyDescent="0.2">
      <c r="A32" s="49" t="s">
        <v>201</v>
      </c>
    </row>
    <row r="33" spans="1:1" ht="21" x14ac:dyDescent="0.2">
      <c r="A33" s="50" t="s">
        <v>202</v>
      </c>
    </row>
    <row r="34" spans="1:1" ht="42" x14ac:dyDescent="0.2">
      <c r="A34" s="127" t="s">
        <v>203</v>
      </c>
    </row>
    <row r="35" spans="1:1" ht="31.5" x14ac:dyDescent="0.2">
      <c r="A35" s="127" t="s">
        <v>204</v>
      </c>
    </row>
    <row r="36" spans="1:1" ht="42" x14ac:dyDescent="0.2">
      <c r="A36" s="127" t="s">
        <v>205</v>
      </c>
    </row>
    <row r="37" spans="1:1" ht="42" hidden="1" x14ac:dyDescent="0.2">
      <c r="A37" s="127" t="s">
        <v>206</v>
      </c>
    </row>
    <row r="38" spans="1:1" ht="31.5" x14ac:dyDescent="0.2">
      <c r="A38" s="127" t="s">
        <v>207</v>
      </c>
    </row>
    <row r="39" spans="1:1" ht="21" x14ac:dyDescent="0.2">
      <c r="A39" s="127" t="s">
        <v>208</v>
      </c>
    </row>
    <row r="40" spans="1:1" ht="21" x14ac:dyDescent="0.2">
      <c r="A40" s="127" t="s">
        <v>209</v>
      </c>
    </row>
    <row r="41" spans="1:1" ht="34.5" x14ac:dyDescent="0.2">
      <c r="A41" s="127" t="s">
        <v>210</v>
      </c>
    </row>
    <row r="42" spans="1:1" ht="31.5" x14ac:dyDescent="0.2">
      <c r="A42" s="127" t="s">
        <v>211</v>
      </c>
    </row>
    <row r="43" spans="1:1" ht="21" x14ac:dyDescent="0.2">
      <c r="A43" s="128" t="s">
        <v>212</v>
      </c>
    </row>
    <row r="44" spans="1:1" ht="31.5" x14ac:dyDescent="0.2">
      <c r="A44" s="127" t="s">
        <v>213</v>
      </c>
    </row>
    <row r="45" spans="1:1" ht="31.5" x14ac:dyDescent="0.2">
      <c r="A45" s="52" t="s">
        <v>96</v>
      </c>
    </row>
    <row r="46" spans="1:1" ht="52.5" x14ac:dyDescent="0.2">
      <c r="A46" s="129" t="s">
        <v>214</v>
      </c>
    </row>
    <row r="47" spans="1:1" ht="21" x14ac:dyDescent="0.2">
      <c r="A47" s="53" t="s">
        <v>98</v>
      </c>
    </row>
    <row r="48" spans="1:1" ht="42.75" x14ac:dyDescent="0.2">
      <c r="A48" s="54" t="s">
        <v>135</v>
      </c>
    </row>
    <row r="49" spans="1:1" ht="21" x14ac:dyDescent="0.2">
      <c r="A49" s="55" t="s">
        <v>100</v>
      </c>
    </row>
    <row r="50" spans="1:1" x14ac:dyDescent="0.2">
      <c r="A50" s="56"/>
    </row>
    <row r="51" spans="1:1" x14ac:dyDescent="0.2">
      <c r="A51" s="57" t="s">
        <v>71</v>
      </c>
    </row>
    <row r="52" spans="1:1" ht="24" x14ac:dyDescent="0.2">
      <c r="A52" s="58" t="s">
        <v>101</v>
      </c>
    </row>
    <row r="53" spans="1:1" ht="24" x14ac:dyDescent="0.2">
      <c r="A53" s="58" t="s">
        <v>102</v>
      </c>
    </row>
  </sheetData>
  <pageMargins left="0.7" right="0.7" top="0.75" bottom="0.75" header="0.3" footer="0.3"/>
  <pageSetup paperSize="9" orientation="portrait"/>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B72"/>
  <sheetViews>
    <sheetView workbookViewId="0">
      <pane xSplit="1" topLeftCell="B1" activePane="topRight" state="frozen"/>
      <selection pane="topRight" activeCell="B1" sqref="B1:E1048576"/>
    </sheetView>
  </sheetViews>
  <sheetFormatPr defaultColWidth="8.5703125" defaultRowHeight="12" x14ac:dyDescent="0.2"/>
  <cols>
    <col min="1" max="1" width="84.85546875" style="2" customWidth="1"/>
    <col min="2" max="2" width="10.42578125" style="2" customWidth="1"/>
    <col min="3" max="16384" width="8.5703125" style="2"/>
  </cols>
  <sheetData>
    <row r="1" spans="1:2" ht="11.45" customHeight="1" x14ac:dyDescent="0.2">
      <c r="A1" s="3" t="s">
        <v>73</v>
      </c>
    </row>
    <row r="2" spans="1:2" ht="11.45" customHeight="1" x14ac:dyDescent="0.2">
      <c r="A2" s="4"/>
    </row>
    <row r="3" spans="1:2" ht="11.45" customHeight="1" x14ac:dyDescent="0.2">
      <c r="A3" s="92" t="s">
        <v>121</v>
      </c>
    </row>
    <row r="4" spans="1:2" ht="11.25" customHeight="1" x14ac:dyDescent="0.2">
      <c r="A4" s="120" t="s">
        <v>51</v>
      </c>
    </row>
    <row r="5" spans="1:2" s="1" customFormat="1" ht="25.5" customHeight="1" x14ac:dyDescent="0.2">
      <c r="A5" s="6" t="s">
        <v>52</v>
      </c>
      <c r="B5" s="93" t="e">
        <f>BAR!#REF!</f>
        <v>#REF!</v>
      </c>
    </row>
    <row r="6" spans="1:2" s="1" customFormat="1" ht="25.5" customHeight="1" x14ac:dyDescent="0.2">
      <c r="A6" s="9"/>
      <c r="B6" s="93" t="e">
        <f>BAR!#REF!</f>
        <v>#REF!</v>
      </c>
    </row>
    <row r="7" spans="1:2" ht="11.45" customHeight="1" x14ac:dyDescent="0.2">
      <c r="A7" s="10" t="s">
        <v>53</v>
      </c>
    </row>
    <row r="8" spans="1:2" ht="11.45" customHeight="1" x14ac:dyDescent="0.2">
      <c r="A8" s="12">
        <v>1</v>
      </c>
      <c r="B8" s="30" t="e">
        <f>BAR!#REF!*0.9</f>
        <v>#REF!</v>
      </c>
    </row>
    <row r="9" spans="1:2" ht="11.45" customHeight="1" x14ac:dyDescent="0.2">
      <c r="A9" s="12">
        <v>2</v>
      </c>
      <c r="B9" s="30" t="e">
        <f>BAR!#REF!*0.9</f>
        <v>#REF!</v>
      </c>
    </row>
    <row r="10" spans="1:2" ht="11.45" customHeight="1" x14ac:dyDescent="0.2">
      <c r="A10" s="15" t="s">
        <v>55</v>
      </c>
      <c r="B10" s="30"/>
    </row>
    <row r="11" spans="1:2" ht="11.45" customHeight="1" x14ac:dyDescent="0.2">
      <c r="A11" s="12">
        <v>1</v>
      </c>
      <c r="B11" s="30" t="e">
        <f>BAR!#REF!*0.9</f>
        <v>#REF!</v>
      </c>
    </row>
    <row r="12" spans="1:2" ht="11.45" customHeight="1" x14ac:dyDescent="0.2">
      <c r="A12" s="12">
        <v>2</v>
      </c>
      <c r="B12" s="30" t="e">
        <f>BAR!#REF!*0.9</f>
        <v>#REF!</v>
      </c>
    </row>
    <row r="13" spans="1:2" ht="11.45" customHeight="1" x14ac:dyDescent="0.2">
      <c r="A13" s="16" t="s">
        <v>56</v>
      </c>
      <c r="B13" s="30"/>
    </row>
    <row r="14" spans="1:2" ht="11.45" customHeight="1" x14ac:dyDescent="0.2">
      <c r="A14" s="12">
        <v>1</v>
      </c>
      <c r="B14" s="30" t="e">
        <f>BAR!#REF!*0.9</f>
        <v>#REF!</v>
      </c>
    </row>
    <row r="15" spans="1:2" ht="11.45" customHeight="1" x14ac:dyDescent="0.2">
      <c r="A15" s="12">
        <v>2</v>
      </c>
      <c r="B15" s="30" t="e">
        <f>BAR!#REF!*0.9</f>
        <v>#REF!</v>
      </c>
    </row>
    <row r="16" spans="1:2" ht="11.45" customHeight="1" x14ac:dyDescent="0.2">
      <c r="A16" s="17" t="s">
        <v>57</v>
      </c>
      <c r="B16" s="30"/>
    </row>
    <row r="17" spans="1:2" ht="11.45" customHeight="1" x14ac:dyDescent="0.2">
      <c r="A17" s="12">
        <v>1</v>
      </c>
      <c r="B17" s="30" t="e">
        <f>BAR!#REF!*0.9</f>
        <v>#REF!</v>
      </c>
    </row>
    <row r="18" spans="1:2" ht="11.45" customHeight="1" x14ac:dyDescent="0.2">
      <c r="A18" s="12">
        <v>2</v>
      </c>
      <c r="B18" s="30" t="e">
        <f>BAR!#REF!*0.9</f>
        <v>#REF!</v>
      </c>
    </row>
    <row r="19" spans="1:2" ht="11.45" customHeight="1" x14ac:dyDescent="0.2">
      <c r="A19" s="18"/>
      <c r="B19" s="62"/>
    </row>
    <row r="20" spans="1:2" ht="11.45" customHeight="1" x14ac:dyDescent="0.2">
      <c r="A20" s="92" t="s">
        <v>103</v>
      </c>
      <c r="B20" s="62"/>
    </row>
    <row r="21" spans="1:2" ht="24.6" customHeight="1" x14ac:dyDescent="0.2">
      <c r="A21" s="6" t="s">
        <v>52</v>
      </c>
      <c r="B21" s="93" t="e">
        <f>B5</f>
        <v>#REF!</v>
      </c>
    </row>
    <row r="22" spans="1:2" ht="24.6" customHeight="1" x14ac:dyDescent="0.2">
      <c r="A22" s="9"/>
      <c r="B22" s="93" t="e">
        <f>B6</f>
        <v>#REF!</v>
      </c>
    </row>
    <row r="23" spans="1:2" ht="11.45" customHeight="1" x14ac:dyDescent="0.2">
      <c r="A23" s="10" t="s">
        <v>53</v>
      </c>
    </row>
    <row r="24" spans="1:2" ht="11.45" customHeight="1" x14ac:dyDescent="0.2">
      <c r="A24" s="12">
        <v>1</v>
      </c>
      <c r="B24" s="30" t="e">
        <f>ROUNDUP(B8*0.9,)</f>
        <v>#REF!</v>
      </c>
    </row>
    <row r="25" spans="1:2" ht="11.45" customHeight="1" x14ac:dyDescent="0.2">
      <c r="A25" s="12">
        <v>2</v>
      </c>
      <c r="B25" s="30" t="e">
        <f>ROUNDUP(B9*0.9,)</f>
        <v>#REF!</v>
      </c>
    </row>
    <row r="26" spans="1:2" ht="11.45" customHeight="1" x14ac:dyDescent="0.2">
      <c r="A26" s="15" t="s">
        <v>55</v>
      </c>
      <c r="B26" s="30"/>
    </row>
    <row r="27" spans="1:2" ht="11.45" customHeight="1" x14ac:dyDescent="0.2">
      <c r="A27" s="12">
        <v>1</v>
      </c>
      <c r="B27" s="30" t="e">
        <f>ROUNDUP(B11*0.9,)</f>
        <v>#REF!</v>
      </c>
    </row>
    <row r="28" spans="1:2" ht="11.45" customHeight="1" x14ac:dyDescent="0.2">
      <c r="A28" s="12">
        <v>2</v>
      </c>
      <c r="B28" s="30" t="e">
        <f>ROUNDUP(B12*0.9,)</f>
        <v>#REF!</v>
      </c>
    </row>
    <row r="29" spans="1:2" ht="11.45" customHeight="1" x14ac:dyDescent="0.2">
      <c r="A29" s="16" t="s">
        <v>56</v>
      </c>
      <c r="B29" s="30"/>
    </row>
    <row r="30" spans="1:2" ht="11.45" customHeight="1" x14ac:dyDescent="0.2">
      <c r="A30" s="12">
        <v>1</v>
      </c>
      <c r="B30" s="30" t="e">
        <f>ROUNDUP(B14*0.9,)</f>
        <v>#REF!</v>
      </c>
    </row>
    <row r="31" spans="1:2" ht="11.45" customHeight="1" x14ac:dyDescent="0.2">
      <c r="A31" s="12">
        <v>2</v>
      </c>
      <c r="B31" s="30" t="e">
        <f>ROUNDUP(B15*0.9,)</f>
        <v>#REF!</v>
      </c>
    </row>
    <row r="32" spans="1:2" ht="11.45" customHeight="1" x14ac:dyDescent="0.2">
      <c r="A32" s="17" t="s">
        <v>57</v>
      </c>
      <c r="B32" s="30"/>
    </row>
    <row r="33" spans="1:2" ht="11.45" customHeight="1" x14ac:dyDescent="0.2">
      <c r="A33" s="12">
        <v>1</v>
      </c>
      <c r="B33" s="30" t="e">
        <f>ROUNDUP(B17*0.9,)</f>
        <v>#REF!</v>
      </c>
    </row>
    <row r="34" spans="1:2" ht="11.45" customHeight="1" x14ac:dyDescent="0.2">
      <c r="A34" s="12">
        <v>2</v>
      </c>
      <c r="B34" s="30" t="e">
        <f>ROUNDUP(B18*0.9,)</f>
        <v>#REF!</v>
      </c>
    </row>
    <row r="35" spans="1:2" ht="11.45" customHeight="1" x14ac:dyDescent="0.2">
      <c r="A35" s="18"/>
    </row>
    <row r="36" spans="1:2" ht="11.45" customHeight="1" x14ac:dyDescent="0.2">
      <c r="A36" s="18"/>
    </row>
    <row r="37" spans="1:2" ht="145.9" customHeight="1" x14ac:dyDescent="0.2">
      <c r="A37" s="44" t="s">
        <v>217</v>
      </c>
    </row>
    <row r="38" spans="1:2" ht="11.45" customHeight="1" x14ac:dyDescent="0.2">
      <c r="A38" s="45" t="s">
        <v>68</v>
      </c>
    </row>
    <row r="39" spans="1:2" ht="11.45" customHeight="1" x14ac:dyDescent="0.2">
      <c r="A39" s="16" t="s">
        <v>218</v>
      </c>
    </row>
    <row r="40" spans="1:2" x14ac:dyDescent="0.2">
      <c r="A40" s="16" t="s">
        <v>219</v>
      </c>
    </row>
    <row r="41" spans="1:2" x14ac:dyDescent="0.2">
      <c r="A41" s="18"/>
    </row>
    <row r="42" spans="1:2" x14ac:dyDescent="0.2">
      <c r="A42" s="121" t="s">
        <v>60</v>
      </c>
    </row>
    <row r="43" spans="1:2" x14ac:dyDescent="0.2">
      <c r="A43" s="47" t="s">
        <v>61</v>
      </c>
    </row>
    <row r="44" spans="1:2" x14ac:dyDescent="0.2">
      <c r="A44" s="47" t="s">
        <v>62</v>
      </c>
    </row>
    <row r="45" spans="1:2" ht="24" x14ac:dyDescent="0.2">
      <c r="A45" s="48" t="s">
        <v>63</v>
      </c>
    </row>
    <row r="46" spans="1:2" ht="12.6" customHeight="1" x14ac:dyDescent="0.2">
      <c r="A46" s="23" t="s">
        <v>65</v>
      </c>
    </row>
    <row r="47" spans="1:2" ht="24" x14ac:dyDescent="0.2">
      <c r="A47" s="63" t="s">
        <v>184</v>
      </c>
    </row>
    <row r="49" spans="1:1" ht="25.5" x14ac:dyDescent="0.2">
      <c r="A49" s="122" t="s">
        <v>127</v>
      </c>
    </row>
    <row r="50" spans="1:1" ht="31.5" x14ac:dyDescent="0.2">
      <c r="A50" s="123" t="s">
        <v>220</v>
      </c>
    </row>
    <row r="51" spans="1:1" ht="31.5" x14ac:dyDescent="0.2">
      <c r="A51" s="123" t="s">
        <v>221</v>
      </c>
    </row>
    <row r="52" spans="1:1" ht="42" x14ac:dyDescent="0.2">
      <c r="A52" s="123" t="s">
        <v>222</v>
      </c>
    </row>
    <row r="53" spans="1:1" ht="31.5" hidden="1" x14ac:dyDescent="0.2">
      <c r="A53" s="123" t="s">
        <v>223</v>
      </c>
    </row>
    <row r="54" spans="1:1" x14ac:dyDescent="0.2">
      <c r="A54" s="69" t="s">
        <v>224</v>
      </c>
    </row>
    <row r="55" spans="1:1" x14ac:dyDescent="0.2">
      <c r="A55" s="69" t="s">
        <v>225</v>
      </c>
    </row>
    <row r="56" spans="1:1" ht="31.5" x14ac:dyDescent="0.2">
      <c r="A56" s="123" t="s">
        <v>226</v>
      </c>
    </row>
    <row r="57" spans="1:1" ht="31.5" x14ac:dyDescent="0.2">
      <c r="A57" s="123" t="s">
        <v>227</v>
      </c>
    </row>
    <row r="58" spans="1:1" ht="42" x14ac:dyDescent="0.2">
      <c r="A58" s="123" t="s">
        <v>228</v>
      </c>
    </row>
    <row r="59" spans="1:1" ht="42" x14ac:dyDescent="0.2">
      <c r="A59" s="123" t="s">
        <v>229</v>
      </c>
    </row>
    <row r="60" spans="1:1" ht="31.5" x14ac:dyDescent="0.2">
      <c r="A60" s="52" t="s">
        <v>96</v>
      </c>
    </row>
    <row r="61" spans="1:1" ht="21" x14ac:dyDescent="0.2">
      <c r="A61" s="53" t="s">
        <v>98</v>
      </c>
    </row>
    <row r="62" spans="1:1" ht="42.75" x14ac:dyDescent="0.2">
      <c r="A62" s="54" t="s">
        <v>135</v>
      </c>
    </row>
    <row r="63" spans="1:1" ht="21" x14ac:dyDescent="0.2">
      <c r="A63" s="55" t="s">
        <v>100</v>
      </c>
    </row>
    <row r="64" spans="1:1" x14ac:dyDescent="0.2">
      <c r="A64" s="56"/>
    </row>
    <row r="65" spans="1:1" x14ac:dyDescent="0.2">
      <c r="A65" s="57" t="s">
        <v>71</v>
      </c>
    </row>
    <row r="66" spans="1:1" ht="24" x14ac:dyDescent="0.2">
      <c r="A66" s="58" t="s">
        <v>101</v>
      </c>
    </row>
    <row r="67" spans="1:1" ht="24" x14ac:dyDescent="0.2">
      <c r="A67" s="58" t="s">
        <v>102</v>
      </c>
    </row>
    <row r="68" spans="1:1" ht="12.75" x14ac:dyDescent="0.2">
      <c r="A68" s="124"/>
    </row>
    <row r="69" spans="1:1" ht="12.75" x14ac:dyDescent="0.2">
      <c r="A69" s="60"/>
    </row>
    <row r="70" spans="1:1" ht="12.75" x14ac:dyDescent="0.2">
      <c r="A70" s="60"/>
    </row>
    <row r="71" spans="1:1" ht="12.75" x14ac:dyDescent="0.2">
      <c r="A71" s="60"/>
    </row>
    <row r="72" spans="1:1" ht="12.75" x14ac:dyDescent="0.2">
      <c r="A72" s="60"/>
    </row>
  </sheetData>
  <pageMargins left="0.7" right="0.7" top="0.75" bottom="0.75" header="0.3" footer="0.3"/>
  <pageSetup paperSize="9" orientation="portrait"/>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B72"/>
  <sheetViews>
    <sheetView workbookViewId="0">
      <pane xSplit="1" topLeftCell="B1" activePane="topRight" state="frozen"/>
      <selection pane="topRight" activeCell="B1" sqref="B1:E1048576"/>
    </sheetView>
  </sheetViews>
  <sheetFormatPr defaultColWidth="8.5703125" defaultRowHeight="12" x14ac:dyDescent="0.2"/>
  <cols>
    <col min="1" max="1" width="84.85546875" style="2" customWidth="1"/>
    <col min="2" max="2" width="10.42578125" style="2" customWidth="1"/>
    <col min="3" max="16384" width="8.5703125" style="2"/>
  </cols>
  <sheetData>
    <row r="1" spans="1:2" ht="11.45" customHeight="1" x14ac:dyDescent="0.2">
      <c r="A1" s="3" t="s">
        <v>73</v>
      </c>
    </row>
    <row r="2" spans="1:2" ht="11.45" customHeight="1" x14ac:dyDescent="0.2">
      <c r="A2" s="4"/>
    </row>
    <row r="3" spans="1:2" ht="11.45" customHeight="1" x14ac:dyDescent="0.2">
      <c r="A3" s="92" t="s">
        <v>121</v>
      </c>
    </row>
    <row r="4" spans="1:2" ht="11.25" customHeight="1" x14ac:dyDescent="0.2">
      <c r="A4" s="120" t="s">
        <v>51</v>
      </c>
    </row>
    <row r="5" spans="1:2" s="1" customFormat="1" ht="25.5" customHeight="1" x14ac:dyDescent="0.2">
      <c r="A5" s="6" t="s">
        <v>52</v>
      </c>
      <c r="B5" s="93" t="e">
        <f>BAR!#REF!</f>
        <v>#REF!</v>
      </c>
    </row>
    <row r="6" spans="1:2" s="1" customFormat="1" ht="25.5" customHeight="1" x14ac:dyDescent="0.2">
      <c r="A6" s="9"/>
      <c r="B6" s="93" t="e">
        <f>BAR!#REF!</f>
        <v>#REF!</v>
      </c>
    </row>
    <row r="7" spans="1:2" ht="11.45" customHeight="1" x14ac:dyDescent="0.2">
      <c r="A7" s="10" t="s">
        <v>53</v>
      </c>
    </row>
    <row r="8" spans="1:2" ht="11.45" customHeight="1" x14ac:dyDescent="0.2">
      <c r="A8" s="12">
        <v>1</v>
      </c>
      <c r="B8" s="30" t="e">
        <f>BAR!#REF!*0.9</f>
        <v>#REF!</v>
      </c>
    </row>
    <row r="9" spans="1:2" ht="11.45" customHeight="1" x14ac:dyDescent="0.2">
      <c r="A9" s="12">
        <v>2</v>
      </c>
      <c r="B9" s="30" t="e">
        <f>BAR!#REF!*0.9</f>
        <v>#REF!</v>
      </c>
    </row>
    <row r="10" spans="1:2" ht="11.45" customHeight="1" x14ac:dyDescent="0.2">
      <c r="A10" s="15" t="s">
        <v>55</v>
      </c>
      <c r="B10" s="30"/>
    </row>
    <row r="11" spans="1:2" ht="11.45" customHeight="1" x14ac:dyDescent="0.2">
      <c r="A11" s="12">
        <v>1</v>
      </c>
      <c r="B11" s="30" t="e">
        <f>BAR!#REF!*0.9</f>
        <v>#REF!</v>
      </c>
    </row>
    <row r="12" spans="1:2" ht="11.45" customHeight="1" x14ac:dyDescent="0.2">
      <c r="A12" s="12">
        <v>2</v>
      </c>
      <c r="B12" s="30" t="e">
        <f>BAR!#REF!*0.9</f>
        <v>#REF!</v>
      </c>
    </row>
    <row r="13" spans="1:2" ht="11.45" customHeight="1" x14ac:dyDescent="0.2">
      <c r="A13" s="16" t="s">
        <v>56</v>
      </c>
      <c r="B13" s="30"/>
    </row>
    <row r="14" spans="1:2" ht="11.45" customHeight="1" x14ac:dyDescent="0.2">
      <c r="A14" s="12">
        <v>1</v>
      </c>
      <c r="B14" s="30" t="e">
        <f>BAR!#REF!*0.9</f>
        <v>#REF!</v>
      </c>
    </row>
    <row r="15" spans="1:2" ht="11.45" customHeight="1" x14ac:dyDescent="0.2">
      <c r="A15" s="12">
        <v>2</v>
      </c>
      <c r="B15" s="30" t="e">
        <f>BAR!#REF!*0.9</f>
        <v>#REF!</v>
      </c>
    </row>
    <row r="16" spans="1:2" ht="11.45" customHeight="1" x14ac:dyDescent="0.2">
      <c r="A16" s="17" t="s">
        <v>57</v>
      </c>
      <c r="B16" s="30"/>
    </row>
    <row r="17" spans="1:2" ht="11.45" customHeight="1" x14ac:dyDescent="0.2">
      <c r="A17" s="12">
        <v>1</v>
      </c>
      <c r="B17" s="30" t="e">
        <f>BAR!#REF!*0.9</f>
        <v>#REF!</v>
      </c>
    </row>
    <row r="18" spans="1:2" ht="11.45" customHeight="1" x14ac:dyDescent="0.2">
      <c r="A18" s="12">
        <v>2</v>
      </c>
      <c r="B18" s="30" t="e">
        <f>BAR!#REF!*0.9</f>
        <v>#REF!</v>
      </c>
    </row>
    <row r="19" spans="1:2" ht="11.45" customHeight="1" x14ac:dyDescent="0.2">
      <c r="A19" s="18"/>
      <c r="B19" s="62"/>
    </row>
    <row r="20" spans="1:2" ht="11.45" customHeight="1" x14ac:dyDescent="0.2">
      <c r="A20" s="92" t="s">
        <v>103</v>
      </c>
      <c r="B20" s="62"/>
    </row>
    <row r="21" spans="1:2" ht="24.6" customHeight="1" x14ac:dyDescent="0.2">
      <c r="A21" s="6" t="s">
        <v>52</v>
      </c>
      <c r="B21" s="93" t="e">
        <f>B5</f>
        <v>#REF!</v>
      </c>
    </row>
    <row r="22" spans="1:2" ht="24.6" customHeight="1" x14ac:dyDescent="0.2">
      <c r="A22" s="9"/>
      <c r="B22" s="93" t="e">
        <f>B6</f>
        <v>#REF!</v>
      </c>
    </row>
    <row r="23" spans="1:2" ht="11.45" customHeight="1" x14ac:dyDescent="0.2">
      <c r="A23" s="10" t="s">
        <v>53</v>
      </c>
    </row>
    <row r="24" spans="1:2" ht="11.45" customHeight="1" x14ac:dyDescent="0.2">
      <c r="A24" s="12">
        <v>1</v>
      </c>
      <c r="B24" s="30" t="e">
        <f>ROUNDUP(B8*0.87,)</f>
        <v>#REF!</v>
      </c>
    </row>
    <row r="25" spans="1:2" ht="11.45" customHeight="1" x14ac:dyDescent="0.2">
      <c r="A25" s="12">
        <v>2</v>
      </c>
      <c r="B25" s="30" t="e">
        <f>ROUNDUP(B9*0.87,)</f>
        <v>#REF!</v>
      </c>
    </row>
    <row r="26" spans="1:2" ht="11.45" customHeight="1" x14ac:dyDescent="0.2">
      <c r="A26" s="15" t="s">
        <v>55</v>
      </c>
      <c r="B26" s="30"/>
    </row>
    <row r="27" spans="1:2" ht="11.45" customHeight="1" x14ac:dyDescent="0.2">
      <c r="A27" s="12">
        <v>1</v>
      </c>
      <c r="B27" s="30" t="e">
        <f>ROUNDUP(B11*0.87,)</f>
        <v>#REF!</v>
      </c>
    </row>
    <row r="28" spans="1:2" ht="11.45" customHeight="1" x14ac:dyDescent="0.2">
      <c r="A28" s="12">
        <v>2</v>
      </c>
      <c r="B28" s="30" t="e">
        <f>ROUNDUP(B12*0.87,)</f>
        <v>#REF!</v>
      </c>
    </row>
    <row r="29" spans="1:2" ht="11.45" customHeight="1" x14ac:dyDescent="0.2">
      <c r="A29" s="16" t="s">
        <v>56</v>
      </c>
      <c r="B29" s="30"/>
    </row>
    <row r="30" spans="1:2" ht="11.45" customHeight="1" x14ac:dyDescent="0.2">
      <c r="A30" s="12">
        <v>1</v>
      </c>
      <c r="B30" s="30" t="e">
        <f>ROUNDUP(B14*0.87,)</f>
        <v>#REF!</v>
      </c>
    </row>
    <row r="31" spans="1:2" ht="11.45" customHeight="1" x14ac:dyDescent="0.2">
      <c r="A31" s="12">
        <v>2</v>
      </c>
      <c r="B31" s="30" t="e">
        <f>ROUNDUP(B15*0.87,)</f>
        <v>#REF!</v>
      </c>
    </row>
    <row r="32" spans="1:2" ht="11.45" customHeight="1" x14ac:dyDescent="0.2">
      <c r="A32" s="17" t="s">
        <v>57</v>
      </c>
      <c r="B32" s="30"/>
    </row>
    <row r="33" spans="1:2" ht="11.45" customHeight="1" x14ac:dyDescent="0.2">
      <c r="A33" s="12">
        <v>1</v>
      </c>
      <c r="B33" s="30" t="e">
        <f>ROUNDUP(B17*0.87,)</f>
        <v>#REF!</v>
      </c>
    </row>
    <row r="34" spans="1:2" ht="11.45" customHeight="1" x14ac:dyDescent="0.2">
      <c r="A34" s="12">
        <v>2</v>
      </c>
      <c r="B34" s="30" t="e">
        <f>ROUNDUP(B18*0.87,)</f>
        <v>#REF!</v>
      </c>
    </row>
    <row r="35" spans="1:2" ht="11.45" customHeight="1" x14ac:dyDescent="0.2">
      <c r="A35" s="18"/>
      <c r="B35" s="62"/>
    </row>
    <row r="36" spans="1:2" ht="11.45" customHeight="1" x14ac:dyDescent="0.2">
      <c r="A36" s="18"/>
    </row>
    <row r="37" spans="1:2" ht="145.9" customHeight="1" x14ac:dyDescent="0.2">
      <c r="A37" s="44" t="s">
        <v>217</v>
      </c>
    </row>
    <row r="38" spans="1:2" ht="11.45" customHeight="1" x14ac:dyDescent="0.2">
      <c r="A38" s="45" t="s">
        <v>68</v>
      </c>
    </row>
    <row r="39" spans="1:2" ht="11.45" customHeight="1" x14ac:dyDescent="0.2">
      <c r="A39" s="16" t="s">
        <v>218</v>
      </c>
    </row>
    <row r="40" spans="1:2" x14ac:dyDescent="0.2">
      <c r="A40" s="16" t="s">
        <v>219</v>
      </c>
    </row>
    <row r="41" spans="1:2" x14ac:dyDescent="0.2">
      <c r="A41" s="18"/>
    </row>
    <row r="42" spans="1:2" x14ac:dyDescent="0.2">
      <c r="A42" s="121" t="s">
        <v>60</v>
      </c>
    </row>
    <row r="43" spans="1:2" x14ac:dyDescent="0.2">
      <c r="A43" s="47" t="s">
        <v>61</v>
      </c>
    </row>
    <row r="44" spans="1:2" x14ac:dyDescent="0.2">
      <c r="A44" s="47" t="s">
        <v>62</v>
      </c>
    </row>
    <row r="45" spans="1:2" ht="24" x14ac:dyDescent="0.2">
      <c r="A45" s="48" t="s">
        <v>63</v>
      </c>
    </row>
    <row r="46" spans="1:2" ht="12.6" customHeight="1" x14ac:dyDescent="0.2">
      <c r="A46" s="23" t="s">
        <v>65</v>
      </c>
    </row>
    <row r="47" spans="1:2" ht="24" x14ac:dyDescent="0.2">
      <c r="A47" s="63" t="s">
        <v>184</v>
      </c>
    </row>
    <row r="49" spans="1:1" ht="25.5" x14ac:dyDescent="0.2">
      <c r="A49" s="122" t="s">
        <v>127</v>
      </c>
    </row>
    <row r="50" spans="1:1" ht="31.5" x14ac:dyDescent="0.2">
      <c r="A50" s="123" t="s">
        <v>220</v>
      </c>
    </row>
    <row r="51" spans="1:1" ht="31.5" x14ac:dyDescent="0.2">
      <c r="A51" s="123" t="s">
        <v>221</v>
      </c>
    </row>
    <row r="52" spans="1:1" ht="42" x14ac:dyDescent="0.2">
      <c r="A52" s="123" t="s">
        <v>222</v>
      </c>
    </row>
    <row r="53" spans="1:1" ht="31.5" hidden="1" x14ac:dyDescent="0.2">
      <c r="A53" s="123" t="s">
        <v>223</v>
      </c>
    </row>
    <row r="54" spans="1:1" x14ac:dyDescent="0.2">
      <c r="A54" s="69" t="s">
        <v>224</v>
      </c>
    </row>
    <row r="55" spans="1:1" x14ac:dyDescent="0.2">
      <c r="A55" s="69" t="s">
        <v>225</v>
      </c>
    </row>
    <row r="56" spans="1:1" ht="31.5" x14ac:dyDescent="0.2">
      <c r="A56" s="123" t="s">
        <v>226</v>
      </c>
    </row>
    <row r="57" spans="1:1" ht="31.5" x14ac:dyDescent="0.2">
      <c r="A57" s="123" t="s">
        <v>227</v>
      </c>
    </row>
    <row r="58" spans="1:1" ht="42" x14ac:dyDescent="0.2">
      <c r="A58" s="123" t="s">
        <v>228</v>
      </c>
    </row>
    <row r="59" spans="1:1" ht="42" x14ac:dyDescent="0.2">
      <c r="A59" s="123" t="s">
        <v>229</v>
      </c>
    </row>
    <row r="60" spans="1:1" ht="31.5" x14ac:dyDescent="0.2">
      <c r="A60" s="52" t="s">
        <v>96</v>
      </c>
    </row>
    <row r="61" spans="1:1" ht="21" x14ac:dyDescent="0.2">
      <c r="A61" s="53" t="s">
        <v>98</v>
      </c>
    </row>
    <row r="62" spans="1:1" ht="42.75" x14ac:dyDescent="0.2">
      <c r="A62" s="54" t="s">
        <v>135</v>
      </c>
    </row>
    <row r="63" spans="1:1" ht="21" x14ac:dyDescent="0.2">
      <c r="A63" s="55" t="s">
        <v>100</v>
      </c>
    </row>
    <row r="64" spans="1:1" x14ac:dyDescent="0.2">
      <c r="A64" s="56"/>
    </row>
    <row r="65" spans="1:1" x14ac:dyDescent="0.2">
      <c r="A65" s="57" t="s">
        <v>71</v>
      </c>
    </row>
    <row r="66" spans="1:1" ht="24" x14ac:dyDescent="0.2">
      <c r="A66" s="58" t="s">
        <v>101</v>
      </c>
    </row>
    <row r="67" spans="1:1" ht="24" x14ac:dyDescent="0.2">
      <c r="A67" s="58" t="s">
        <v>102</v>
      </c>
    </row>
    <row r="68" spans="1:1" ht="12.75" x14ac:dyDescent="0.2">
      <c r="A68" s="124"/>
    </row>
    <row r="69" spans="1:1" ht="12.75" x14ac:dyDescent="0.2">
      <c r="A69" s="60"/>
    </row>
    <row r="70" spans="1:1" ht="12.75" x14ac:dyDescent="0.2">
      <c r="A70" s="60"/>
    </row>
    <row r="71" spans="1:1" ht="12.75" x14ac:dyDescent="0.2">
      <c r="A71" s="60"/>
    </row>
    <row r="72" spans="1:1" ht="12.75" x14ac:dyDescent="0.2">
      <c r="A72" s="60"/>
    </row>
  </sheetData>
  <pageMargins left="0.7" right="0.7" top="0.75" bottom="0.75" header="0.3" footer="0.3"/>
  <pageSetup paperSize="9" orientation="portrait"/>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B56"/>
  <sheetViews>
    <sheetView workbookViewId="0">
      <pane xSplit="1" topLeftCell="B1" activePane="topRight" state="frozen"/>
      <selection pane="topRight" activeCell="E1" sqref="B1:E1048576"/>
    </sheetView>
  </sheetViews>
  <sheetFormatPr defaultColWidth="8.5703125" defaultRowHeight="12" x14ac:dyDescent="0.2"/>
  <cols>
    <col min="1" max="1" width="84.85546875" style="2" customWidth="1"/>
    <col min="2" max="2" width="10.42578125" style="2" customWidth="1"/>
    <col min="3" max="16384" width="8.5703125" style="2"/>
  </cols>
  <sheetData>
    <row r="1" spans="1:2" ht="11.45" customHeight="1" x14ac:dyDescent="0.2">
      <c r="A1" s="3" t="s">
        <v>73</v>
      </c>
    </row>
    <row r="2" spans="1:2" ht="11.45" customHeight="1" x14ac:dyDescent="0.2">
      <c r="A2" s="4"/>
    </row>
    <row r="3" spans="1:2" ht="11.45" customHeight="1" x14ac:dyDescent="0.2">
      <c r="A3" s="92" t="s">
        <v>121</v>
      </c>
    </row>
    <row r="4" spans="1:2" ht="11.25" customHeight="1" x14ac:dyDescent="0.2">
      <c r="A4" s="120" t="s">
        <v>51</v>
      </c>
    </row>
    <row r="5" spans="1:2" s="1" customFormat="1" ht="25.5" customHeight="1" x14ac:dyDescent="0.2">
      <c r="A5" s="6" t="s">
        <v>52</v>
      </c>
      <c r="B5" s="93" t="e">
        <f>BAR!#REF!</f>
        <v>#REF!</v>
      </c>
    </row>
    <row r="6" spans="1:2" s="1" customFormat="1" ht="25.5" customHeight="1" x14ac:dyDescent="0.2">
      <c r="A6" s="9"/>
      <c r="B6" s="93" t="e">
        <f>BAR!#REF!</f>
        <v>#REF!</v>
      </c>
    </row>
    <row r="7" spans="1:2" ht="11.45" customHeight="1" x14ac:dyDescent="0.2">
      <c r="A7" s="10" t="s">
        <v>53</v>
      </c>
    </row>
    <row r="8" spans="1:2" ht="11.45" customHeight="1" x14ac:dyDescent="0.2">
      <c r="A8" s="12">
        <v>1</v>
      </c>
      <c r="B8" s="30" t="e">
        <f>BAR!#REF!*0.9</f>
        <v>#REF!</v>
      </c>
    </row>
    <row r="9" spans="1:2" ht="11.45" customHeight="1" x14ac:dyDescent="0.2">
      <c r="A9" s="12">
        <v>2</v>
      </c>
      <c r="B9" s="30" t="e">
        <f>BAR!#REF!*0.9</f>
        <v>#REF!</v>
      </c>
    </row>
    <row r="10" spans="1:2" ht="11.45" customHeight="1" x14ac:dyDescent="0.2">
      <c r="A10" s="15" t="s">
        <v>55</v>
      </c>
      <c r="B10" s="30"/>
    </row>
    <row r="11" spans="1:2" ht="11.45" customHeight="1" x14ac:dyDescent="0.2">
      <c r="A11" s="12">
        <v>1</v>
      </c>
      <c r="B11" s="30" t="e">
        <f>BAR!#REF!*0.9</f>
        <v>#REF!</v>
      </c>
    </row>
    <row r="12" spans="1:2" ht="11.45" customHeight="1" x14ac:dyDescent="0.2">
      <c r="A12" s="12">
        <v>2</v>
      </c>
      <c r="B12" s="30" t="e">
        <f>BAR!#REF!*0.9</f>
        <v>#REF!</v>
      </c>
    </row>
    <row r="13" spans="1:2" ht="11.45" customHeight="1" x14ac:dyDescent="0.2">
      <c r="A13" s="16" t="s">
        <v>56</v>
      </c>
      <c r="B13" s="30"/>
    </row>
    <row r="14" spans="1:2" ht="11.45" customHeight="1" x14ac:dyDescent="0.2">
      <c r="A14" s="12">
        <v>1</v>
      </c>
      <c r="B14" s="30" t="e">
        <f>BAR!#REF!*0.9</f>
        <v>#REF!</v>
      </c>
    </row>
    <row r="15" spans="1:2" ht="11.45" customHeight="1" x14ac:dyDescent="0.2">
      <c r="A15" s="12">
        <v>2</v>
      </c>
      <c r="B15" s="30" t="e">
        <f>BAR!#REF!*0.9</f>
        <v>#REF!</v>
      </c>
    </row>
    <row r="16" spans="1:2" ht="11.45" customHeight="1" x14ac:dyDescent="0.2">
      <c r="A16" s="17" t="s">
        <v>57</v>
      </c>
      <c r="B16" s="30"/>
    </row>
    <row r="17" spans="1:2" ht="11.45" customHeight="1" x14ac:dyDescent="0.2">
      <c r="A17" s="12">
        <v>1</v>
      </c>
      <c r="B17" s="30" t="e">
        <f>BAR!#REF!*0.9</f>
        <v>#REF!</v>
      </c>
    </row>
    <row r="18" spans="1:2" ht="11.45" customHeight="1" x14ac:dyDescent="0.2">
      <c r="A18" s="12">
        <v>2</v>
      </c>
      <c r="B18" s="30" t="e">
        <f>BAR!#REF!*0.9</f>
        <v>#REF!</v>
      </c>
    </row>
    <row r="19" spans="1:2" ht="11.45" customHeight="1" x14ac:dyDescent="0.2">
      <c r="A19" s="18"/>
    </row>
    <row r="20" spans="1:2" ht="11.45" customHeight="1" x14ac:dyDescent="0.2">
      <c r="A20" s="18"/>
    </row>
    <row r="21" spans="1:2" ht="145.9" customHeight="1" x14ac:dyDescent="0.2">
      <c r="A21" s="44" t="s">
        <v>217</v>
      </c>
    </row>
    <row r="22" spans="1:2" ht="11.45" customHeight="1" x14ac:dyDescent="0.2">
      <c r="A22" s="45" t="s">
        <v>68</v>
      </c>
    </row>
    <row r="23" spans="1:2" ht="11.45" customHeight="1" x14ac:dyDescent="0.2">
      <c r="A23" s="16" t="s">
        <v>218</v>
      </c>
    </row>
    <row r="24" spans="1:2" x14ac:dyDescent="0.2">
      <c r="A24" s="16" t="s">
        <v>219</v>
      </c>
    </row>
    <row r="25" spans="1:2" x14ac:dyDescent="0.2">
      <c r="A25" s="18"/>
    </row>
    <row r="26" spans="1:2" x14ac:dyDescent="0.2">
      <c r="A26" s="121" t="s">
        <v>60</v>
      </c>
    </row>
    <row r="27" spans="1:2" x14ac:dyDescent="0.2">
      <c r="A27" s="47" t="s">
        <v>61</v>
      </c>
    </row>
    <row r="28" spans="1:2" x14ac:dyDescent="0.2">
      <c r="A28" s="47" t="s">
        <v>62</v>
      </c>
    </row>
    <row r="29" spans="1:2" ht="24" x14ac:dyDescent="0.2">
      <c r="A29" s="48" t="s">
        <v>63</v>
      </c>
    </row>
    <row r="30" spans="1:2" ht="12.6" customHeight="1" x14ac:dyDescent="0.2">
      <c r="A30" s="23" t="s">
        <v>65</v>
      </c>
    </row>
    <row r="31" spans="1:2" ht="24" x14ac:dyDescent="0.2">
      <c r="A31" s="63" t="s">
        <v>184</v>
      </c>
    </row>
    <row r="33" spans="1:1" ht="25.5" x14ac:dyDescent="0.2">
      <c r="A33" s="122" t="s">
        <v>127</v>
      </c>
    </row>
    <row r="34" spans="1:1" ht="31.5" x14ac:dyDescent="0.2">
      <c r="A34" s="123" t="s">
        <v>220</v>
      </c>
    </row>
    <row r="35" spans="1:1" ht="31.5" x14ac:dyDescent="0.2">
      <c r="A35" s="123" t="s">
        <v>221</v>
      </c>
    </row>
    <row r="36" spans="1:1" ht="42" x14ac:dyDescent="0.2">
      <c r="A36" s="123" t="s">
        <v>222</v>
      </c>
    </row>
    <row r="37" spans="1:1" ht="31.5" hidden="1" x14ac:dyDescent="0.2">
      <c r="A37" s="123" t="s">
        <v>223</v>
      </c>
    </row>
    <row r="38" spans="1:1" x14ac:dyDescent="0.2">
      <c r="A38" s="69" t="s">
        <v>224</v>
      </c>
    </row>
    <row r="39" spans="1:1" x14ac:dyDescent="0.2">
      <c r="A39" s="69" t="s">
        <v>225</v>
      </c>
    </row>
    <row r="40" spans="1:1" ht="31.5" x14ac:dyDescent="0.2">
      <c r="A40" s="123" t="s">
        <v>226</v>
      </c>
    </row>
    <row r="41" spans="1:1" ht="31.5" x14ac:dyDescent="0.2">
      <c r="A41" s="123" t="s">
        <v>227</v>
      </c>
    </row>
    <row r="42" spans="1:1" ht="42" x14ac:dyDescent="0.2">
      <c r="A42" s="123" t="s">
        <v>228</v>
      </c>
    </row>
    <row r="43" spans="1:1" ht="42" x14ac:dyDescent="0.2">
      <c r="A43" s="123" t="s">
        <v>229</v>
      </c>
    </row>
    <row r="44" spans="1:1" ht="31.5" x14ac:dyDescent="0.2">
      <c r="A44" s="52" t="s">
        <v>96</v>
      </c>
    </row>
    <row r="45" spans="1:1" ht="21" x14ac:dyDescent="0.2">
      <c r="A45" s="53" t="s">
        <v>98</v>
      </c>
    </row>
    <row r="46" spans="1:1" ht="42.75" x14ac:dyDescent="0.2">
      <c r="A46" s="54" t="s">
        <v>135</v>
      </c>
    </row>
    <row r="47" spans="1:1" ht="21" x14ac:dyDescent="0.2">
      <c r="A47" s="55" t="s">
        <v>100</v>
      </c>
    </row>
    <row r="48" spans="1:1" x14ac:dyDescent="0.2">
      <c r="A48" s="56"/>
    </row>
    <row r="49" spans="1:1" x14ac:dyDescent="0.2">
      <c r="A49" s="57" t="s">
        <v>71</v>
      </c>
    </row>
    <row r="50" spans="1:1" ht="24" x14ac:dyDescent="0.2">
      <c r="A50" s="58" t="s">
        <v>101</v>
      </c>
    </row>
    <row r="51" spans="1:1" ht="24" x14ac:dyDescent="0.2">
      <c r="A51" s="58" t="s">
        <v>102</v>
      </c>
    </row>
    <row r="52" spans="1:1" ht="12.75" x14ac:dyDescent="0.2">
      <c r="A52" s="124"/>
    </row>
    <row r="53" spans="1:1" ht="12.75" x14ac:dyDescent="0.2">
      <c r="A53" s="60"/>
    </row>
    <row r="54" spans="1:1" ht="12.75" x14ac:dyDescent="0.2">
      <c r="A54" s="60"/>
    </row>
    <row r="55" spans="1:1" ht="12.75" x14ac:dyDescent="0.2">
      <c r="A55" s="60"/>
    </row>
    <row r="56" spans="1:1" ht="12.75" x14ac:dyDescent="0.2">
      <c r="A56" s="60"/>
    </row>
  </sheetData>
  <pageMargins left="0.7" right="0.7" top="0.75" bottom="0.75" header="0.3" footer="0.3"/>
  <pageSetup paperSize="9" orientation="portrait"/>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AG45"/>
  <sheetViews>
    <sheetView workbookViewId="0">
      <pane xSplit="1" topLeftCell="B1" activePane="topRight" state="frozen"/>
      <selection pane="topRight" activeCell="B25" sqref="B25"/>
    </sheetView>
  </sheetViews>
  <sheetFormatPr defaultColWidth="8.5703125" defaultRowHeight="12" x14ac:dyDescent="0.2"/>
  <cols>
    <col min="1" max="1" width="84.85546875" style="2" customWidth="1"/>
    <col min="2" max="15" width="10.28515625" style="2" customWidth="1"/>
    <col min="16" max="33" width="9.85546875" style="2" customWidth="1"/>
    <col min="34" max="16384" width="8.5703125" style="2"/>
  </cols>
  <sheetData>
    <row r="1" spans="1:33" ht="11.45" customHeight="1" x14ac:dyDescent="0.2">
      <c r="A1" s="3" t="s">
        <v>167</v>
      </c>
    </row>
    <row r="2" spans="1:33" ht="11.45" customHeight="1" x14ac:dyDescent="0.2">
      <c r="A2" s="4"/>
    </row>
    <row r="3" spans="1:33" ht="11.45" customHeight="1" x14ac:dyDescent="0.2">
      <c r="A3" s="3"/>
    </row>
    <row r="4" spans="1:33" ht="11.25" customHeight="1" x14ac:dyDescent="0.2">
      <c r="A4" s="111" t="s">
        <v>230</v>
      </c>
    </row>
    <row r="5" spans="1:33" s="1" customFormat="1" ht="25.5" customHeight="1" x14ac:dyDescent="0.2">
      <c r="A5" s="6" t="s">
        <v>52</v>
      </c>
      <c r="B5" s="93" t="e">
        <f>BAR!#REF!</f>
        <v>#REF!</v>
      </c>
      <c r="C5" s="93" t="e">
        <f>BAR!#REF!</f>
        <v>#REF!</v>
      </c>
      <c r="D5" s="93" t="e">
        <f>BAR!#REF!</f>
        <v>#REF!</v>
      </c>
      <c r="E5" s="93" t="e">
        <f>BAR!#REF!</f>
        <v>#REF!</v>
      </c>
      <c r="F5" s="93" t="e">
        <f>BAR!#REF!</f>
        <v>#REF!</v>
      </c>
      <c r="G5" s="93" t="e">
        <f>BAR!#REF!</f>
        <v>#REF!</v>
      </c>
      <c r="H5" s="93" t="e">
        <f>BAR!#REF!</f>
        <v>#REF!</v>
      </c>
      <c r="I5" s="93" t="e">
        <f>BAR!#REF!</f>
        <v>#REF!</v>
      </c>
      <c r="J5" s="93" t="e">
        <f>BAR!#REF!</f>
        <v>#REF!</v>
      </c>
      <c r="K5" s="93" t="e">
        <f>BAR!#REF!</f>
        <v>#REF!</v>
      </c>
      <c r="L5" s="93" t="e">
        <f>BAR!#REF!</f>
        <v>#REF!</v>
      </c>
      <c r="M5" s="93" t="e">
        <f>BAR!#REF!</f>
        <v>#REF!</v>
      </c>
      <c r="N5" s="93" t="e">
        <f>BAR!#REF!</f>
        <v>#REF!</v>
      </c>
      <c r="O5" s="93" t="e">
        <f>BAR!#REF!</f>
        <v>#REF!</v>
      </c>
      <c r="P5" s="93" t="e">
        <f>BAR!#REF!</f>
        <v>#REF!</v>
      </c>
      <c r="Q5" s="93" t="e">
        <f>BAR!#REF!</f>
        <v>#REF!</v>
      </c>
      <c r="R5" s="93" t="e">
        <f>BAR!#REF!</f>
        <v>#REF!</v>
      </c>
      <c r="S5" s="93" t="e">
        <f>BAR!#REF!</f>
        <v>#REF!</v>
      </c>
      <c r="T5" s="93" t="e">
        <f>BAR!#REF!</f>
        <v>#REF!</v>
      </c>
      <c r="U5" s="93" t="e">
        <f>BAR!#REF!</f>
        <v>#REF!</v>
      </c>
      <c r="V5" s="93" t="e">
        <f>BAR!#REF!</f>
        <v>#REF!</v>
      </c>
      <c r="W5" s="93" t="e">
        <f>BAR!#REF!</f>
        <v>#REF!</v>
      </c>
      <c r="X5" s="93" t="e">
        <f>BAR!#REF!</f>
        <v>#REF!</v>
      </c>
      <c r="Y5" s="93" t="e">
        <f>BAR!#REF!</f>
        <v>#REF!</v>
      </c>
      <c r="Z5" s="93" t="e">
        <f>BAR!#REF!</f>
        <v>#REF!</v>
      </c>
      <c r="AA5" s="93" t="e">
        <f>BAR!#REF!</f>
        <v>#REF!</v>
      </c>
      <c r="AB5" s="93" t="e">
        <f>BAR!#REF!</f>
        <v>#REF!</v>
      </c>
      <c r="AC5" s="93" t="e">
        <f>BAR!#REF!</f>
        <v>#REF!</v>
      </c>
      <c r="AD5" s="93" t="e">
        <f>BAR!#REF!</f>
        <v>#REF!</v>
      </c>
      <c r="AE5" s="93" t="e">
        <f>BAR!#REF!</f>
        <v>#REF!</v>
      </c>
      <c r="AF5" s="93" t="e">
        <f>BAR!#REF!</f>
        <v>#REF!</v>
      </c>
      <c r="AG5" s="93" t="e">
        <f>BAR!#REF!</f>
        <v>#REF!</v>
      </c>
    </row>
    <row r="6" spans="1:33" s="1" customFormat="1" ht="25.5" customHeight="1" x14ac:dyDescent="0.2">
      <c r="A6" s="9"/>
      <c r="B6" s="93" t="e">
        <f>BAR!#REF!</f>
        <v>#REF!</v>
      </c>
      <c r="C6" s="93" t="e">
        <f>BAR!#REF!</f>
        <v>#REF!</v>
      </c>
      <c r="D6" s="93" t="e">
        <f>BAR!#REF!</f>
        <v>#REF!</v>
      </c>
      <c r="E6" s="93" t="e">
        <f>BAR!#REF!</f>
        <v>#REF!</v>
      </c>
      <c r="F6" s="93" t="e">
        <f>BAR!#REF!</f>
        <v>#REF!</v>
      </c>
      <c r="G6" s="93" t="e">
        <f>BAR!#REF!</f>
        <v>#REF!</v>
      </c>
      <c r="H6" s="93" t="e">
        <f>BAR!#REF!</f>
        <v>#REF!</v>
      </c>
      <c r="I6" s="93" t="e">
        <f>BAR!#REF!</f>
        <v>#REF!</v>
      </c>
      <c r="J6" s="93" t="e">
        <f>BAR!#REF!</f>
        <v>#REF!</v>
      </c>
      <c r="K6" s="93" t="e">
        <f>BAR!#REF!</f>
        <v>#REF!</v>
      </c>
      <c r="L6" s="93" t="e">
        <f>BAR!#REF!</f>
        <v>#REF!</v>
      </c>
      <c r="M6" s="93" t="e">
        <f>BAR!#REF!</f>
        <v>#REF!</v>
      </c>
      <c r="N6" s="93" t="e">
        <f>BAR!#REF!</f>
        <v>#REF!</v>
      </c>
      <c r="O6" s="93" t="e">
        <f>BAR!#REF!</f>
        <v>#REF!</v>
      </c>
      <c r="P6" s="93" t="e">
        <f>BAR!#REF!</f>
        <v>#REF!</v>
      </c>
      <c r="Q6" s="93" t="e">
        <f>BAR!#REF!</f>
        <v>#REF!</v>
      </c>
      <c r="R6" s="93" t="e">
        <f>BAR!#REF!</f>
        <v>#REF!</v>
      </c>
      <c r="S6" s="93" t="e">
        <f>BAR!#REF!</f>
        <v>#REF!</v>
      </c>
      <c r="T6" s="93" t="e">
        <f>BAR!#REF!</f>
        <v>#REF!</v>
      </c>
      <c r="U6" s="93" t="e">
        <f>BAR!#REF!</f>
        <v>#REF!</v>
      </c>
      <c r="V6" s="93" t="e">
        <f>BAR!#REF!</f>
        <v>#REF!</v>
      </c>
      <c r="W6" s="93" t="e">
        <f>BAR!#REF!</f>
        <v>#REF!</v>
      </c>
      <c r="X6" s="93" t="e">
        <f>BAR!#REF!</f>
        <v>#REF!</v>
      </c>
      <c r="Y6" s="93" t="e">
        <f>BAR!#REF!</f>
        <v>#REF!</v>
      </c>
      <c r="Z6" s="93" t="e">
        <f>BAR!#REF!</f>
        <v>#REF!</v>
      </c>
      <c r="AA6" s="93" t="e">
        <f>BAR!#REF!</f>
        <v>#REF!</v>
      </c>
      <c r="AB6" s="93" t="e">
        <f>BAR!#REF!</f>
        <v>#REF!</v>
      </c>
      <c r="AC6" s="93" t="e">
        <f>BAR!#REF!</f>
        <v>#REF!</v>
      </c>
      <c r="AD6" s="93" t="e">
        <f>BAR!#REF!</f>
        <v>#REF!</v>
      </c>
      <c r="AE6" s="93" t="e">
        <f>BAR!#REF!</f>
        <v>#REF!</v>
      </c>
      <c r="AF6" s="93" t="e">
        <f>BAR!#REF!</f>
        <v>#REF!</v>
      </c>
      <c r="AG6" s="93" t="e">
        <f>BAR!#REF!</f>
        <v>#REF!</v>
      </c>
    </row>
    <row r="7" spans="1:33" ht="11.45" customHeight="1" x14ac:dyDescent="0.2">
      <c r="A7" s="10" t="s">
        <v>53</v>
      </c>
    </row>
    <row r="8" spans="1:33" ht="11.45" customHeight="1" x14ac:dyDescent="0.2">
      <c r="A8" s="12">
        <v>1</v>
      </c>
      <c r="B8" s="30" t="e">
        <f>BAR!#REF!</f>
        <v>#REF!</v>
      </c>
      <c r="C8" s="30" t="e">
        <f>BAR!#REF!</f>
        <v>#REF!</v>
      </c>
      <c r="D8" s="30" t="e">
        <f>BAR!#REF!</f>
        <v>#REF!</v>
      </c>
      <c r="E8" s="30" t="e">
        <f>BAR!#REF!</f>
        <v>#REF!</v>
      </c>
      <c r="F8" s="30" t="e">
        <f>BAR!#REF!</f>
        <v>#REF!</v>
      </c>
      <c r="G8" s="30" t="e">
        <f>BAR!#REF!</f>
        <v>#REF!</v>
      </c>
      <c r="H8" s="30" t="e">
        <f>BAR!#REF!</f>
        <v>#REF!</v>
      </c>
      <c r="I8" s="30" t="e">
        <f>BAR!#REF!</f>
        <v>#REF!</v>
      </c>
      <c r="J8" s="30" t="e">
        <f>BAR!#REF!</f>
        <v>#REF!</v>
      </c>
      <c r="K8" s="30" t="e">
        <f>BAR!#REF!</f>
        <v>#REF!</v>
      </c>
      <c r="L8" s="30" t="e">
        <f>BAR!#REF!</f>
        <v>#REF!</v>
      </c>
      <c r="M8" s="30" t="e">
        <f>BAR!#REF!</f>
        <v>#REF!</v>
      </c>
      <c r="N8" s="30" t="e">
        <f>BAR!#REF!</f>
        <v>#REF!</v>
      </c>
      <c r="O8" s="30" t="e">
        <f>BAR!#REF!</f>
        <v>#REF!</v>
      </c>
      <c r="P8" s="30" t="e">
        <f>BAR!#REF!</f>
        <v>#REF!</v>
      </c>
      <c r="Q8" s="30" t="e">
        <f>BAR!#REF!</f>
        <v>#REF!</v>
      </c>
      <c r="R8" s="30" t="e">
        <f>BAR!#REF!</f>
        <v>#REF!</v>
      </c>
      <c r="S8" s="30" t="e">
        <f>BAR!#REF!</f>
        <v>#REF!</v>
      </c>
      <c r="T8" s="30" t="e">
        <f>BAR!#REF!</f>
        <v>#REF!</v>
      </c>
      <c r="U8" s="30" t="e">
        <f>BAR!#REF!</f>
        <v>#REF!</v>
      </c>
      <c r="V8" s="30" t="e">
        <f>BAR!#REF!</f>
        <v>#REF!</v>
      </c>
      <c r="W8" s="30" t="e">
        <f>BAR!#REF!</f>
        <v>#REF!</v>
      </c>
      <c r="X8" s="30" t="e">
        <f>BAR!#REF!</f>
        <v>#REF!</v>
      </c>
      <c r="Y8" s="30" t="e">
        <f>BAR!#REF!</f>
        <v>#REF!</v>
      </c>
      <c r="Z8" s="30" t="e">
        <f>BAR!#REF!</f>
        <v>#REF!</v>
      </c>
      <c r="AA8" s="30" t="e">
        <f>BAR!#REF!</f>
        <v>#REF!</v>
      </c>
      <c r="AB8" s="30" t="e">
        <f>BAR!#REF!</f>
        <v>#REF!</v>
      </c>
      <c r="AC8" s="30" t="e">
        <f>BAR!#REF!</f>
        <v>#REF!</v>
      </c>
      <c r="AD8" s="30" t="e">
        <f>BAR!#REF!</f>
        <v>#REF!</v>
      </c>
      <c r="AE8" s="30" t="e">
        <f>BAR!#REF!</f>
        <v>#REF!</v>
      </c>
      <c r="AF8" s="30" t="e">
        <f>BAR!#REF!</f>
        <v>#REF!</v>
      </c>
      <c r="AG8" s="30" t="e">
        <f>BAR!#REF!</f>
        <v>#REF!</v>
      </c>
    </row>
    <row r="9" spans="1:33" ht="11.45" customHeight="1" x14ac:dyDescent="0.2">
      <c r="A9" s="12">
        <v>2</v>
      </c>
      <c r="B9" s="30" t="e">
        <f>BAR!#REF!</f>
        <v>#REF!</v>
      </c>
      <c r="C9" s="30" t="e">
        <f>BAR!#REF!</f>
        <v>#REF!</v>
      </c>
      <c r="D9" s="30" t="e">
        <f>BAR!#REF!</f>
        <v>#REF!</v>
      </c>
      <c r="E9" s="30" t="e">
        <f>BAR!#REF!</f>
        <v>#REF!</v>
      </c>
      <c r="F9" s="30" t="e">
        <f>BAR!#REF!</f>
        <v>#REF!</v>
      </c>
      <c r="G9" s="30" t="e">
        <f>BAR!#REF!</f>
        <v>#REF!</v>
      </c>
      <c r="H9" s="30" t="e">
        <f>BAR!#REF!</f>
        <v>#REF!</v>
      </c>
      <c r="I9" s="30" t="e">
        <f>BAR!#REF!</f>
        <v>#REF!</v>
      </c>
      <c r="J9" s="30" t="e">
        <f>BAR!#REF!</f>
        <v>#REF!</v>
      </c>
      <c r="K9" s="30" t="e">
        <f>BAR!#REF!</f>
        <v>#REF!</v>
      </c>
      <c r="L9" s="30" t="e">
        <f>BAR!#REF!</f>
        <v>#REF!</v>
      </c>
      <c r="M9" s="30" t="e">
        <f>BAR!#REF!</f>
        <v>#REF!</v>
      </c>
      <c r="N9" s="30" t="e">
        <f>BAR!#REF!</f>
        <v>#REF!</v>
      </c>
      <c r="O9" s="30" t="e">
        <f>BAR!#REF!</f>
        <v>#REF!</v>
      </c>
      <c r="P9" s="30" t="e">
        <f>BAR!#REF!</f>
        <v>#REF!</v>
      </c>
      <c r="Q9" s="30" t="e">
        <f>BAR!#REF!</f>
        <v>#REF!</v>
      </c>
      <c r="R9" s="30" t="e">
        <f>BAR!#REF!</f>
        <v>#REF!</v>
      </c>
      <c r="S9" s="30" t="e">
        <f>BAR!#REF!</f>
        <v>#REF!</v>
      </c>
      <c r="T9" s="30" t="e">
        <f>BAR!#REF!</f>
        <v>#REF!</v>
      </c>
      <c r="U9" s="30" t="e">
        <f>BAR!#REF!</f>
        <v>#REF!</v>
      </c>
      <c r="V9" s="30" t="e">
        <f>BAR!#REF!</f>
        <v>#REF!</v>
      </c>
      <c r="W9" s="30" t="e">
        <f>BAR!#REF!</f>
        <v>#REF!</v>
      </c>
      <c r="X9" s="30" t="e">
        <f>BAR!#REF!</f>
        <v>#REF!</v>
      </c>
      <c r="Y9" s="30" t="e">
        <f>BAR!#REF!</f>
        <v>#REF!</v>
      </c>
      <c r="Z9" s="30" t="e">
        <f>BAR!#REF!</f>
        <v>#REF!</v>
      </c>
      <c r="AA9" s="30" t="e">
        <f>BAR!#REF!</f>
        <v>#REF!</v>
      </c>
      <c r="AB9" s="30" t="e">
        <f>BAR!#REF!</f>
        <v>#REF!</v>
      </c>
      <c r="AC9" s="30" t="e">
        <f>BAR!#REF!</f>
        <v>#REF!</v>
      </c>
      <c r="AD9" s="30" t="e">
        <f>BAR!#REF!</f>
        <v>#REF!</v>
      </c>
      <c r="AE9" s="30" t="e">
        <f>BAR!#REF!</f>
        <v>#REF!</v>
      </c>
      <c r="AF9" s="30" t="e">
        <f>BAR!#REF!</f>
        <v>#REF!</v>
      </c>
      <c r="AG9" s="30" t="e">
        <f>BAR!#REF!</f>
        <v>#REF!</v>
      </c>
    </row>
    <row r="10" spans="1:33" ht="11.45" customHeight="1" x14ac:dyDescent="0.2">
      <c r="A10" s="15" t="s">
        <v>168</v>
      </c>
      <c r="B10" s="30"/>
      <c r="C10" s="30"/>
      <c r="D10" s="30"/>
      <c r="E10" s="30"/>
      <c r="F10" s="30"/>
      <c r="G10" s="30"/>
      <c r="H10" s="30"/>
      <c r="I10" s="30"/>
      <c r="J10" s="30"/>
      <c r="K10" s="30"/>
      <c r="L10" s="30"/>
      <c r="M10" s="30"/>
      <c r="N10" s="30"/>
      <c r="O10" s="30"/>
      <c r="P10" s="30"/>
      <c r="Q10" s="30"/>
      <c r="R10" s="30"/>
      <c r="S10" s="30"/>
      <c r="T10" s="30"/>
      <c r="U10" s="30"/>
      <c r="V10" s="30"/>
      <c r="W10" s="30"/>
      <c r="X10" s="30"/>
      <c r="Y10" s="30"/>
      <c r="Z10" s="30"/>
      <c r="AA10" s="30"/>
      <c r="AB10" s="30"/>
      <c r="AC10" s="30"/>
      <c r="AD10" s="30"/>
      <c r="AE10" s="30"/>
      <c r="AF10" s="30"/>
      <c r="AG10" s="30"/>
    </row>
    <row r="11" spans="1:33" ht="11.45" customHeight="1" x14ac:dyDescent="0.2">
      <c r="A11" s="12">
        <v>1</v>
      </c>
      <c r="B11" s="30" t="e">
        <f>BAR!#REF!</f>
        <v>#REF!</v>
      </c>
      <c r="C11" s="30" t="e">
        <f>BAR!#REF!</f>
        <v>#REF!</v>
      </c>
      <c r="D11" s="30" t="e">
        <f>BAR!#REF!</f>
        <v>#REF!</v>
      </c>
      <c r="E11" s="30" t="e">
        <f>BAR!#REF!</f>
        <v>#REF!</v>
      </c>
      <c r="F11" s="30" t="e">
        <f>BAR!#REF!</f>
        <v>#REF!</v>
      </c>
      <c r="G11" s="30" t="e">
        <f>BAR!#REF!</f>
        <v>#REF!</v>
      </c>
      <c r="H11" s="30" t="e">
        <f>BAR!#REF!</f>
        <v>#REF!</v>
      </c>
      <c r="I11" s="30" t="e">
        <f>BAR!#REF!</f>
        <v>#REF!</v>
      </c>
      <c r="J11" s="30" t="e">
        <f>BAR!#REF!</f>
        <v>#REF!</v>
      </c>
      <c r="K11" s="30" t="e">
        <f>BAR!#REF!</f>
        <v>#REF!</v>
      </c>
      <c r="L11" s="30" t="e">
        <f>BAR!#REF!</f>
        <v>#REF!</v>
      </c>
      <c r="M11" s="30" t="e">
        <f>BAR!#REF!</f>
        <v>#REF!</v>
      </c>
      <c r="N11" s="30" t="e">
        <f>BAR!#REF!</f>
        <v>#REF!</v>
      </c>
      <c r="O11" s="30" t="e">
        <f>BAR!#REF!</f>
        <v>#REF!</v>
      </c>
      <c r="P11" s="30" t="e">
        <f>BAR!#REF!</f>
        <v>#REF!</v>
      </c>
      <c r="Q11" s="30" t="e">
        <f>BAR!#REF!</f>
        <v>#REF!</v>
      </c>
      <c r="R11" s="30" t="e">
        <f>BAR!#REF!</f>
        <v>#REF!</v>
      </c>
      <c r="S11" s="30" t="e">
        <f>BAR!#REF!</f>
        <v>#REF!</v>
      </c>
      <c r="T11" s="30" t="e">
        <f>BAR!#REF!</f>
        <v>#REF!</v>
      </c>
      <c r="U11" s="30" t="e">
        <f>BAR!#REF!</f>
        <v>#REF!</v>
      </c>
      <c r="V11" s="30" t="e">
        <f>BAR!#REF!</f>
        <v>#REF!</v>
      </c>
      <c r="W11" s="30" t="e">
        <f>BAR!#REF!</f>
        <v>#REF!</v>
      </c>
      <c r="X11" s="30" t="e">
        <f>BAR!#REF!</f>
        <v>#REF!</v>
      </c>
      <c r="Y11" s="30" t="e">
        <f>BAR!#REF!</f>
        <v>#REF!</v>
      </c>
      <c r="Z11" s="30" t="e">
        <f>BAR!#REF!</f>
        <v>#REF!</v>
      </c>
      <c r="AA11" s="30" t="e">
        <f>BAR!#REF!</f>
        <v>#REF!</v>
      </c>
      <c r="AB11" s="30" t="e">
        <f>BAR!#REF!</f>
        <v>#REF!</v>
      </c>
      <c r="AC11" s="30" t="e">
        <f>BAR!#REF!</f>
        <v>#REF!</v>
      </c>
      <c r="AD11" s="30" t="e">
        <f>BAR!#REF!</f>
        <v>#REF!</v>
      </c>
      <c r="AE11" s="30" t="e">
        <f>BAR!#REF!</f>
        <v>#REF!</v>
      </c>
      <c r="AF11" s="30" t="e">
        <f>BAR!#REF!</f>
        <v>#REF!</v>
      </c>
      <c r="AG11" s="30" t="e">
        <f>BAR!#REF!</f>
        <v>#REF!</v>
      </c>
    </row>
    <row r="12" spans="1:33" ht="11.45" customHeight="1" x14ac:dyDescent="0.2">
      <c r="A12" s="12">
        <v>2</v>
      </c>
      <c r="B12" s="30" t="e">
        <f>BAR!#REF!</f>
        <v>#REF!</v>
      </c>
      <c r="C12" s="30" t="e">
        <f>BAR!#REF!</f>
        <v>#REF!</v>
      </c>
      <c r="D12" s="30" t="e">
        <f>BAR!#REF!</f>
        <v>#REF!</v>
      </c>
      <c r="E12" s="30" t="e">
        <f>BAR!#REF!</f>
        <v>#REF!</v>
      </c>
      <c r="F12" s="30" t="e">
        <f>BAR!#REF!</f>
        <v>#REF!</v>
      </c>
      <c r="G12" s="30" t="e">
        <f>BAR!#REF!</f>
        <v>#REF!</v>
      </c>
      <c r="H12" s="30" t="e">
        <f>BAR!#REF!</f>
        <v>#REF!</v>
      </c>
      <c r="I12" s="30" t="e">
        <f>BAR!#REF!</f>
        <v>#REF!</v>
      </c>
      <c r="J12" s="30" t="e">
        <f>BAR!#REF!</f>
        <v>#REF!</v>
      </c>
      <c r="K12" s="30" t="e">
        <f>BAR!#REF!</f>
        <v>#REF!</v>
      </c>
      <c r="L12" s="30" t="e">
        <f>BAR!#REF!</f>
        <v>#REF!</v>
      </c>
      <c r="M12" s="30" t="e">
        <f>BAR!#REF!</f>
        <v>#REF!</v>
      </c>
      <c r="N12" s="30" t="e">
        <f>BAR!#REF!</f>
        <v>#REF!</v>
      </c>
      <c r="O12" s="30" t="e">
        <f>BAR!#REF!</f>
        <v>#REF!</v>
      </c>
      <c r="P12" s="30" t="e">
        <f>BAR!#REF!</f>
        <v>#REF!</v>
      </c>
      <c r="Q12" s="30" t="e">
        <f>BAR!#REF!</f>
        <v>#REF!</v>
      </c>
      <c r="R12" s="30" t="e">
        <f>BAR!#REF!</f>
        <v>#REF!</v>
      </c>
      <c r="S12" s="30" t="e">
        <f>BAR!#REF!</f>
        <v>#REF!</v>
      </c>
      <c r="T12" s="30" t="e">
        <f>BAR!#REF!</f>
        <v>#REF!</v>
      </c>
      <c r="U12" s="30" t="e">
        <f>BAR!#REF!</f>
        <v>#REF!</v>
      </c>
      <c r="V12" s="30" t="e">
        <f>BAR!#REF!</f>
        <v>#REF!</v>
      </c>
      <c r="W12" s="30" t="e">
        <f>BAR!#REF!</f>
        <v>#REF!</v>
      </c>
      <c r="X12" s="30" t="e">
        <f>BAR!#REF!</f>
        <v>#REF!</v>
      </c>
      <c r="Y12" s="30" t="e">
        <f>BAR!#REF!</f>
        <v>#REF!</v>
      </c>
      <c r="Z12" s="30" t="e">
        <f>BAR!#REF!</f>
        <v>#REF!</v>
      </c>
      <c r="AA12" s="30" t="e">
        <f>BAR!#REF!</f>
        <v>#REF!</v>
      </c>
      <c r="AB12" s="30" t="e">
        <f>BAR!#REF!</f>
        <v>#REF!</v>
      </c>
      <c r="AC12" s="30" t="e">
        <f>BAR!#REF!</f>
        <v>#REF!</v>
      </c>
      <c r="AD12" s="30" t="e">
        <f>BAR!#REF!</f>
        <v>#REF!</v>
      </c>
      <c r="AE12" s="30" t="e">
        <f>BAR!#REF!</f>
        <v>#REF!</v>
      </c>
      <c r="AF12" s="30" t="e">
        <f>BAR!#REF!</f>
        <v>#REF!</v>
      </c>
      <c r="AG12" s="30" t="e">
        <f>BAR!#REF!</f>
        <v>#REF!</v>
      </c>
    </row>
    <row r="13" spans="1:33" ht="11.45" customHeight="1" x14ac:dyDescent="0.2">
      <c r="A13" s="16" t="s">
        <v>169</v>
      </c>
      <c r="B13" s="30"/>
      <c r="C13" s="30"/>
      <c r="D13" s="30"/>
      <c r="E13" s="30"/>
      <c r="F13" s="30"/>
      <c r="G13" s="30"/>
      <c r="H13" s="30"/>
      <c r="I13" s="30"/>
      <c r="J13" s="30"/>
      <c r="K13" s="30"/>
      <c r="L13" s="30"/>
      <c r="M13" s="30"/>
      <c r="N13" s="30"/>
      <c r="O13" s="30"/>
      <c r="P13" s="30"/>
      <c r="Q13" s="30"/>
      <c r="R13" s="30"/>
      <c r="S13" s="30"/>
      <c r="T13" s="30"/>
      <c r="U13" s="30"/>
      <c r="V13" s="30"/>
      <c r="W13" s="30"/>
      <c r="X13" s="30"/>
      <c r="Y13" s="30"/>
      <c r="Z13" s="30"/>
      <c r="AA13" s="30"/>
      <c r="AB13" s="30"/>
      <c r="AC13" s="30"/>
      <c r="AD13" s="30"/>
      <c r="AE13" s="30"/>
      <c r="AF13" s="30"/>
      <c r="AG13" s="30"/>
    </row>
    <row r="14" spans="1:33" ht="11.45" customHeight="1" x14ac:dyDescent="0.2">
      <c r="A14" s="12">
        <v>1</v>
      </c>
      <c r="B14" s="30" t="e">
        <f>BAR!#REF!</f>
        <v>#REF!</v>
      </c>
      <c r="C14" s="30" t="e">
        <f>BAR!#REF!</f>
        <v>#REF!</v>
      </c>
      <c r="D14" s="30" t="e">
        <f>BAR!#REF!</f>
        <v>#REF!</v>
      </c>
      <c r="E14" s="30" t="e">
        <f>BAR!#REF!</f>
        <v>#REF!</v>
      </c>
      <c r="F14" s="30" t="e">
        <f>BAR!#REF!</f>
        <v>#REF!</v>
      </c>
      <c r="G14" s="30" t="e">
        <f>BAR!#REF!</f>
        <v>#REF!</v>
      </c>
      <c r="H14" s="30" t="e">
        <f>BAR!#REF!</f>
        <v>#REF!</v>
      </c>
      <c r="I14" s="30" t="e">
        <f>BAR!#REF!</f>
        <v>#REF!</v>
      </c>
      <c r="J14" s="30" t="e">
        <f>BAR!#REF!</f>
        <v>#REF!</v>
      </c>
      <c r="K14" s="30" t="e">
        <f>BAR!#REF!</f>
        <v>#REF!</v>
      </c>
      <c r="L14" s="30" t="e">
        <f>BAR!#REF!</f>
        <v>#REF!</v>
      </c>
      <c r="M14" s="30" t="e">
        <f>BAR!#REF!</f>
        <v>#REF!</v>
      </c>
      <c r="N14" s="30" t="e">
        <f>BAR!#REF!</f>
        <v>#REF!</v>
      </c>
      <c r="O14" s="30" t="e">
        <f>BAR!#REF!</f>
        <v>#REF!</v>
      </c>
      <c r="P14" s="30" t="e">
        <f>BAR!#REF!</f>
        <v>#REF!</v>
      </c>
      <c r="Q14" s="30" t="e">
        <f>BAR!#REF!</f>
        <v>#REF!</v>
      </c>
      <c r="R14" s="30" t="e">
        <f>BAR!#REF!</f>
        <v>#REF!</v>
      </c>
      <c r="S14" s="30" t="e">
        <f>BAR!#REF!</f>
        <v>#REF!</v>
      </c>
      <c r="T14" s="30" t="e">
        <f>BAR!#REF!</f>
        <v>#REF!</v>
      </c>
      <c r="U14" s="30" t="e">
        <f>BAR!#REF!</f>
        <v>#REF!</v>
      </c>
      <c r="V14" s="30" t="e">
        <f>BAR!#REF!</f>
        <v>#REF!</v>
      </c>
      <c r="W14" s="30" t="e">
        <f>BAR!#REF!</f>
        <v>#REF!</v>
      </c>
      <c r="X14" s="30" t="e">
        <f>BAR!#REF!</f>
        <v>#REF!</v>
      </c>
      <c r="Y14" s="30" t="e">
        <f>BAR!#REF!</f>
        <v>#REF!</v>
      </c>
      <c r="Z14" s="30" t="e">
        <f>BAR!#REF!</f>
        <v>#REF!</v>
      </c>
      <c r="AA14" s="30" t="e">
        <f>BAR!#REF!</f>
        <v>#REF!</v>
      </c>
      <c r="AB14" s="30" t="e">
        <f>BAR!#REF!</f>
        <v>#REF!</v>
      </c>
      <c r="AC14" s="30" t="e">
        <f>BAR!#REF!</f>
        <v>#REF!</v>
      </c>
      <c r="AD14" s="30" t="e">
        <f>BAR!#REF!</f>
        <v>#REF!</v>
      </c>
      <c r="AE14" s="30" t="e">
        <f>BAR!#REF!</f>
        <v>#REF!</v>
      </c>
      <c r="AF14" s="30" t="e">
        <f>BAR!#REF!</f>
        <v>#REF!</v>
      </c>
      <c r="AG14" s="30" t="e">
        <f>BAR!#REF!</f>
        <v>#REF!</v>
      </c>
    </row>
    <row r="15" spans="1:33" ht="11.45" customHeight="1" x14ac:dyDescent="0.2">
      <c r="A15" s="12">
        <v>2</v>
      </c>
      <c r="B15" s="30" t="e">
        <f>BAR!#REF!</f>
        <v>#REF!</v>
      </c>
      <c r="C15" s="30" t="e">
        <f>BAR!#REF!</f>
        <v>#REF!</v>
      </c>
      <c r="D15" s="30" t="e">
        <f>BAR!#REF!</f>
        <v>#REF!</v>
      </c>
      <c r="E15" s="30" t="e">
        <f>BAR!#REF!</f>
        <v>#REF!</v>
      </c>
      <c r="F15" s="30" t="e">
        <f>BAR!#REF!</f>
        <v>#REF!</v>
      </c>
      <c r="G15" s="30" t="e">
        <f>BAR!#REF!</f>
        <v>#REF!</v>
      </c>
      <c r="H15" s="30" t="e">
        <f>BAR!#REF!</f>
        <v>#REF!</v>
      </c>
      <c r="I15" s="30" t="e">
        <f>BAR!#REF!</f>
        <v>#REF!</v>
      </c>
      <c r="J15" s="30" t="e">
        <f>BAR!#REF!</f>
        <v>#REF!</v>
      </c>
      <c r="K15" s="30" t="e">
        <f>BAR!#REF!</f>
        <v>#REF!</v>
      </c>
      <c r="L15" s="30" t="e">
        <f>BAR!#REF!</f>
        <v>#REF!</v>
      </c>
      <c r="M15" s="30" t="e">
        <f>BAR!#REF!</f>
        <v>#REF!</v>
      </c>
      <c r="N15" s="30" t="e">
        <f>BAR!#REF!</f>
        <v>#REF!</v>
      </c>
      <c r="O15" s="30" t="e">
        <f>BAR!#REF!</f>
        <v>#REF!</v>
      </c>
      <c r="P15" s="30" t="e">
        <f>BAR!#REF!</f>
        <v>#REF!</v>
      </c>
      <c r="Q15" s="30" t="e">
        <f>BAR!#REF!</f>
        <v>#REF!</v>
      </c>
      <c r="R15" s="30" t="e">
        <f>BAR!#REF!</f>
        <v>#REF!</v>
      </c>
      <c r="S15" s="30" t="e">
        <f>BAR!#REF!</f>
        <v>#REF!</v>
      </c>
      <c r="T15" s="30" t="e">
        <f>BAR!#REF!</f>
        <v>#REF!</v>
      </c>
      <c r="U15" s="30" t="e">
        <f>BAR!#REF!</f>
        <v>#REF!</v>
      </c>
      <c r="V15" s="30" t="e">
        <f>BAR!#REF!</f>
        <v>#REF!</v>
      </c>
      <c r="W15" s="30" t="e">
        <f>BAR!#REF!</f>
        <v>#REF!</v>
      </c>
      <c r="X15" s="30" t="e">
        <f>BAR!#REF!</f>
        <v>#REF!</v>
      </c>
      <c r="Y15" s="30" t="e">
        <f>BAR!#REF!</f>
        <v>#REF!</v>
      </c>
      <c r="Z15" s="30" t="e">
        <f>BAR!#REF!</f>
        <v>#REF!</v>
      </c>
      <c r="AA15" s="30" t="e">
        <f>BAR!#REF!</f>
        <v>#REF!</v>
      </c>
      <c r="AB15" s="30" t="e">
        <f>BAR!#REF!</f>
        <v>#REF!</v>
      </c>
      <c r="AC15" s="30" t="e">
        <f>BAR!#REF!</f>
        <v>#REF!</v>
      </c>
      <c r="AD15" s="30" t="e">
        <f>BAR!#REF!</f>
        <v>#REF!</v>
      </c>
      <c r="AE15" s="30" t="e">
        <f>BAR!#REF!</f>
        <v>#REF!</v>
      </c>
      <c r="AF15" s="30" t="e">
        <f>BAR!#REF!</f>
        <v>#REF!</v>
      </c>
      <c r="AG15" s="30" t="e">
        <f>BAR!#REF!</f>
        <v>#REF!</v>
      </c>
    </row>
    <row r="16" spans="1:33" ht="11.45" customHeight="1" x14ac:dyDescent="0.2">
      <c r="A16" s="17" t="s">
        <v>170</v>
      </c>
      <c r="B16" s="30"/>
      <c r="C16" s="30"/>
      <c r="D16" s="30"/>
      <c r="E16" s="30"/>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row>
    <row r="17" spans="1:33" ht="11.45" customHeight="1" x14ac:dyDescent="0.2">
      <c r="A17" s="12">
        <v>1</v>
      </c>
      <c r="B17" s="30" t="e">
        <f>BAR!#REF!</f>
        <v>#REF!</v>
      </c>
      <c r="C17" s="30" t="e">
        <f>BAR!#REF!</f>
        <v>#REF!</v>
      </c>
      <c r="D17" s="30" t="e">
        <f>BAR!#REF!</f>
        <v>#REF!</v>
      </c>
      <c r="E17" s="30" t="e">
        <f>BAR!#REF!</f>
        <v>#REF!</v>
      </c>
      <c r="F17" s="30" t="e">
        <f>BAR!#REF!</f>
        <v>#REF!</v>
      </c>
      <c r="G17" s="30" t="e">
        <f>BAR!#REF!</f>
        <v>#REF!</v>
      </c>
      <c r="H17" s="30" t="e">
        <f>BAR!#REF!</f>
        <v>#REF!</v>
      </c>
      <c r="I17" s="30" t="e">
        <f>BAR!#REF!</f>
        <v>#REF!</v>
      </c>
      <c r="J17" s="30" t="e">
        <f>BAR!#REF!</f>
        <v>#REF!</v>
      </c>
      <c r="K17" s="30" t="e">
        <f>BAR!#REF!</f>
        <v>#REF!</v>
      </c>
      <c r="L17" s="30" t="e">
        <f>BAR!#REF!</f>
        <v>#REF!</v>
      </c>
      <c r="M17" s="30" t="e">
        <f>BAR!#REF!</f>
        <v>#REF!</v>
      </c>
      <c r="N17" s="30" t="e">
        <f>BAR!#REF!</f>
        <v>#REF!</v>
      </c>
      <c r="O17" s="30" t="e">
        <f>BAR!#REF!</f>
        <v>#REF!</v>
      </c>
      <c r="P17" s="30" t="e">
        <f>BAR!#REF!</f>
        <v>#REF!</v>
      </c>
      <c r="Q17" s="30" t="e">
        <f>BAR!#REF!</f>
        <v>#REF!</v>
      </c>
      <c r="R17" s="30" t="e">
        <f>BAR!#REF!</f>
        <v>#REF!</v>
      </c>
      <c r="S17" s="30" t="e">
        <f>BAR!#REF!</f>
        <v>#REF!</v>
      </c>
      <c r="T17" s="30" t="e">
        <f>BAR!#REF!</f>
        <v>#REF!</v>
      </c>
      <c r="U17" s="30" t="e">
        <f>BAR!#REF!</f>
        <v>#REF!</v>
      </c>
      <c r="V17" s="30" t="e">
        <f>BAR!#REF!</f>
        <v>#REF!</v>
      </c>
      <c r="W17" s="30" t="e">
        <f>BAR!#REF!</f>
        <v>#REF!</v>
      </c>
      <c r="X17" s="30" t="e">
        <f>BAR!#REF!</f>
        <v>#REF!</v>
      </c>
      <c r="Y17" s="30" t="e">
        <f>BAR!#REF!</f>
        <v>#REF!</v>
      </c>
      <c r="Z17" s="30" t="e">
        <f>BAR!#REF!</f>
        <v>#REF!</v>
      </c>
      <c r="AA17" s="30" t="e">
        <f>BAR!#REF!</f>
        <v>#REF!</v>
      </c>
      <c r="AB17" s="30" t="e">
        <f>BAR!#REF!</f>
        <v>#REF!</v>
      </c>
      <c r="AC17" s="30" t="e">
        <f>BAR!#REF!</f>
        <v>#REF!</v>
      </c>
      <c r="AD17" s="30" t="e">
        <f>BAR!#REF!</f>
        <v>#REF!</v>
      </c>
      <c r="AE17" s="30" t="e">
        <f>BAR!#REF!</f>
        <v>#REF!</v>
      </c>
      <c r="AF17" s="30" t="e">
        <f>BAR!#REF!</f>
        <v>#REF!</v>
      </c>
      <c r="AG17" s="30" t="e">
        <f>BAR!#REF!</f>
        <v>#REF!</v>
      </c>
    </row>
    <row r="18" spans="1:33" ht="11.45" customHeight="1" x14ac:dyDescent="0.2">
      <c r="A18" s="12">
        <v>2</v>
      </c>
      <c r="B18" s="30" t="e">
        <f>BAR!#REF!</f>
        <v>#REF!</v>
      </c>
      <c r="C18" s="30" t="e">
        <f>BAR!#REF!</f>
        <v>#REF!</v>
      </c>
      <c r="D18" s="30" t="e">
        <f>BAR!#REF!</f>
        <v>#REF!</v>
      </c>
      <c r="E18" s="30" t="e">
        <f>BAR!#REF!</f>
        <v>#REF!</v>
      </c>
      <c r="F18" s="30" t="e">
        <f>BAR!#REF!</f>
        <v>#REF!</v>
      </c>
      <c r="G18" s="30" t="e">
        <f>BAR!#REF!</f>
        <v>#REF!</v>
      </c>
      <c r="H18" s="30" t="e">
        <f>BAR!#REF!</f>
        <v>#REF!</v>
      </c>
      <c r="I18" s="30" t="e">
        <f>BAR!#REF!</f>
        <v>#REF!</v>
      </c>
      <c r="J18" s="30" t="e">
        <f>BAR!#REF!</f>
        <v>#REF!</v>
      </c>
      <c r="K18" s="30" t="e">
        <f>BAR!#REF!</f>
        <v>#REF!</v>
      </c>
      <c r="L18" s="30" t="e">
        <f>BAR!#REF!</f>
        <v>#REF!</v>
      </c>
      <c r="M18" s="30" t="e">
        <f>BAR!#REF!</f>
        <v>#REF!</v>
      </c>
      <c r="N18" s="30" t="e">
        <f>BAR!#REF!</f>
        <v>#REF!</v>
      </c>
      <c r="O18" s="30" t="e">
        <f>BAR!#REF!</f>
        <v>#REF!</v>
      </c>
      <c r="P18" s="30" t="e">
        <f>BAR!#REF!</f>
        <v>#REF!</v>
      </c>
      <c r="Q18" s="30" t="e">
        <f>BAR!#REF!</f>
        <v>#REF!</v>
      </c>
      <c r="R18" s="30" t="e">
        <f>BAR!#REF!</f>
        <v>#REF!</v>
      </c>
      <c r="S18" s="30" t="e">
        <f>BAR!#REF!</f>
        <v>#REF!</v>
      </c>
      <c r="T18" s="30" t="e">
        <f>BAR!#REF!</f>
        <v>#REF!</v>
      </c>
      <c r="U18" s="30" t="e">
        <f>BAR!#REF!</f>
        <v>#REF!</v>
      </c>
      <c r="V18" s="30" t="e">
        <f>BAR!#REF!</f>
        <v>#REF!</v>
      </c>
      <c r="W18" s="30" t="e">
        <f>BAR!#REF!</f>
        <v>#REF!</v>
      </c>
      <c r="X18" s="30" t="e">
        <f>BAR!#REF!</f>
        <v>#REF!</v>
      </c>
      <c r="Y18" s="30" t="e">
        <f>BAR!#REF!</f>
        <v>#REF!</v>
      </c>
      <c r="Z18" s="30" t="e">
        <f>BAR!#REF!</f>
        <v>#REF!</v>
      </c>
      <c r="AA18" s="30" t="e">
        <f>BAR!#REF!</f>
        <v>#REF!</v>
      </c>
      <c r="AB18" s="30" t="e">
        <f>BAR!#REF!</f>
        <v>#REF!</v>
      </c>
      <c r="AC18" s="30" t="e">
        <f>BAR!#REF!</f>
        <v>#REF!</v>
      </c>
      <c r="AD18" s="30" t="e">
        <f>BAR!#REF!</f>
        <v>#REF!</v>
      </c>
      <c r="AE18" s="30" t="e">
        <f>BAR!#REF!</f>
        <v>#REF!</v>
      </c>
      <c r="AF18" s="30" t="e">
        <f>BAR!#REF!</f>
        <v>#REF!</v>
      </c>
      <c r="AG18" s="30" t="e">
        <f>BAR!#REF!</f>
        <v>#REF!</v>
      </c>
    </row>
    <row r="19" spans="1:33" ht="11.45" customHeight="1" x14ac:dyDescent="0.2">
      <c r="A19" s="18"/>
      <c r="B19" s="62"/>
      <c r="C19" s="62"/>
      <c r="D19" s="62"/>
      <c r="E19" s="62"/>
      <c r="F19" s="62"/>
      <c r="G19" s="62"/>
      <c r="H19" s="62"/>
      <c r="I19" s="62"/>
      <c r="J19" s="62"/>
      <c r="K19" s="62"/>
      <c r="L19" s="62"/>
      <c r="M19" s="62"/>
      <c r="N19" s="62"/>
      <c r="O19" s="62"/>
      <c r="P19" s="62"/>
      <c r="Q19" s="62"/>
      <c r="R19" s="62"/>
      <c r="S19" s="62"/>
      <c r="T19" s="62"/>
      <c r="U19" s="62"/>
      <c r="V19" s="62"/>
      <c r="W19" s="62"/>
      <c r="X19" s="62"/>
      <c r="Y19" s="62"/>
      <c r="Z19" s="62"/>
      <c r="AA19" s="62"/>
      <c r="AB19" s="62"/>
      <c r="AC19" s="62"/>
      <c r="AD19" s="62"/>
      <c r="AE19" s="62"/>
      <c r="AF19" s="62"/>
      <c r="AG19" s="62"/>
    </row>
    <row r="20" spans="1:33" ht="11.45" customHeight="1" x14ac:dyDescent="0.2">
      <c r="A20" s="112" t="s">
        <v>231</v>
      </c>
      <c r="B20" s="62"/>
      <c r="C20" s="62"/>
      <c r="D20" s="62"/>
      <c r="E20" s="62"/>
      <c r="F20" s="62"/>
      <c r="G20" s="62"/>
      <c r="H20" s="62"/>
      <c r="I20" s="62"/>
      <c r="J20" s="62"/>
      <c r="K20" s="62"/>
      <c r="L20" s="62"/>
      <c r="M20" s="62"/>
      <c r="N20" s="62"/>
      <c r="O20" s="62"/>
      <c r="P20" s="62"/>
      <c r="Q20" s="62"/>
      <c r="R20" s="62"/>
      <c r="S20" s="62"/>
      <c r="T20" s="62"/>
      <c r="U20" s="62"/>
      <c r="V20" s="62"/>
      <c r="W20" s="62"/>
      <c r="X20" s="62"/>
      <c r="Y20" s="62"/>
      <c r="Z20" s="62"/>
      <c r="AA20" s="62"/>
      <c r="AB20" s="62"/>
      <c r="AC20" s="62"/>
      <c r="AD20" s="62"/>
      <c r="AE20" s="62"/>
      <c r="AF20" s="62"/>
      <c r="AG20" s="62"/>
    </row>
    <row r="21" spans="1:33" ht="24.6" customHeight="1" x14ac:dyDescent="0.2">
      <c r="A21" s="6" t="s">
        <v>52</v>
      </c>
      <c r="B21" s="93" t="e">
        <f>B5</f>
        <v>#REF!</v>
      </c>
      <c r="C21" s="93" t="e">
        <f t="shared" ref="C21:AG21" si="0">C5</f>
        <v>#REF!</v>
      </c>
      <c r="D21" s="93" t="e">
        <f t="shared" si="0"/>
        <v>#REF!</v>
      </c>
      <c r="E21" s="93" t="e">
        <f t="shared" si="0"/>
        <v>#REF!</v>
      </c>
      <c r="F21" s="93" t="e">
        <f t="shared" si="0"/>
        <v>#REF!</v>
      </c>
      <c r="G21" s="93" t="e">
        <f t="shared" si="0"/>
        <v>#REF!</v>
      </c>
      <c r="H21" s="93" t="e">
        <f t="shared" si="0"/>
        <v>#REF!</v>
      </c>
      <c r="I21" s="93" t="e">
        <f t="shared" si="0"/>
        <v>#REF!</v>
      </c>
      <c r="J21" s="93" t="e">
        <f t="shared" si="0"/>
        <v>#REF!</v>
      </c>
      <c r="K21" s="93" t="e">
        <f t="shared" si="0"/>
        <v>#REF!</v>
      </c>
      <c r="L21" s="93" t="e">
        <f t="shared" si="0"/>
        <v>#REF!</v>
      </c>
      <c r="M21" s="93" t="e">
        <f t="shared" si="0"/>
        <v>#REF!</v>
      </c>
      <c r="N21" s="93" t="e">
        <f t="shared" si="0"/>
        <v>#REF!</v>
      </c>
      <c r="O21" s="93" t="e">
        <f t="shared" si="0"/>
        <v>#REF!</v>
      </c>
      <c r="P21" s="93" t="e">
        <f t="shared" si="0"/>
        <v>#REF!</v>
      </c>
      <c r="Q21" s="93" t="e">
        <f t="shared" si="0"/>
        <v>#REF!</v>
      </c>
      <c r="R21" s="93" t="e">
        <f t="shared" si="0"/>
        <v>#REF!</v>
      </c>
      <c r="S21" s="93" t="e">
        <f t="shared" si="0"/>
        <v>#REF!</v>
      </c>
      <c r="T21" s="93" t="e">
        <f t="shared" si="0"/>
        <v>#REF!</v>
      </c>
      <c r="U21" s="93" t="e">
        <f t="shared" si="0"/>
        <v>#REF!</v>
      </c>
      <c r="V21" s="93" t="e">
        <f t="shared" si="0"/>
        <v>#REF!</v>
      </c>
      <c r="W21" s="93" t="e">
        <f t="shared" si="0"/>
        <v>#REF!</v>
      </c>
      <c r="X21" s="93" t="e">
        <f t="shared" si="0"/>
        <v>#REF!</v>
      </c>
      <c r="Y21" s="93" t="e">
        <f t="shared" si="0"/>
        <v>#REF!</v>
      </c>
      <c r="Z21" s="93" t="e">
        <f t="shared" si="0"/>
        <v>#REF!</v>
      </c>
      <c r="AA21" s="93" t="e">
        <f t="shared" si="0"/>
        <v>#REF!</v>
      </c>
      <c r="AB21" s="93" t="e">
        <f t="shared" si="0"/>
        <v>#REF!</v>
      </c>
      <c r="AC21" s="93" t="e">
        <f t="shared" si="0"/>
        <v>#REF!</v>
      </c>
      <c r="AD21" s="93" t="e">
        <f t="shared" si="0"/>
        <v>#REF!</v>
      </c>
      <c r="AE21" s="93" t="e">
        <f t="shared" si="0"/>
        <v>#REF!</v>
      </c>
      <c r="AF21" s="93" t="e">
        <f t="shared" si="0"/>
        <v>#REF!</v>
      </c>
      <c r="AG21" s="93" t="e">
        <f t="shared" si="0"/>
        <v>#REF!</v>
      </c>
    </row>
    <row r="22" spans="1:33" ht="24.6" customHeight="1" x14ac:dyDescent="0.2">
      <c r="A22" s="9"/>
      <c r="B22" s="93" t="e">
        <f>B6</f>
        <v>#REF!</v>
      </c>
      <c r="C22" s="93" t="e">
        <f t="shared" ref="C22:AG22" si="1">C6</f>
        <v>#REF!</v>
      </c>
      <c r="D22" s="93" t="e">
        <f t="shared" si="1"/>
        <v>#REF!</v>
      </c>
      <c r="E22" s="93" t="e">
        <f t="shared" si="1"/>
        <v>#REF!</v>
      </c>
      <c r="F22" s="93" t="e">
        <f t="shared" si="1"/>
        <v>#REF!</v>
      </c>
      <c r="G22" s="93" t="e">
        <f t="shared" si="1"/>
        <v>#REF!</v>
      </c>
      <c r="H22" s="93" t="e">
        <f t="shared" si="1"/>
        <v>#REF!</v>
      </c>
      <c r="I22" s="93" t="e">
        <f t="shared" si="1"/>
        <v>#REF!</v>
      </c>
      <c r="J22" s="93" t="e">
        <f t="shared" si="1"/>
        <v>#REF!</v>
      </c>
      <c r="K22" s="93" t="e">
        <f t="shared" si="1"/>
        <v>#REF!</v>
      </c>
      <c r="L22" s="93" t="e">
        <f t="shared" si="1"/>
        <v>#REF!</v>
      </c>
      <c r="M22" s="93" t="e">
        <f t="shared" si="1"/>
        <v>#REF!</v>
      </c>
      <c r="N22" s="93" t="e">
        <f t="shared" si="1"/>
        <v>#REF!</v>
      </c>
      <c r="O22" s="93" t="e">
        <f t="shared" si="1"/>
        <v>#REF!</v>
      </c>
      <c r="P22" s="93" t="e">
        <f t="shared" si="1"/>
        <v>#REF!</v>
      </c>
      <c r="Q22" s="93" t="e">
        <f t="shared" si="1"/>
        <v>#REF!</v>
      </c>
      <c r="R22" s="93" t="e">
        <f t="shared" si="1"/>
        <v>#REF!</v>
      </c>
      <c r="S22" s="93" t="e">
        <f t="shared" si="1"/>
        <v>#REF!</v>
      </c>
      <c r="T22" s="93" t="e">
        <f t="shared" si="1"/>
        <v>#REF!</v>
      </c>
      <c r="U22" s="93" t="e">
        <f t="shared" si="1"/>
        <v>#REF!</v>
      </c>
      <c r="V22" s="93" t="e">
        <f t="shared" si="1"/>
        <v>#REF!</v>
      </c>
      <c r="W22" s="93" t="e">
        <f t="shared" si="1"/>
        <v>#REF!</v>
      </c>
      <c r="X22" s="93" t="e">
        <f t="shared" si="1"/>
        <v>#REF!</v>
      </c>
      <c r="Y22" s="93" t="e">
        <f t="shared" si="1"/>
        <v>#REF!</v>
      </c>
      <c r="Z22" s="93" t="e">
        <f t="shared" si="1"/>
        <v>#REF!</v>
      </c>
      <c r="AA22" s="93" t="e">
        <f t="shared" si="1"/>
        <v>#REF!</v>
      </c>
      <c r="AB22" s="93" t="e">
        <f t="shared" si="1"/>
        <v>#REF!</v>
      </c>
      <c r="AC22" s="93" t="e">
        <f t="shared" si="1"/>
        <v>#REF!</v>
      </c>
      <c r="AD22" s="93" t="e">
        <f t="shared" si="1"/>
        <v>#REF!</v>
      </c>
      <c r="AE22" s="93" t="e">
        <f t="shared" si="1"/>
        <v>#REF!</v>
      </c>
      <c r="AF22" s="93" t="e">
        <f t="shared" si="1"/>
        <v>#REF!</v>
      </c>
      <c r="AG22" s="93" t="e">
        <f t="shared" si="1"/>
        <v>#REF!</v>
      </c>
    </row>
    <row r="23" spans="1:33" ht="11.45" customHeight="1" x14ac:dyDescent="0.2">
      <c r="A23" s="10" t="s">
        <v>53</v>
      </c>
    </row>
    <row r="24" spans="1:33" ht="11.45" customHeight="1" x14ac:dyDescent="0.2">
      <c r="A24" s="12">
        <v>1</v>
      </c>
      <c r="B24" s="30" t="e">
        <f>B8*0.9+B36</f>
        <v>#REF!</v>
      </c>
      <c r="C24" s="30" t="e">
        <f t="shared" ref="C24:AG24" si="2">C8*0.9+C36</f>
        <v>#REF!</v>
      </c>
      <c r="D24" s="30" t="e">
        <f t="shared" si="2"/>
        <v>#REF!</v>
      </c>
      <c r="E24" s="30" t="e">
        <f t="shared" si="2"/>
        <v>#REF!</v>
      </c>
      <c r="F24" s="30" t="e">
        <f t="shared" si="2"/>
        <v>#REF!</v>
      </c>
      <c r="G24" s="30" t="e">
        <f t="shared" si="2"/>
        <v>#REF!</v>
      </c>
      <c r="H24" s="30" t="e">
        <f t="shared" si="2"/>
        <v>#REF!</v>
      </c>
      <c r="I24" s="30" t="e">
        <f t="shared" si="2"/>
        <v>#REF!</v>
      </c>
      <c r="J24" s="30" t="e">
        <f t="shared" si="2"/>
        <v>#REF!</v>
      </c>
      <c r="K24" s="30" t="e">
        <f t="shared" si="2"/>
        <v>#REF!</v>
      </c>
      <c r="L24" s="30" t="e">
        <f t="shared" si="2"/>
        <v>#REF!</v>
      </c>
      <c r="M24" s="30" t="e">
        <f t="shared" si="2"/>
        <v>#REF!</v>
      </c>
      <c r="N24" s="30" t="e">
        <f t="shared" si="2"/>
        <v>#REF!</v>
      </c>
      <c r="O24" s="30" t="e">
        <f t="shared" si="2"/>
        <v>#REF!</v>
      </c>
      <c r="P24" s="30" t="e">
        <f t="shared" si="2"/>
        <v>#REF!</v>
      </c>
      <c r="Q24" s="30" t="e">
        <f t="shared" si="2"/>
        <v>#REF!</v>
      </c>
      <c r="R24" s="30" t="e">
        <f t="shared" si="2"/>
        <v>#REF!</v>
      </c>
      <c r="S24" s="30" t="e">
        <f t="shared" si="2"/>
        <v>#REF!</v>
      </c>
      <c r="T24" s="30" t="e">
        <f t="shared" si="2"/>
        <v>#REF!</v>
      </c>
      <c r="U24" s="30" t="e">
        <f t="shared" si="2"/>
        <v>#REF!</v>
      </c>
      <c r="V24" s="30" t="e">
        <f t="shared" si="2"/>
        <v>#REF!</v>
      </c>
      <c r="W24" s="30" t="e">
        <f t="shared" si="2"/>
        <v>#REF!</v>
      </c>
      <c r="X24" s="30" t="e">
        <f t="shared" si="2"/>
        <v>#REF!</v>
      </c>
      <c r="Y24" s="30" t="e">
        <f t="shared" si="2"/>
        <v>#REF!</v>
      </c>
      <c r="Z24" s="30" t="e">
        <f t="shared" si="2"/>
        <v>#REF!</v>
      </c>
      <c r="AA24" s="30" t="e">
        <f t="shared" si="2"/>
        <v>#REF!</v>
      </c>
      <c r="AB24" s="30" t="e">
        <f t="shared" si="2"/>
        <v>#REF!</v>
      </c>
      <c r="AC24" s="30" t="e">
        <f t="shared" si="2"/>
        <v>#REF!</v>
      </c>
      <c r="AD24" s="30" t="e">
        <f t="shared" si="2"/>
        <v>#REF!</v>
      </c>
      <c r="AE24" s="30" t="e">
        <f t="shared" si="2"/>
        <v>#REF!</v>
      </c>
      <c r="AF24" s="30" t="e">
        <f t="shared" si="2"/>
        <v>#REF!</v>
      </c>
      <c r="AG24" s="30" t="e">
        <f t="shared" si="2"/>
        <v>#REF!</v>
      </c>
    </row>
    <row r="25" spans="1:33" ht="11.45" customHeight="1" x14ac:dyDescent="0.2">
      <c r="A25" s="12">
        <v>2</v>
      </c>
      <c r="B25" s="30" t="e">
        <f>B9*0.9+B37</f>
        <v>#REF!</v>
      </c>
      <c r="C25" s="30" t="e">
        <f t="shared" ref="C25:AG25" si="3">C9*0.9+C37</f>
        <v>#REF!</v>
      </c>
      <c r="D25" s="30" t="e">
        <f t="shared" si="3"/>
        <v>#REF!</v>
      </c>
      <c r="E25" s="30" t="e">
        <f t="shared" si="3"/>
        <v>#REF!</v>
      </c>
      <c r="F25" s="30" t="e">
        <f t="shared" si="3"/>
        <v>#REF!</v>
      </c>
      <c r="G25" s="30" t="e">
        <f t="shared" si="3"/>
        <v>#REF!</v>
      </c>
      <c r="H25" s="30" t="e">
        <f t="shared" si="3"/>
        <v>#REF!</v>
      </c>
      <c r="I25" s="30" t="e">
        <f t="shared" si="3"/>
        <v>#REF!</v>
      </c>
      <c r="J25" s="30" t="e">
        <f t="shared" si="3"/>
        <v>#REF!</v>
      </c>
      <c r="K25" s="30" t="e">
        <f t="shared" si="3"/>
        <v>#REF!</v>
      </c>
      <c r="L25" s="30" t="e">
        <f t="shared" si="3"/>
        <v>#REF!</v>
      </c>
      <c r="M25" s="30" t="e">
        <f t="shared" si="3"/>
        <v>#REF!</v>
      </c>
      <c r="N25" s="30" t="e">
        <f t="shared" si="3"/>
        <v>#REF!</v>
      </c>
      <c r="O25" s="30" t="e">
        <f t="shared" si="3"/>
        <v>#REF!</v>
      </c>
      <c r="P25" s="30" t="e">
        <f t="shared" si="3"/>
        <v>#REF!</v>
      </c>
      <c r="Q25" s="30" t="e">
        <f t="shared" si="3"/>
        <v>#REF!</v>
      </c>
      <c r="R25" s="30" t="e">
        <f t="shared" si="3"/>
        <v>#REF!</v>
      </c>
      <c r="S25" s="30" t="e">
        <f t="shared" si="3"/>
        <v>#REF!</v>
      </c>
      <c r="T25" s="30" t="e">
        <f t="shared" si="3"/>
        <v>#REF!</v>
      </c>
      <c r="U25" s="30" t="e">
        <f t="shared" si="3"/>
        <v>#REF!</v>
      </c>
      <c r="V25" s="30" t="e">
        <f t="shared" si="3"/>
        <v>#REF!</v>
      </c>
      <c r="W25" s="30" t="e">
        <f t="shared" si="3"/>
        <v>#REF!</v>
      </c>
      <c r="X25" s="30" t="e">
        <f t="shared" si="3"/>
        <v>#REF!</v>
      </c>
      <c r="Y25" s="30" t="e">
        <f t="shared" si="3"/>
        <v>#REF!</v>
      </c>
      <c r="Z25" s="30" t="e">
        <f t="shared" si="3"/>
        <v>#REF!</v>
      </c>
      <c r="AA25" s="30" t="e">
        <f t="shared" si="3"/>
        <v>#REF!</v>
      </c>
      <c r="AB25" s="30" t="e">
        <f t="shared" si="3"/>
        <v>#REF!</v>
      </c>
      <c r="AC25" s="30" t="e">
        <f t="shared" si="3"/>
        <v>#REF!</v>
      </c>
      <c r="AD25" s="30" t="e">
        <f t="shared" si="3"/>
        <v>#REF!</v>
      </c>
      <c r="AE25" s="30" t="e">
        <f t="shared" si="3"/>
        <v>#REF!</v>
      </c>
      <c r="AF25" s="30" t="e">
        <f t="shared" si="3"/>
        <v>#REF!</v>
      </c>
      <c r="AG25" s="30" t="e">
        <f t="shared" si="3"/>
        <v>#REF!</v>
      </c>
    </row>
    <row r="26" spans="1:33" ht="11.45" customHeight="1" x14ac:dyDescent="0.2">
      <c r="A26" s="15" t="s">
        <v>168</v>
      </c>
      <c r="B26" s="30"/>
      <c r="C26" s="30"/>
      <c r="D26" s="30"/>
      <c r="E26" s="30"/>
      <c r="F26" s="30"/>
      <c r="G26" s="30"/>
      <c r="H26" s="30"/>
      <c r="I26" s="30"/>
      <c r="J26" s="30"/>
      <c r="K26" s="30"/>
      <c r="L26" s="30"/>
      <c r="M26" s="30"/>
      <c r="N26" s="30"/>
      <c r="O26" s="30"/>
      <c r="P26" s="30"/>
      <c r="Q26" s="30"/>
      <c r="R26" s="30"/>
      <c r="S26" s="30"/>
      <c r="T26" s="30"/>
      <c r="U26" s="30"/>
      <c r="V26" s="30"/>
      <c r="W26" s="30"/>
      <c r="X26" s="30"/>
      <c r="Y26" s="30"/>
      <c r="Z26" s="30"/>
      <c r="AA26" s="30"/>
      <c r="AB26" s="30"/>
      <c r="AC26" s="30"/>
      <c r="AD26" s="30"/>
      <c r="AE26" s="30"/>
      <c r="AF26" s="30"/>
      <c r="AG26" s="30"/>
    </row>
    <row r="27" spans="1:33" ht="11.45" customHeight="1" x14ac:dyDescent="0.2">
      <c r="A27" s="12">
        <v>1</v>
      </c>
      <c r="B27" s="30" t="e">
        <f>B11*0.9+B36</f>
        <v>#REF!</v>
      </c>
      <c r="C27" s="30" t="e">
        <f t="shared" ref="C27:AG27" si="4">C11*0.9+C36</f>
        <v>#REF!</v>
      </c>
      <c r="D27" s="30" t="e">
        <f t="shared" si="4"/>
        <v>#REF!</v>
      </c>
      <c r="E27" s="30" t="e">
        <f t="shared" si="4"/>
        <v>#REF!</v>
      </c>
      <c r="F27" s="30" t="e">
        <f t="shared" si="4"/>
        <v>#REF!</v>
      </c>
      <c r="G27" s="30" t="e">
        <f t="shared" si="4"/>
        <v>#REF!</v>
      </c>
      <c r="H27" s="30" t="e">
        <f t="shared" si="4"/>
        <v>#REF!</v>
      </c>
      <c r="I27" s="30" t="e">
        <f t="shared" si="4"/>
        <v>#REF!</v>
      </c>
      <c r="J27" s="30" t="e">
        <f t="shared" si="4"/>
        <v>#REF!</v>
      </c>
      <c r="K27" s="30" t="e">
        <f t="shared" si="4"/>
        <v>#REF!</v>
      </c>
      <c r="L27" s="30" t="e">
        <f t="shared" si="4"/>
        <v>#REF!</v>
      </c>
      <c r="M27" s="30" t="e">
        <f t="shared" si="4"/>
        <v>#REF!</v>
      </c>
      <c r="N27" s="30" t="e">
        <f t="shared" si="4"/>
        <v>#REF!</v>
      </c>
      <c r="O27" s="30" t="e">
        <f t="shared" si="4"/>
        <v>#REF!</v>
      </c>
      <c r="P27" s="30" t="e">
        <f t="shared" si="4"/>
        <v>#REF!</v>
      </c>
      <c r="Q27" s="30" t="e">
        <f t="shared" si="4"/>
        <v>#REF!</v>
      </c>
      <c r="R27" s="30" t="e">
        <f t="shared" si="4"/>
        <v>#REF!</v>
      </c>
      <c r="S27" s="30" t="e">
        <f t="shared" si="4"/>
        <v>#REF!</v>
      </c>
      <c r="T27" s="30" t="e">
        <f t="shared" si="4"/>
        <v>#REF!</v>
      </c>
      <c r="U27" s="30" t="e">
        <f t="shared" si="4"/>
        <v>#REF!</v>
      </c>
      <c r="V27" s="30" t="e">
        <f t="shared" si="4"/>
        <v>#REF!</v>
      </c>
      <c r="W27" s="30" t="e">
        <f t="shared" si="4"/>
        <v>#REF!</v>
      </c>
      <c r="X27" s="30" t="e">
        <f t="shared" si="4"/>
        <v>#REF!</v>
      </c>
      <c r="Y27" s="30" t="e">
        <f t="shared" si="4"/>
        <v>#REF!</v>
      </c>
      <c r="Z27" s="30" t="e">
        <f t="shared" si="4"/>
        <v>#REF!</v>
      </c>
      <c r="AA27" s="30" t="e">
        <f t="shared" si="4"/>
        <v>#REF!</v>
      </c>
      <c r="AB27" s="30" t="e">
        <f t="shared" si="4"/>
        <v>#REF!</v>
      </c>
      <c r="AC27" s="30" t="e">
        <f t="shared" si="4"/>
        <v>#REF!</v>
      </c>
      <c r="AD27" s="30" t="e">
        <f t="shared" si="4"/>
        <v>#REF!</v>
      </c>
      <c r="AE27" s="30" t="e">
        <f t="shared" si="4"/>
        <v>#REF!</v>
      </c>
      <c r="AF27" s="30" t="e">
        <f t="shared" si="4"/>
        <v>#REF!</v>
      </c>
      <c r="AG27" s="30" t="e">
        <f t="shared" si="4"/>
        <v>#REF!</v>
      </c>
    </row>
    <row r="28" spans="1:33" ht="11.45" customHeight="1" x14ac:dyDescent="0.2">
      <c r="A28" s="12">
        <v>2</v>
      </c>
      <c r="B28" s="30" t="e">
        <f>B12*0.9+B37</f>
        <v>#REF!</v>
      </c>
      <c r="C28" s="30" t="e">
        <f t="shared" ref="C28:AG28" si="5">C12*0.9+C37</f>
        <v>#REF!</v>
      </c>
      <c r="D28" s="30" t="e">
        <f t="shared" si="5"/>
        <v>#REF!</v>
      </c>
      <c r="E28" s="30" t="e">
        <f t="shared" si="5"/>
        <v>#REF!</v>
      </c>
      <c r="F28" s="30" t="e">
        <f t="shared" si="5"/>
        <v>#REF!</v>
      </c>
      <c r="G28" s="30" t="e">
        <f t="shared" si="5"/>
        <v>#REF!</v>
      </c>
      <c r="H28" s="30" t="e">
        <f t="shared" si="5"/>
        <v>#REF!</v>
      </c>
      <c r="I28" s="30" t="e">
        <f t="shared" si="5"/>
        <v>#REF!</v>
      </c>
      <c r="J28" s="30" t="e">
        <f t="shared" si="5"/>
        <v>#REF!</v>
      </c>
      <c r="K28" s="30" t="e">
        <f t="shared" si="5"/>
        <v>#REF!</v>
      </c>
      <c r="L28" s="30" t="e">
        <f t="shared" si="5"/>
        <v>#REF!</v>
      </c>
      <c r="M28" s="30" t="e">
        <f t="shared" si="5"/>
        <v>#REF!</v>
      </c>
      <c r="N28" s="30" t="e">
        <f t="shared" si="5"/>
        <v>#REF!</v>
      </c>
      <c r="O28" s="30" t="e">
        <f t="shared" si="5"/>
        <v>#REF!</v>
      </c>
      <c r="P28" s="30" t="e">
        <f t="shared" si="5"/>
        <v>#REF!</v>
      </c>
      <c r="Q28" s="30" t="e">
        <f t="shared" si="5"/>
        <v>#REF!</v>
      </c>
      <c r="R28" s="30" t="e">
        <f t="shared" si="5"/>
        <v>#REF!</v>
      </c>
      <c r="S28" s="30" t="e">
        <f t="shared" si="5"/>
        <v>#REF!</v>
      </c>
      <c r="T28" s="30" t="e">
        <f t="shared" si="5"/>
        <v>#REF!</v>
      </c>
      <c r="U28" s="30" t="e">
        <f t="shared" si="5"/>
        <v>#REF!</v>
      </c>
      <c r="V28" s="30" t="e">
        <f t="shared" si="5"/>
        <v>#REF!</v>
      </c>
      <c r="W28" s="30" t="e">
        <f t="shared" si="5"/>
        <v>#REF!</v>
      </c>
      <c r="X28" s="30" t="e">
        <f t="shared" si="5"/>
        <v>#REF!</v>
      </c>
      <c r="Y28" s="30" t="e">
        <f t="shared" si="5"/>
        <v>#REF!</v>
      </c>
      <c r="Z28" s="30" t="e">
        <f t="shared" si="5"/>
        <v>#REF!</v>
      </c>
      <c r="AA28" s="30" t="e">
        <f t="shared" si="5"/>
        <v>#REF!</v>
      </c>
      <c r="AB28" s="30" t="e">
        <f t="shared" si="5"/>
        <v>#REF!</v>
      </c>
      <c r="AC28" s="30" t="e">
        <f t="shared" si="5"/>
        <v>#REF!</v>
      </c>
      <c r="AD28" s="30" t="e">
        <f t="shared" si="5"/>
        <v>#REF!</v>
      </c>
      <c r="AE28" s="30" t="e">
        <f t="shared" si="5"/>
        <v>#REF!</v>
      </c>
      <c r="AF28" s="30" t="e">
        <f t="shared" si="5"/>
        <v>#REF!</v>
      </c>
      <c r="AG28" s="30" t="e">
        <f t="shared" si="5"/>
        <v>#REF!</v>
      </c>
    </row>
    <row r="29" spans="1:33" ht="11.45" customHeight="1" x14ac:dyDescent="0.2">
      <c r="A29" s="16" t="s">
        <v>169</v>
      </c>
      <c r="B29" s="30"/>
      <c r="C29" s="30"/>
      <c r="D29" s="30"/>
      <c r="E29" s="30"/>
      <c r="F29" s="30"/>
      <c r="G29" s="30"/>
      <c r="H29" s="30"/>
      <c r="I29" s="30"/>
      <c r="J29" s="30"/>
      <c r="K29" s="30"/>
      <c r="L29" s="30"/>
      <c r="M29" s="30"/>
      <c r="N29" s="30"/>
      <c r="O29" s="30"/>
      <c r="P29" s="30"/>
      <c r="Q29" s="30"/>
      <c r="R29" s="30"/>
      <c r="S29" s="30"/>
      <c r="T29" s="30"/>
      <c r="U29" s="30"/>
      <c r="V29" s="30"/>
      <c r="W29" s="30"/>
      <c r="X29" s="30"/>
      <c r="Y29" s="30"/>
      <c r="Z29" s="30"/>
      <c r="AA29" s="30"/>
      <c r="AB29" s="30"/>
      <c r="AC29" s="30"/>
      <c r="AD29" s="30"/>
      <c r="AE29" s="30"/>
      <c r="AF29" s="30"/>
      <c r="AG29" s="30"/>
    </row>
    <row r="30" spans="1:33" ht="11.45" customHeight="1" x14ac:dyDescent="0.2">
      <c r="A30" s="12">
        <v>1</v>
      </c>
      <c r="B30" s="30" t="e">
        <f>B14*0.9+B36</f>
        <v>#REF!</v>
      </c>
      <c r="C30" s="30" t="e">
        <f t="shared" ref="C30:AG30" si="6">C14*0.9+C36</f>
        <v>#REF!</v>
      </c>
      <c r="D30" s="30" t="e">
        <f t="shared" si="6"/>
        <v>#REF!</v>
      </c>
      <c r="E30" s="30" t="e">
        <f t="shared" si="6"/>
        <v>#REF!</v>
      </c>
      <c r="F30" s="30" t="e">
        <f t="shared" si="6"/>
        <v>#REF!</v>
      </c>
      <c r="G30" s="30" t="e">
        <f t="shared" si="6"/>
        <v>#REF!</v>
      </c>
      <c r="H30" s="30" t="e">
        <f t="shared" si="6"/>
        <v>#REF!</v>
      </c>
      <c r="I30" s="30" t="e">
        <f t="shared" si="6"/>
        <v>#REF!</v>
      </c>
      <c r="J30" s="30" t="e">
        <f t="shared" si="6"/>
        <v>#REF!</v>
      </c>
      <c r="K30" s="30" t="e">
        <f t="shared" si="6"/>
        <v>#REF!</v>
      </c>
      <c r="L30" s="30" t="e">
        <f t="shared" si="6"/>
        <v>#REF!</v>
      </c>
      <c r="M30" s="30" t="e">
        <f t="shared" si="6"/>
        <v>#REF!</v>
      </c>
      <c r="N30" s="30" t="e">
        <f t="shared" si="6"/>
        <v>#REF!</v>
      </c>
      <c r="O30" s="30" t="e">
        <f t="shared" si="6"/>
        <v>#REF!</v>
      </c>
      <c r="P30" s="30" t="e">
        <f t="shared" si="6"/>
        <v>#REF!</v>
      </c>
      <c r="Q30" s="30" t="e">
        <f t="shared" si="6"/>
        <v>#REF!</v>
      </c>
      <c r="R30" s="30" t="e">
        <f t="shared" si="6"/>
        <v>#REF!</v>
      </c>
      <c r="S30" s="30" t="e">
        <f t="shared" si="6"/>
        <v>#REF!</v>
      </c>
      <c r="T30" s="30" t="e">
        <f t="shared" si="6"/>
        <v>#REF!</v>
      </c>
      <c r="U30" s="30" t="e">
        <f t="shared" si="6"/>
        <v>#REF!</v>
      </c>
      <c r="V30" s="30" t="e">
        <f t="shared" si="6"/>
        <v>#REF!</v>
      </c>
      <c r="W30" s="30" t="e">
        <f t="shared" si="6"/>
        <v>#REF!</v>
      </c>
      <c r="X30" s="30" t="e">
        <f t="shared" si="6"/>
        <v>#REF!</v>
      </c>
      <c r="Y30" s="30" t="e">
        <f t="shared" si="6"/>
        <v>#REF!</v>
      </c>
      <c r="Z30" s="30" t="e">
        <f t="shared" si="6"/>
        <v>#REF!</v>
      </c>
      <c r="AA30" s="30" t="e">
        <f t="shared" si="6"/>
        <v>#REF!</v>
      </c>
      <c r="AB30" s="30" t="e">
        <f t="shared" si="6"/>
        <v>#REF!</v>
      </c>
      <c r="AC30" s="30" t="e">
        <f t="shared" si="6"/>
        <v>#REF!</v>
      </c>
      <c r="AD30" s="30" t="e">
        <f t="shared" si="6"/>
        <v>#REF!</v>
      </c>
      <c r="AE30" s="30" t="e">
        <f t="shared" si="6"/>
        <v>#REF!</v>
      </c>
      <c r="AF30" s="30" t="e">
        <f t="shared" si="6"/>
        <v>#REF!</v>
      </c>
      <c r="AG30" s="30" t="e">
        <f t="shared" si="6"/>
        <v>#REF!</v>
      </c>
    </row>
    <row r="31" spans="1:33" ht="11.45" customHeight="1" x14ac:dyDescent="0.2">
      <c r="A31" s="12">
        <v>2</v>
      </c>
      <c r="B31" s="30" t="e">
        <f>B15*0.9+B37</f>
        <v>#REF!</v>
      </c>
      <c r="C31" s="30" t="e">
        <f t="shared" ref="C31:AG31" si="7">C15*0.9+C37</f>
        <v>#REF!</v>
      </c>
      <c r="D31" s="30" t="e">
        <f t="shared" si="7"/>
        <v>#REF!</v>
      </c>
      <c r="E31" s="30" t="e">
        <f t="shared" si="7"/>
        <v>#REF!</v>
      </c>
      <c r="F31" s="30" t="e">
        <f t="shared" si="7"/>
        <v>#REF!</v>
      </c>
      <c r="G31" s="30" t="e">
        <f t="shared" si="7"/>
        <v>#REF!</v>
      </c>
      <c r="H31" s="30" t="e">
        <f t="shared" si="7"/>
        <v>#REF!</v>
      </c>
      <c r="I31" s="30" t="e">
        <f t="shared" si="7"/>
        <v>#REF!</v>
      </c>
      <c r="J31" s="30" t="e">
        <f t="shared" si="7"/>
        <v>#REF!</v>
      </c>
      <c r="K31" s="30" t="e">
        <f t="shared" si="7"/>
        <v>#REF!</v>
      </c>
      <c r="L31" s="30" t="e">
        <f t="shared" si="7"/>
        <v>#REF!</v>
      </c>
      <c r="M31" s="30" t="e">
        <f t="shared" si="7"/>
        <v>#REF!</v>
      </c>
      <c r="N31" s="30" t="e">
        <f t="shared" si="7"/>
        <v>#REF!</v>
      </c>
      <c r="O31" s="30" t="e">
        <f t="shared" si="7"/>
        <v>#REF!</v>
      </c>
      <c r="P31" s="30" t="e">
        <f t="shared" si="7"/>
        <v>#REF!</v>
      </c>
      <c r="Q31" s="30" t="e">
        <f t="shared" si="7"/>
        <v>#REF!</v>
      </c>
      <c r="R31" s="30" t="e">
        <f t="shared" si="7"/>
        <v>#REF!</v>
      </c>
      <c r="S31" s="30" t="e">
        <f t="shared" si="7"/>
        <v>#REF!</v>
      </c>
      <c r="T31" s="30" t="e">
        <f t="shared" si="7"/>
        <v>#REF!</v>
      </c>
      <c r="U31" s="30" t="e">
        <f t="shared" si="7"/>
        <v>#REF!</v>
      </c>
      <c r="V31" s="30" t="e">
        <f t="shared" si="7"/>
        <v>#REF!</v>
      </c>
      <c r="W31" s="30" t="e">
        <f t="shared" si="7"/>
        <v>#REF!</v>
      </c>
      <c r="X31" s="30" t="e">
        <f t="shared" si="7"/>
        <v>#REF!</v>
      </c>
      <c r="Y31" s="30" t="e">
        <f t="shared" si="7"/>
        <v>#REF!</v>
      </c>
      <c r="Z31" s="30" t="e">
        <f t="shared" si="7"/>
        <v>#REF!</v>
      </c>
      <c r="AA31" s="30" t="e">
        <f t="shared" si="7"/>
        <v>#REF!</v>
      </c>
      <c r="AB31" s="30" t="e">
        <f t="shared" si="7"/>
        <v>#REF!</v>
      </c>
      <c r="AC31" s="30" t="e">
        <f t="shared" si="7"/>
        <v>#REF!</v>
      </c>
      <c r="AD31" s="30" t="e">
        <f t="shared" si="7"/>
        <v>#REF!</v>
      </c>
      <c r="AE31" s="30" t="e">
        <f t="shared" si="7"/>
        <v>#REF!</v>
      </c>
      <c r="AF31" s="30" t="e">
        <f t="shared" si="7"/>
        <v>#REF!</v>
      </c>
      <c r="AG31" s="30" t="e">
        <f t="shared" si="7"/>
        <v>#REF!</v>
      </c>
    </row>
    <row r="32" spans="1:33" ht="11.45" customHeight="1" x14ac:dyDescent="0.2">
      <c r="A32" s="17" t="s">
        <v>170</v>
      </c>
      <c r="B32" s="30"/>
      <c r="C32" s="30"/>
      <c r="D32" s="30"/>
      <c r="E32" s="30"/>
      <c r="F32" s="30"/>
      <c r="G32" s="30"/>
      <c r="H32" s="30"/>
      <c r="I32" s="30"/>
      <c r="J32" s="30"/>
      <c r="K32" s="30"/>
      <c r="L32" s="30"/>
      <c r="M32" s="30"/>
      <c r="N32" s="30"/>
      <c r="O32" s="30"/>
      <c r="P32" s="30"/>
      <c r="Q32" s="30"/>
      <c r="R32" s="30"/>
      <c r="S32" s="30"/>
      <c r="T32" s="30"/>
      <c r="U32" s="30"/>
      <c r="V32" s="30"/>
      <c r="W32" s="30"/>
      <c r="X32" s="30"/>
      <c r="Y32" s="30"/>
      <c r="Z32" s="30"/>
      <c r="AA32" s="30"/>
      <c r="AB32" s="30"/>
      <c r="AC32" s="30"/>
      <c r="AD32" s="30"/>
      <c r="AE32" s="30"/>
      <c r="AF32" s="30"/>
      <c r="AG32" s="30"/>
    </row>
    <row r="33" spans="1:33" ht="11.45" customHeight="1" x14ac:dyDescent="0.2">
      <c r="A33" s="12">
        <v>1</v>
      </c>
      <c r="B33" s="30" t="e">
        <f>B17*0.9+B36</f>
        <v>#REF!</v>
      </c>
      <c r="C33" s="30" t="e">
        <f t="shared" ref="C33:AG33" si="8">C17*0.9+C36</f>
        <v>#REF!</v>
      </c>
      <c r="D33" s="30" t="e">
        <f t="shared" si="8"/>
        <v>#REF!</v>
      </c>
      <c r="E33" s="30" t="e">
        <f t="shared" si="8"/>
        <v>#REF!</v>
      </c>
      <c r="F33" s="30" t="e">
        <f t="shared" si="8"/>
        <v>#REF!</v>
      </c>
      <c r="G33" s="30" t="e">
        <f t="shared" si="8"/>
        <v>#REF!</v>
      </c>
      <c r="H33" s="30" t="e">
        <f t="shared" si="8"/>
        <v>#REF!</v>
      </c>
      <c r="I33" s="30" t="e">
        <f t="shared" si="8"/>
        <v>#REF!</v>
      </c>
      <c r="J33" s="30" t="e">
        <f t="shared" si="8"/>
        <v>#REF!</v>
      </c>
      <c r="K33" s="30" t="e">
        <f t="shared" si="8"/>
        <v>#REF!</v>
      </c>
      <c r="L33" s="30" t="e">
        <f t="shared" si="8"/>
        <v>#REF!</v>
      </c>
      <c r="M33" s="30" t="e">
        <f t="shared" si="8"/>
        <v>#REF!</v>
      </c>
      <c r="N33" s="30" t="e">
        <f t="shared" si="8"/>
        <v>#REF!</v>
      </c>
      <c r="O33" s="30" t="e">
        <f t="shared" si="8"/>
        <v>#REF!</v>
      </c>
      <c r="P33" s="30" t="e">
        <f t="shared" si="8"/>
        <v>#REF!</v>
      </c>
      <c r="Q33" s="30" t="e">
        <f t="shared" si="8"/>
        <v>#REF!</v>
      </c>
      <c r="R33" s="30" t="e">
        <f t="shared" si="8"/>
        <v>#REF!</v>
      </c>
      <c r="S33" s="30" t="e">
        <f t="shared" si="8"/>
        <v>#REF!</v>
      </c>
      <c r="T33" s="30" t="e">
        <f t="shared" si="8"/>
        <v>#REF!</v>
      </c>
      <c r="U33" s="30" t="e">
        <f t="shared" si="8"/>
        <v>#REF!</v>
      </c>
      <c r="V33" s="30" t="e">
        <f t="shared" si="8"/>
        <v>#REF!</v>
      </c>
      <c r="W33" s="30" t="e">
        <f t="shared" si="8"/>
        <v>#REF!</v>
      </c>
      <c r="X33" s="30" t="e">
        <f t="shared" si="8"/>
        <v>#REF!</v>
      </c>
      <c r="Y33" s="30" t="e">
        <f t="shared" si="8"/>
        <v>#REF!</v>
      </c>
      <c r="Z33" s="30" t="e">
        <f t="shared" si="8"/>
        <v>#REF!</v>
      </c>
      <c r="AA33" s="30" t="e">
        <f t="shared" si="8"/>
        <v>#REF!</v>
      </c>
      <c r="AB33" s="30" t="e">
        <f t="shared" si="8"/>
        <v>#REF!</v>
      </c>
      <c r="AC33" s="30" t="e">
        <f t="shared" si="8"/>
        <v>#REF!</v>
      </c>
      <c r="AD33" s="30" t="e">
        <f t="shared" si="8"/>
        <v>#REF!</v>
      </c>
      <c r="AE33" s="30" t="e">
        <f t="shared" si="8"/>
        <v>#REF!</v>
      </c>
      <c r="AF33" s="30" t="e">
        <f t="shared" si="8"/>
        <v>#REF!</v>
      </c>
      <c r="AG33" s="30" t="e">
        <f t="shared" si="8"/>
        <v>#REF!</v>
      </c>
    </row>
    <row r="34" spans="1:33" ht="11.45" customHeight="1" x14ac:dyDescent="0.2">
      <c r="A34" s="12">
        <v>2</v>
      </c>
      <c r="B34" s="30" t="e">
        <f>B18*0.9+B37</f>
        <v>#REF!</v>
      </c>
      <c r="C34" s="30" t="e">
        <f t="shared" ref="C34:AG34" si="9">C18*0.9+C37</f>
        <v>#REF!</v>
      </c>
      <c r="D34" s="30" t="e">
        <f t="shared" si="9"/>
        <v>#REF!</v>
      </c>
      <c r="E34" s="30" t="e">
        <f t="shared" si="9"/>
        <v>#REF!</v>
      </c>
      <c r="F34" s="30" t="e">
        <f t="shared" si="9"/>
        <v>#REF!</v>
      </c>
      <c r="G34" s="30" t="e">
        <f t="shared" si="9"/>
        <v>#REF!</v>
      </c>
      <c r="H34" s="30" t="e">
        <f t="shared" si="9"/>
        <v>#REF!</v>
      </c>
      <c r="I34" s="30" t="e">
        <f t="shared" si="9"/>
        <v>#REF!</v>
      </c>
      <c r="J34" s="30" t="e">
        <f t="shared" si="9"/>
        <v>#REF!</v>
      </c>
      <c r="K34" s="30" t="e">
        <f t="shared" si="9"/>
        <v>#REF!</v>
      </c>
      <c r="L34" s="30" t="e">
        <f t="shared" si="9"/>
        <v>#REF!</v>
      </c>
      <c r="M34" s="30" t="e">
        <f t="shared" si="9"/>
        <v>#REF!</v>
      </c>
      <c r="N34" s="30" t="e">
        <f t="shared" si="9"/>
        <v>#REF!</v>
      </c>
      <c r="O34" s="30" t="e">
        <f t="shared" si="9"/>
        <v>#REF!</v>
      </c>
      <c r="P34" s="30" t="e">
        <f t="shared" si="9"/>
        <v>#REF!</v>
      </c>
      <c r="Q34" s="30" t="e">
        <f t="shared" si="9"/>
        <v>#REF!</v>
      </c>
      <c r="R34" s="30" t="e">
        <f t="shared" si="9"/>
        <v>#REF!</v>
      </c>
      <c r="S34" s="30" t="e">
        <f t="shared" si="9"/>
        <v>#REF!</v>
      </c>
      <c r="T34" s="30" t="e">
        <f t="shared" si="9"/>
        <v>#REF!</v>
      </c>
      <c r="U34" s="30" t="e">
        <f t="shared" si="9"/>
        <v>#REF!</v>
      </c>
      <c r="V34" s="30" t="e">
        <f t="shared" si="9"/>
        <v>#REF!</v>
      </c>
      <c r="W34" s="30" t="e">
        <f t="shared" si="9"/>
        <v>#REF!</v>
      </c>
      <c r="X34" s="30" t="e">
        <f t="shared" si="9"/>
        <v>#REF!</v>
      </c>
      <c r="Y34" s="30" t="e">
        <f t="shared" si="9"/>
        <v>#REF!</v>
      </c>
      <c r="Z34" s="30" t="e">
        <f t="shared" si="9"/>
        <v>#REF!</v>
      </c>
      <c r="AA34" s="30" t="e">
        <f t="shared" si="9"/>
        <v>#REF!</v>
      </c>
      <c r="AB34" s="30" t="e">
        <f t="shared" si="9"/>
        <v>#REF!</v>
      </c>
      <c r="AC34" s="30" t="e">
        <f t="shared" si="9"/>
        <v>#REF!</v>
      </c>
      <c r="AD34" s="30" t="e">
        <f t="shared" si="9"/>
        <v>#REF!</v>
      </c>
      <c r="AE34" s="30" t="e">
        <f t="shared" si="9"/>
        <v>#REF!</v>
      </c>
      <c r="AF34" s="30" t="e">
        <f t="shared" si="9"/>
        <v>#REF!</v>
      </c>
      <c r="AG34" s="30" t="e">
        <f t="shared" si="9"/>
        <v>#REF!</v>
      </c>
    </row>
    <row r="35" spans="1:33" ht="11.45" customHeight="1" x14ac:dyDescent="0.2">
      <c r="A35" s="18"/>
      <c r="B35" s="62"/>
      <c r="C35" s="62"/>
      <c r="D35" s="62"/>
      <c r="E35" s="62"/>
      <c r="F35" s="62"/>
      <c r="G35" s="62"/>
      <c r="H35" s="62"/>
      <c r="I35" s="62"/>
      <c r="J35" s="62"/>
      <c r="K35" s="62"/>
      <c r="L35" s="62"/>
      <c r="M35" s="62"/>
      <c r="N35" s="62"/>
      <c r="O35" s="62"/>
      <c r="P35" s="62"/>
      <c r="Q35" s="62"/>
      <c r="R35" s="62"/>
      <c r="S35" s="62"/>
      <c r="T35" s="62"/>
      <c r="U35" s="62"/>
      <c r="V35" s="62"/>
      <c r="W35" s="62"/>
      <c r="X35" s="62"/>
      <c r="Y35" s="62"/>
      <c r="Z35" s="62"/>
      <c r="AA35" s="62"/>
      <c r="AB35" s="62"/>
      <c r="AC35" s="62"/>
      <c r="AD35" s="62"/>
      <c r="AE35" s="62"/>
      <c r="AF35" s="62"/>
      <c r="AG35" s="62"/>
    </row>
    <row r="36" spans="1:33" ht="15" customHeight="1" x14ac:dyDescent="0.2">
      <c r="A36" s="18"/>
      <c r="B36" s="113">
        <v>1750</v>
      </c>
      <c r="C36" s="113">
        <v>1750</v>
      </c>
      <c r="D36" s="114">
        <v>2400</v>
      </c>
      <c r="E36" s="114">
        <v>2400</v>
      </c>
      <c r="F36" s="114">
        <v>2400</v>
      </c>
      <c r="G36" s="114">
        <v>2400</v>
      </c>
      <c r="H36" s="114">
        <v>2400</v>
      </c>
      <c r="I36" s="114">
        <v>2400</v>
      </c>
      <c r="J36" s="118">
        <v>2000</v>
      </c>
      <c r="K36" s="118">
        <v>2000</v>
      </c>
      <c r="L36" s="118">
        <v>2000</v>
      </c>
      <c r="M36" s="118">
        <v>2000</v>
      </c>
      <c r="N36" s="118">
        <v>2000</v>
      </c>
      <c r="O36" s="118">
        <v>2000</v>
      </c>
      <c r="P36" s="118">
        <v>2000</v>
      </c>
      <c r="Q36" s="118">
        <v>2000</v>
      </c>
      <c r="R36" s="118">
        <v>2000</v>
      </c>
      <c r="S36" s="118">
        <v>2000</v>
      </c>
      <c r="T36" s="118">
        <v>2000</v>
      </c>
      <c r="U36" s="118">
        <v>2000</v>
      </c>
      <c r="V36" s="118">
        <v>2000</v>
      </c>
      <c r="W36" s="118">
        <v>2000</v>
      </c>
      <c r="X36" s="118">
        <v>2000</v>
      </c>
      <c r="Y36" s="118">
        <v>2000</v>
      </c>
      <c r="Z36" s="118">
        <v>2000</v>
      </c>
      <c r="AA36" s="118">
        <v>2000</v>
      </c>
      <c r="AB36" s="118">
        <v>2000</v>
      </c>
      <c r="AC36" s="118">
        <v>2000</v>
      </c>
      <c r="AD36" s="118">
        <v>2000</v>
      </c>
      <c r="AE36" s="118">
        <v>2000</v>
      </c>
      <c r="AF36" s="118">
        <v>2000</v>
      </c>
      <c r="AG36" s="118">
        <v>2000</v>
      </c>
    </row>
    <row r="37" spans="1:33" x14ac:dyDescent="0.2">
      <c r="A37" s="22"/>
      <c r="B37" s="115">
        <f t="shared" ref="B37:J37" si="10">B36*2</f>
        <v>3500</v>
      </c>
      <c r="C37" s="115">
        <f t="shared" si="10"/>
        <v>3500</v>
      </c>
      <c r="D37" s="116">
        <f t="shared" si="10"/>
        <v>4800</v>
      </c>
      <c r="E37" s="116">
        <f t="shared" si="10"/>
        <v>4800</v>
      </c>
      <c r="F37" s="116">
        <f t="shared" si="10"/>
        <v>4800</v>
      </c>
      <c r="G37" s="116">
        <f t="shared" si="10"/>
        <v>4800</v>
      </c>
      <c r="H37" s="116">
        <f t="shared" si="10"/>
        <v>4800</v>
      </c>
      <c r="I37" s="116">
        <f t="shared" si="10"/>
        <v>4800</v>
      </c>
      <c r="J37" s="119">
        <f t="shared" si="10"/>
        <v>4000</v>
      </c>
      <c r="K37" s="119">
        <f t="shared" ref="K37:AG37" si="11">K36*2</f>
        <v>4000</v>
      </c>
      <c r="L37" s="119">
        <f t="shared" si="11"/>
        <v>4000</v>
      </c>
      <c r="M37" s="119">
        <f t="shared" si="11"/>
        <v>4000</v>
      </c>
      <c r="N37" s="119">
        <f t="shared" si="11"/>
        <v>4000</v>
      </c>
      <c r="O37" s="119">
        <f t="shared" si="11"/>
        <v>4000</v>
      </c>
      <c r="P37" s="119">
        <f t="shared" si="11"/>
        <v>4000</v>
      </c>
      <c r="Q37" s="119">
        <f t="shared" si="11"/>
        <v>4000</v>
      </c>
      <c r="R37" s="119">
        <f t="shared" si="11"/>
        <v>4000</v>
      </c>
      <c r="S37" s="119">
        <f t="shared" si="11"/>
        <v>4000</v>
      </c>
      <c r="T37" s="119">
        <f t="shared" si="11"/>
        <v>4000</v>
      </c>
      <c r="U37" s="119">
        <f t="shared" si="11"/>
        <v>4000</v>
      </c>
      <c r="V37" s="119">
        <f t="shared" si="11"/>
        <v>4000</v>
      </c>
      <c r="W37" s="119">
        <f t="shared" si="11"/>
        <v>4000</v>
      </c>
      <c r="X37" s="119">
        <f t="shared" si="11"/>
        <v>4000</v>
      </c>
      <c r="Y37" s="119">
        <f t="shared" si="11"/>
        <v>4000</v>
      </c>
      <c r="Z37" s="119">
        <f t="shared" si="11"/>
        <v>4000</v>
      </c>
      <c r="AA37" s="119">
        <f t="shared" si="11"/>
        <v>4000</v>
      </c>
      <c r="AB37" s="119">
        <f t="shared" si="11"/>
        <v>4000</v>
      </c>
      <c r="AC37" s="119">
        <f t="shared" si="11"/>
        <v>4000</v>
      </c>
      <c r="AD37" s="119">
        <f t="shared" si="11"/>
        <v>4000</v>
      </c>
      <c r="AE37" s="119">
        <f t="shared" si="11"/>
        <v>4000</v>
      </c>
      <c r="AF37" s="119">
        <f t="shared" si="11"/>
        <v>4000</v>
      </c>
      <c r="AG37" s="119">
        <f t="shared" si="11"/>
        <v>4000</v>
      </c>
    </row>
    <row r="38" spans="1:33" x14ac:dyDescent="0.2">
      <c r="A38" s="20" t="s">
        <v>60</v>
      </c>
      <c r="B38" s="117"/>
      <c r="C38" s="117"/>
      <c r="D38" s="117"/>
    </row>
    <row r="39" spans="1:33" x14ac:dyDescent="0.2">
      <c r="A39" s="23" t="s">
        <v>61</v>
      </c>
    </row>
    <row r="40" spans="1:33" x14ac:dyDescent="0.2">
      <c r="A40" s="23" t="s">
        <v>62</v>
      </c>
    </row>
    <row r="41" spans="1:33" ht="24" x14ac:dyDescent="0.2">
      <c r="A41" s="24" t="s">
        <v>63</v>
      </c>
    </row>
    <row r="42" spans="1:33" x14ac:dyDescent="0.2">
      <c r="A42" s="23" t="s">
        <v>183</v>
      </c>
    </row>
    <row r="43" spans="1:33" ht="12.6" customHeight="1" x14ac:dyDescent="0.2">
      <c r="A43" s="22"/>
    </row>
    <row r="44" spans="1:33" x14ac:dyDescent="0.2">
      <c r="A44" s="25" t="s">
        <v>71</v>
      </c>
    </row>
    <row r="45" spans="1:33" x14ac:dyDescent="0.2">
      <c r="A45" s="26"/>
    </row>
  </sheetData>
  <pageMargins left="0.7" right="0.7" top="0.75" bottom="0.75" header="0.3" footer="0.3"/>
  <pageSetup paperSize="9" orientation="portrait"/>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G68"/>
  <sheetViews>
    <sheetView workbookViewId="0">
      <pane xSplit="1" topLeftCell="B1" activePane="topRight" state="frozen"/>
      <selection pane="topRight" activeCell="B1" sqref="B1:C1048576"/>
    </sheetView>
  </sheetViews>
  <sheetFormatPr defaultColWidth="8.5703125" defaultRowHeight="12" x14ac:dyDescent="0.2"/>
  <cols>
    <col min="1" max="1" width="84.85546875" style="2" customWidth="1"/>
    <col min="2" max="7" width="9.85546875" style="2" customWidth="1"/>
    <col min="8" max="16384" width="8.5703125" style="2"/>
  </cols>
  <sheetData>
    <row r="1" spans="1:7" ht="11.45" customHeight="1" x14ac:dyDescent="0.2">
      <c r="A1" s="3" t="s">
        <v>73</v>
      </c>
    </row>
    <row r="2" spans="1:7" ht="11.45" customHeight="1" x14ac:dyDescent="0.2">
      <c r="A2" s="4"/>
    </row>
    <row r="3" spans="1:7" ht="11.45" customHeight="1" x14ac:dyDescent="0.2">
      <c r="A3" s="91" t="s">
        <v>50</v>
      </c>
    </row>
    <row r="4" spans="1:7" ht="11.25" customHeight="1" x14ac:dyDescent="0.2">
      <c r="A4" s="92" t="s">
        <v>51</v>
      </c>
    </row>
    <row r="5" spans="1:7" s="1" customFormat="1" ht="25.5" customHeight="1" x14ac:dyDescent="0.2">
      <c r="A5" s="6" t="s">
        <v>52</v>
      </c>
      <c r="B5" s="93" t="e">
        <f>BAR!#REF!</f>
        <v>#REF!</v>
      </c>
      <c r="C5" s="93" t="e">
        <f>BAR!#REF!</f>
        <v>#REF!</v>
      </c>
      <c r="D5" s="93" t="e">
        <f>BAR!#REF!</f>
        <v>#REF!</v>
      </c>
      <c r="E5" s="93" t="e">
        <f>BAR!#REF!</f>
        <v>#REF!</v>
      </c>
      <c r="F5" s="93" t="e">
        <f>BAR!#REF!</f>
        <v>#REF!</v>
      </c>
      <c r="G5" s="93" t="e">
        <f>BAR!#REF!</f>
        <v>#REF!</v>
      </c>
    </row>
    <row r="6" spans="1:7" s="1" customFormat="1" ht="25.5" customHeight="1" x14ac:dyDescent="0.2">
      <c r="A6" s="9"/>
      <c r="B6" s="93" t="e">
        <f>BAR!#REF!</f>
        <v>#REF!</v>
      </c>
      <c r="C6" s="93" t="e">
        <f>BAR!#REF!</f>
        <v>#REF!</v>
      </c>
      <c r="D6" s="93" t="e">
        <f>BAR!#REF!</f>
        <v>#REF!</v>
      </c>
      <c r="E6" s="93" t="e">
        <f>BAR!#REF!</f>
        <v>#REF!</v>
      </c>
      <c r="F6" s="93" t="e">
        <f>BAR!#REF!</f>
        <v>#REF!</v>
      </c>
      <c r="G6" s="93" t="e">
        <f>BAR!#REF!</f>
        <v>#REF!</v>
      </c>
    </row>
    <row r="7" spans="1:7" ht="11.45" customHeight="1" x14ac:dyDescent="0.2">
      <c r="A7" s="10" t="s">
        <v>53</v>
      </c>
    </row>
    <row r="8" spans="1:7" ht="11.45" customHeight="1" x14ac:dyDescent="0.2">
      <c r="A8" s="12">
        <v>1</v>
      </c>
      <c r="B8" s="30" t="e">
        <f>BAR!#REF!*0.9+B23</f>
        <v>#REF!</v>
      </c>
      <c r="C8" s="30" t="e">
        <f>BAR!#REF!*0.9+C23</f>
        <v>#REF!</v>
      </c>
      <c r="D8" s="30" t="e">
        <f>BAR!#REF!*0.9+D23</f>
        <v>#REF!</v>
      </c>
      <c r="E8" s="30" t="e">
        <f>BAR!#REF!*0.9+E23</f>
        <v>#REF!</v>
      </c>
      <c r="F8" s="30" t="e">
        <f>BAR!#REF!*0.9+F23</f>
        <v>#REF!</v>
      </c>
      <c r="G8" s="30" t="e">
        <f>BAR!#REF!*0.9+G23</f>
        <v>#REF!</v>
      </c>
    </row>
    <row r="9" spans="1:7" ht="11.45" customHeight="1" x14ac:dyDescent="0.2">
      <c r="A9" s="12">
        <v>2</v>
      </c>
      <c r="B9" s="30" t="e">
        <f>BAR!#REF!*0.9+B24</f>
        <v>#REF!</v>
      </c>
      <c r="C9" s="30" t="e">
        <f>BAR!#REF!*0.9+C24</f>
        <v>#REF!</v>
      </c>
      <c r="D9" s="30" t="e">
        <f>BAR!#REF!*0.9+D24</f>
        <v>#REF!</v>
      </c>
      <c r="E9" s="30" t="e">
        <f>BAR!#REF!*0.9+E24</f>
        <v>#REF!</v>
      </c>
      <c r="F9" s="30" t="e">
        <f>BAR!#REF!*0.9+F24</f>
        <v>#REF!</v>
      </c>
      <c r="G9" s="30" t="e">
        <f>BAR!#REF!*0.9+G24</f>
        <v>#REF!</v>
      </c>
    </row>
    <row r="10" spans="1:7" ht="11.45" customHeight="1" x14ac:dyDescent="0.2">
      <c r="A10" s="14" t="s">
        <v>54</v>
      </c>
      <c r="B10" s="30"/>
      <c r="C10" s="30"/>
      <c r="D10" s="30"/>
      <c r="E10" s="30"/>
      <c r="F10" s="30"/>
      <c r="G10" s="30"/>
    </row>
    <row r="11" spans="1:7" ht="11.45" customHeight="1" x14ac:dyDescent="0.2">
      <c r="A11" s="12">
        <v>1</v>
      </c>
      <c r="B11" s="30" t="e">
        <f>BAR!#REF!*0.9+B23</f>
        <v>#REF!</v>
      </c>
      <c r="C11" s="30" t="e">
        <f>BAR!#REF!*0.9+C23</f>
        <v>#REF!</v>
      </c>
      <c r="D11" s="30" t="e">
        <f>BAR!#REF!*0.9+D23</f>
        <v>#REF!</v>
      </c>
      <c r="E11" s="30" t="e">
        <f>BAR!#REF!*0.9+E23</f>
        <v>#REF!</v>
      </c>
      <c r="F11" s="30" t="e">
        <f>BAR!#REF!*0.9+F23</f>
        <v>#REF!</v>
      </c>
      <c r="G11" s="30" t="e">
        <f>BAR!#REF!*0.9+G23</f>
        <v>#REF!</v>
      </c>
    </row>
    <row r="12" spans="1:7" ht="11.45" customHeight="1" x14ac:dyDescent="0.2">
      <c r="A12" s="12">
        <v>2</v>
      </c>
      <c r="B12" s="30" t="e">
        <f>BAR!#REF!*0.9+B24</f>
        <v>#REF!</v>
      </c>
      <c r="C12" s="30" t="e">
        <f>BAR!#REF!*0.9+C24</f>
        <v>#REF!</v>
      </c>
      <c r="D12" s="30" t="e">
        <f>BAR!#REF!*0.9+D24</f>
        <v>#REF!</v>
      </c>
      <c r="E12" s="30" t="e">
        <f>BAR!#REF!*0.9+E24</f>
        <v>#REF!</v>
      </c>
      <c r="F12" s="30" t="e">
        <f>BAR!#REF!*0.9+F24</f>
        <v>#REF!</v>
      </c>
      <c r="G12" s="30" t="e">
        <f>BAR!#REF!*0.9+G24</f>
        <v>#REF!</v>
      </c>
    </row>
    <row r="13" spans="1:7" ht="11.45" customHeight="1" x14ac:dyDescent="0.2">
      <c r="A13" s="15" t="s">
        <v>55</v>
      </c>
      <c r="B13" s="30"/>
      <c r="C13" s="30"/>
      <c r="D13" s="30"/>
      <c r="E13" s="30"/>
      <c r="F13" s="30"/>
      <c r="G13" s="30"/>
    </row>
    <row r="14" spans="1:7" ht="11.45" customHeight="1" x14ac:dyDescent="0.2">
      <c r="A14" s="12">
        <v>1</v>
      </c>
      <c r="B14" s="30" t="e">
        <f>BAR!#REF!*0.9+B23</f>
        <v>#REF!</v>
      </c>
      <c r="C14" s="30" t="e">
        <f>BAR!#REF!*0.9+C23</f>
        <v>#REF!</v>
      </c>
      <c r="D14" s="30" t="e">
        <f>BAR!#REF!*0.9+D23</f>
        <v>#REF!</v>
      </c>
      <c r="E14" s="30" t="e">
        <f>BAR!#REF!*0.9+E23</f>
        <v>#REF!</v>
      </c>
      <c r="F14" s="30" t="e">
        <f>BAR!#REF!*0.9+F23</f>
        <v>#REF!</v>
      </c>
      <c r="G14" s="30" t="e">
        <f>BAR!#REF!*0.9+G23</f>
        <v>#REF!</v>
      </c>
    </row>
    <row r="15" spans="1:7" ht="11.45" customHeight="1" x14ac:dyDescent="0.2">
      <c r="A15" s="12">
        <v>2</v>
      </c>
      <c r="B15" s="30" t="e">
        <f>BAR!#REF!*0.9+B24</f>
        <v>#REF!</v>
      </c>
      <c r="C15" s="30" t="e">
        <f>BAR!#REF!*0.9+C24</f>
        <v>#REF!</v>
      </c>
      <c r="D15" s="30" t="e">
        <f>BAR!#REF!*0.9+D24</f>
        <v>#REF!</v>
      </c>
      <c r="E15" s="30" t="e">
        <f>BAR!#REF!*0.9+E24</f>
        <v>#REF!</v>
      </c>
      <c r="F15" s="30" t="e">
        <f>BAR!#REF!*0.9+F24</f>
        <v>#REF!</v>
      </c>
      <c r="G15" s="30" t="e">
        <f>BAR!#REF!*0.9+G24</f>
        <v>#REF!</v>
      </c>
    </row>
    <row r="16" spans="1:7" ht="11.45" customHeight="1" x14ac:dyDescent="0.2">
      <c r="A16" s="16" t="s">
        <v>56</v>
      </c>
      <c r="B16" s="30"/>
      <c r="C16" s="30"/>
      <c r="D16" s="30"/>
      <c r="E16" s="30"/>
      <c r="F16" s="30"/>
      <c r="G16" s="30"/>
    </row>
    <row r="17" spans="1:7" ht="11.45" customHeight="1" x14ac:dyDescent="0.2">
      <c r="A17" s="12">
        <v>1</v>
      </c>
      <c r="B17" s="30" t="e">
        <f>BAR!#REF!*0.9+B23</f>
        <v>#REF!</v>
      </c>
      <c r="C17" s="30" t="e">
        <f>BAR!#REF!*0.9+C23</f>
        <v>#REF!</v>
      </c>
      <c r="D17" s="30" t="e">
        <f>BAR!#REF!*0.9+D23</f>
        <v>#REF!</v>
      </c>
      <c r="E17" s="30" t="e">
        <f>BAR!#REF!*0.9+E23</f>
        <v>#REF!</v>
      </c>
      <c r="F17" s="30" t="e">
        <f>BAR!#REF!*0.9+F23</f>
        <v>#REF!</v>
      </c>
      <c r="G17" s="30" t="e">
        <f>BAR!#REF!*0.9+G23</f>
        <v>#REF!</v>
      </c>
    </row>
    <row r="18" spans="1:7" ht="11.45" customHeight="1" x14ac:dyDescent="0.2">
      <c r="A18" s="12">
        <v>2</v>
      </c>
      <c r="B18" s="30" t="e">
        <f>BAR!#REF!*0.9+B24</f>
        <v>#REF!</v>
      </c>
      <c r="C18" s="30" t="e">
        <f>BAR!#REF!*0.9+C24</f>
        <v>#REF!</v>
      </c>
      <c r="D18" s="30" t="e">
        <f>BAR!#REF!*0.9+D24</f>
        <v>#REF!</v>
      </c>
      <c r="E18" s="30" t="e">
        <f>BAR!#REF!*0.9+E24</f>
        <v>#REF!</v>
      </c>
      <c r="F18" s="30" t="e">
        <f>BAR!#REF!*0.9+F24</f>
        <v>#REF!</v>
      </c>
      <c r="G18" s="30" t="e">
        <f>BAR!#REF!*0.9+G24</f>
        <v>#REF!</v>
      </c>
    </row>
    <row r="19" spans="1:7" ht="11.45" customHeight="1" x14ac:dyDescent="0.2">
      <c r="A19" s="17" t="s">
        <v>57</v>
      </c>
      <c r="B19" s="30"/>
      <c r="C19" s="30"/>
      <c r="D19" s="30"/>
      <c r="E19" s="30"/>
      <c r="F19" s="30"/>
      <c r="G19" s="30"/>
    </row>
    <row r="20" spans="1:7" ht="11.45" customHeight="1" x14ac:dyDescent="0.2">
      <c r="A20" s="12">
        <v>1</v>
      </c>
      <c r="B20" s="30" t="e">
        <f>BAR!#REF!*0.9+B23</f>
        <v>#REF!</v>
      </c>
      <c r="C20" s="30" t="e">
        <f>BAR!#REF!*0.9+C23</f>
        <v>#REF!</v>
      </c>
      <c r="D20" s="30" t="e">
        <f>BAR!#REF!*0.9+D23</f>
        <v>#REF!</v>
      </c>
      <c r="E20" s="30" t="e">
        <f>BAR!#REF!*0.9+E23</f>
        <v>#REF!</v>
      </c>
      <c r="F20" s="30" t="e">
        <f>BAR!#REF!*0.9+F23</f>
        <v>#REF!</v>
      </c>
      <c r="G20" s="30" t="e">
        <f>BAR!#REF!*0.9+G23</f>
        <v>#REF!</v>
      </c>
    </row>
    <row r="21" spans="1:7" ht="11.45" customHeight="1" x14ac:dyDescent="0.2">
      <c r="A21" s="12">
        <v>2</v>
      </c>
      <c r="B21" s="30" t="e">
        <f>BAR!#REF!*0.9+B24</f>
        <v>#REF!</v>
      </c>
      <c r="C21" s="30" t="e">
        <f>BAR!#REF!*0.9+C24</f>
        <v>#REF!</v>
      </c>
      <c r="D21" s="30" t="e">
        <f>BAR!#REF!*0.9+D24</f>
        <v>#REF!</v>
      </c>
      <c r="E21" s="30" t="e">
        <f>BAR!#REF!*0.9+E24</f>
        <v>#REF!</v>
      </c>
      <c r="F21" s="30" t="e">
        <f>BAR!#REF!*0.9+F24</f>
        <v>#REF!</v>
      </c>
      <c r="G21" s="30" t="e">
        <f>BAR!#REF!*0.9+G24</f>
        <v>#REF!</v>
      </c>
    </row>
    <row r="22" spans="1:7" s="60" customFormat="1" ht="12.75" x14ac:dyDescent="0.2">
      <c r="A22" s="94" t="s">
        <v>104</v>
      </c>
      <c r="B22" s="95"/>
      <c r="C22" s="95"/>
      <c r="D22" s="95"/>
      <c r="E22" s="95"/>
      <c r="F22" s="95"/>
      <c r="G22" s="95"/>
    </row>
    <row r="23" spans="1:7" s="60" customFormat="1" ht="12.75" x14ac:dyDescent="0.2">
      <c r="A23" s="96" t="s">
        <v>105</v>
      </c>
      <c r="B23" s="97">
        <v>2000</v>
      </c>
      <c r="C23" s="97">
        <v>2000</v>
      </c>
      <c r="D23" s="97">
        <v>2000</v>
      </c>
      <c r="E23" s="97">
        <v>1999</v>
      </c>
      <c r="F23" s="97">
        <v>2000</v>
      </c>
      <c r="G23" s="97">
        <v>2000</v>
      </c>
    </row>
    <row r="24" spans="1:7" s="60" customFormat="1" ht="12.75" x14ac:dyDescent="0.2">
      <c r="A24" s="96" t="s">
        <v>106</v>
      </c>
      <c r="B24" s="97">
        <f t="shared" ref="B24:G24" si="0">B23*2</f>
        <v>4000</v>
      </c>
      <c r="C24" s="97">
        <f t="shared" si="0"/>
        <v>4000</v>
      </c>
      <c r="D24" s="97">
        <f t="shared" si="0"/>
        <v>4000</v>
      </c>
      <c r="E24" s="97">
        <f t="shared" si="0"/>
        <v>3998</v>
      </c>
      <c r="F24" s="97">
        <f t="shared" si="0"/>
        <v>4000</v>
      </c>
      <c r="G24" s="97">
        <f t="shared" si="0"/>
        <v>4000</v>
      </c>
    </row>
    <row r="25" spans="1:7" ht="11.45" customHeight="1" x14ac:dyDescent="0.2">
      <c r="A25" s="18"/>
      <c r="B25" s="62"/>
      <c r="C25" s="62"/>
      <c r="D25" s="62"/>
      <c r="E25" s="62"/>
      <c r="F25" s="62"/>
      <c r="G25" s="62"/>
    </row>
    <row r="26" spans="1:7" ht="11.45" customHeight="1" x14ac:dyDescent="0.2">
      <c r="A26" s="92" t="s">
        <v>103</v>
      </c>
      <c r="B26" s="62"/>
      <c r="C26" s="62"/>
      <c r="D26" s="62"/>
      <c r="E26" s="62"/>
      <c r="F26" s="62"/>
      <c r="G26" s="62"/>
    </row>
    <row r="27" spans="1:7" ht="24.6" customHeight="1" x14ac:dyDescent="0.2">
      <c r="A27" s="6" t="s">
        <v>52</v>
      </c>
      <c r="B27" s="93" t="e">
        <f t="shared" ref="B27:G28" si="1">B5</f>
        <v>#REF!</v>
      </c>
      <c r="C27" s="93" t="e">
        <f t="shared" si="1"/>
        <v>#REF!</v>
      </c>
      <c r="D27" s="93" t="e">
        <f t="shared" si="1"/>
        <v>#REF!</v>
      </c>
      <c r="E27" s="93" t="e">
        <f t="shared" si="1"/>
        <v>#REF!</v>
      </c>
      <c r="F27" s="93" t="e">
        <f t="shared" si="1"/>
        <v>#REF!</v>
      </c>
      <c r="G27" s="93" t="e">
        <f t="shared" si="1"/>
        <v>#REF!</v>
      </c>
    </row>
    <row r="28" spans="1:7" ht="24.6" customHeight="1" x14ac:dyDescent="0.2">
      <c r="A28" s="9"/>
      <c r="B28" s="93" t="e">
        <f t="shared" si="1"/>
        <v>#REF!</v>
      </c>
      <c r="C28" s="93" t="e">
        <f t="shared" si="1"/>
        <v>#REF!</v>
      </c>
      <c r="D28" s="93" t="e">
        <f t="shared" si="1"/>
        <v>#REF!</v>
      </c>
      <c r="E28" s="93" t="e">
        <f t="shared" si="1"/>
        <v>#REF!</v>
      </c>
      <c r="F28" s="93" t="e">
        <f t="shared" si="1"/>
        <v>#REF!</v>
      </c>
      <c r="G28" s="93" t="e">
        <f t="shared" si="1"/>
        <v>#REF!</v>
      </c>
    </row>
    <row r="29" spans="1:7" ht="11.45" customHeight="1" x14ac:dyDescent="0.2">
      <c r="A29" s="10" t="s">
        <v>53</v>
      </c>
    </row>
    <row r="30" spans="1:7" ht="11.45" customHeight="1" x14ac:dyDescent="0.2">
      <c r="A30" s="12">
        <v>1</v>
      </c>
      <c r="B30" s="30" t="e">
        <f t="shared" ref="B30:G31" si="2">ROUNDUP(B8*0.87,)</f>
        <v>#REF!</v>
      </c>
      <c r="C30" s="30" t="e">
        <f t="shared" si="2"/>
        <v>#REF!</v>
      </c>
      <c r="D30" s="30" t="e">
        <f t="shared" si="2"/>
        <v>#REF!</v>
      </c>
      <c r="E30" s="30" t="e">
        <f t="shared" si="2"/>
        <v>#REF!</v>
      </c>
      <c r="F30" s="30" t="e">
        <f t="shared" si="2"/>
        <v>#REF!</v>
      </c>
      <c r="G30" s="30" t="e">
        <f t="shared" si="2"/>
        <v>#REF!</v>
      </c>
    </row>
    <row r="31" spans="1:7" ht="11.45" customHeight="1" x14ac:dyDescent="0.2">
      <c r="A31" s="12">
        <v>2</v>
      </c>
      <c r="B31" s="30" t="e">
        <f t="shared" si="2"/>
        <v>#REF!</v>
      </c>
      <c r="C31" s="30" t="e">
        <f t="shared" si="2"/>
        <v>#REF!</v>
      </c>
      <c r="D31" s="30" t="e">
        <f t="shared" si="2"/>
        <v>#REF!</v>
      </c>
      <c r="E31" s="30" t="e">
        <f t="shared" si="2"/>
        <v>#REF!</v>
      </c>
      <c r="F31" s="30" t="e">
        <f t="shared" si="2"/>
        <v>#REF!</v>
      </c>
      <c r="G31" s="30" t="e">
        <f t="shared" si="2"/>
        <v>#REF!</v>
      </c>
    </row>
    <row r="32" spans="1:7" ht="11.45" customHeight="1" x14ac:dyDescent="0.2">
      <c r="A32" s="14" t="s">
        <v>54</v>
      </c>
      <c r="B32" s="30"/>
      <c r="C32" s="30"/>
      <c r="D32" s="30"/>
      <c r="E32" s="30"/>
      <c r="F32" s="30"/>
      <c r="G32" s="30"/>
    </row>
    <row r="33" spans="1:7" ht="11.45" customHeight="1" x14ac:dyDescent="0.2">
      <c r="A33" s="12">
        <v>1</v>
      </c>
      <c r="B33" s="30" t="e">
        <f t="shared" ref="B33:G34" si="3">ROUNDUP(B11*0.87,)</f>
        <v>#REF!</v>
      </c>
      <c r="C33" s="30" t="e">
        <f t="shared" si="3"/>
        <v>#REF!</v>
      </c>
      <c r="D33" s="30" t="e">
        <f t="shared" si="3"/>
        <v>#REF!</v>
      </c>
      <c r="E33" s="30" t="e">
        <f t="shared" si="3"/>
        <v>#REF!</v>
      </c>
      <c r="F33" s="30" t="e">
        <f t="shared" si="3"/>
        <v>#REF!</v>
      </c>
      <c r="G33" s="30" t="e">
        <f t="shared" si="3"/>
        <v>#REF!</v>
      </c>
    </row>
    <row r="34" spans="1:7" ht="11.45" customHeight="1" x14ac:dyDescent="0.2">
      <c r="A34" s="12">
        <v>2</v>
      </c>
      <c r="B34" s="30" t="e">
        <f t="shared" si="3"/>
        <v>#REF!</v>
      </c>
      <c r="C34" s="30" t="e">
        <f t="shared" si="3"/>
        <v>#REF!</v>
      </c>
      <c r="D34" s="30" t="e">
        <f t="shared" si="3"/>
        <v>#REF!</v>
      </c>
      <c r="E34" s="30" t="e">
        <f t="shared" si="3"/>
        <v>#REF!</v>
      </c>
      <c r="F34" s="30" t="e">
        <f t="shared" si="3"/>
        <v>#REF!</v>
      </c>
      <c r="G34" s="30" t="e">
        <f t="shared" si="3"/>
        <v>#REF!</v>
      </c>
    </row>
    <row r="35" spans="1:7" ht="11.45" customHeight="1" x14ac:dyDescent="0.2">
      <c r="A35" s="15" t="s">
        <v>55</v>
      </c>
      <c r="B35" s="30"/>
      <c r="C35" s="30"/>
      <c r="D35" s="30"/>
      <c r="E35" s="30"/>
      <c r="F35" s="30"/>
      <c r="G35" s="30"/>
    </row>
    <row r="36" spans="1:7" ht="11.45" customHeight="1" x14ac:dyDescent="0.2">
      <c r="A36" s="12">
        <v>1</v>
      </c>
      <c r="B36" s="30" t="e">
        <f t="shared" ref="B36:G37" si="4">ROUNDUP(B14*0.87,)</f>
        <v>#REF!</v>
      </c>
      <c r="C36" s="30" t="e">
        <f t="shared" si="4"/>
        <v>#REF!</v>
      </c>
      <c r="D36" s="30" t="e">
        <f t="shared" si="4"/>
        <v>#REF!</v>
      </c>
      <c r="E36" s="30" t="e">
        <f t="shared" si="4"/>
        <v>#REF!</v>
      </c>
      <c r="F36" s="30" t="e">
        <f t="shared" si="4"/>
        <v>#REF!</v>
      </c>
      <c r="G36" s="30" t="e">
        <f t="shared" si="4"/>
        <v>#REF!</v>
      </c>
    </row>
    <row r="37" spans="1:7" ht="11.45" customHeight="1" x14ac:dyDescent="0.2">
      <c r="A37" s="12">
        <v>2</v>
      </c>
      <c r="B37" s="30" t="e">
        <f t="shared" si="4"/>
        <v>#REF!</v>
      </c>
      <c r="C37" s="30" t="e">
        <f t="shared" si="4"/>
        <v>#REF!</v>
      </c>
      <c r="D37" s="30" t="e">
        <f t="shared" si="4"/>
        <v>#REF!</v>
      </c>
      <c r="E37" s="30" t="e">
        <f t="shared" si="4"/>
        <v>#REF!</v>
      </c>
      <c r="F37" s="30" t="e">
        <f t="shared" si="4"/>
        <v>#REF!</v>
      </c>
      <c r="G37" s="30" t="e">
        <f t="shared" si="4"/>
        <v>#REF!</v>
      </c>
    </row>
    <row r="38" spans="1:7" ht="11.45" customHeight="1" x14ac:dyDescent="0.2">
      <c r="A38" s="16" t="s">
        <v>56</v>
      </c>
      <c r="B38" s="30"/>
      <c r="C38" s="30"/>
      <c r="D38" s="30"/>
      <c r="E38" s="30"/>
      <c r="F38" s="30"/>
      <c r="G38" s="30"/>
    </row>
    <row r="39" spans="1:7" ht="11.45" customHeight="1" x14ac:dyDescent="0.2">
      <c r="A39" s="12">
        <v>1</v>
      </c>
      <c r="B39" s="30" t="e">
        <f t="shared" ref="B39:G40" si="5">ROUNDUP(B17*0.87,)</f>
        <v>#REF!</v>
      </c>
      <c r="C39" s="30" t="e">
        <f t="shared" si="5"/>
        <v>#REF!</v>
      </c>
      <c r="D39" s="30" t="e">
        <f t="shared" si="5"/>
        <v>#REF!</v>
      </c>
      <c r="E39" s="30" t="e">
        <f t="shared" si="5"/>
        <v>#REF!</v>
      </c>
      <c r="F39" s="30" t="e">
        <f t="shared" si="5"/>
        <v>#REF!</v>
      </c>
      <c r="G39" s="30" t="e">
        <f t="shared" si="5"/>
        <v>#REF!</v>
      </c>
    </row>
    <row r="40" spans="1:7" ht="11.45" customHeight="1" x14ac:dyDescent="0.2">
      <c r="A40" s="12">
        <v>2</v>
      </c>
      <c r="B40" s="30" t="e">
        <f t="shared" si="5"/>
        <v>#REF!</v>
      </c>
      <c r="C40" s="30" t="e">
        <f t="shared" si="5"/>
        <v>#REF!</v>
      </c>
      <c r="D40" s="30" t="e">
        <f t="shared" si="5"/>
        <v>#REF!</v>
      </c>
      <c r="E40" s="30" t="e">
        <f t="shared" si="5"/>
        <v>#REF!</v>
      </c>
      <c r="F40" s="30" t="e">
        <f t="shared" si="5"/>
        <v>#REF!</v>
      </c>
      <c r="G40" s="30" t="e">
        <f t="shared" si="5"/>
        <v>#REF!</v>
      </c>
    </row>
    <row r="41" spans="1:7" ht="11.45" customHeight="1" x14ac:dyDescent="0.2">
      <c r="A41" s="17" t="s">
        <v>57</v>
      </c>
      <c r="B41" s="30"/>
      <c r="C41" s="30"/>
      <c r="D41" s="30"/>
      <c r="E41" s="30"/>
      <c r="F41" s="30"/>
      <c r="G41" s="30"/>
    </row>
    <row r="42" spans="1:7" ht="11.45" customHeight="1" x14ac:dyDescent="0.2">
      <c r="A42" s="12">
        <v>1</v>
      </c>
      <c r="B42" s="30" t="e">
        <f t="shared" ref="B42:G43" si="6">ROUNDUP(B20*0.87,)</f>
        <v>#REF!</v>
      </c>
      <c r="C42" s="30" t="e">
        <f t="shared" si="6"/>
        <v>#REF!</v>
      </c>
      <c r="D42" s="30" t="e">
        <f t="shared" si="6"/>
        <v>#REF!</v>
      </c>
      <c r="E42" s="30" t="e">
        <f t="shared" si="6"/>
        <v>#REF!</v>
      </c>
      <c r="F42" s="30" t="e">
        <f t="shared" si="6"/>
        <v>#REF!</v>
      </c>
      <c r="G42" s="30" t="e">
        <f t="shared" si="6"/>
        <v>#REF!</v>
      </c>
    </row>
    <row r="43" spans="1:7" ht="11.45" customHeight="1" x14ac:dyDescent="0.2">
      <c r="A43" s="12">
        <v>2</v>
      </c>
      <c r="B43" s="30" t="e">
        <f t="shared" si="6"/>
        <v>#REF!</v>
      </c>
      <c r="C43" s="30" t="e">
        <f t="shared" si="6"/>
        <v>#REF!</v>
      </c>
      <c r="D43" s="30" t="e">
        <f t="shared" si="6"/>
        <v>#REF!</v>
      </c>
      <c r="E43" s="30" t="e">
        <f t="shared" si="6"/>
        <v>#REF!</v>
      </c>
      <c r="F43" s="30" t="e">
        <f t="shared" si="6"/>
        <v>#REF!</v>
      </c>
      <c r="G43" s="30" t="e">
        <f t="shared" si="6"/>
        <v>#REF!</v>
      </c>
    </row>
    <row r="44" spans="1:7" ht="11.45" customHeight="1" x14ac:dyDescent="0.2">
      <c r="A44" s="18"/>
    </row>
    <row r="45" spans="1:7" ht="11.45" customHeight="1" x14ac:dyDescent="0.2">
      <c r="A45" s="20" t="s">
        <v>60</v>
      </c>
    </row>
    <row r="46" spans="1:7" x14ac:dyDescent="0.2">
      <c r="A46" s="23" t="s">
        <v>61</v>
      </c>
    </row>
    <row r="47" spans="1:7" x14ac:dyDescent="0.2">
      <c r="A47" s="23" t="s">
        <v>62</v>
      </c>
    </row>
    <row r="48" spans="1:7" ht="24" x14ac:dyDescent="0.2">
      <c r="A48" s="24" t="s">
        <v>63</v>
      </c>
    </row>
    <row r="49" spans="1:1" x14ac:dyDescent="0.2">
      <c r="A49" s="23" t="s">
        <v>65</v>
      </c>
    </row>
    <row r="50" spans="1:1" x14ac:dyDescent="0.2">
      <c r="A50" s="98" t="s">
        <v>66</v>
      </c>
    </row>
    <row r="51" spans="1:1" ht="60" x14ac:dyDescent="0.2">
      <c r="A51" s="99" t="s">
        <v>232</v>
      </c>
    </row>
    <row r="52" spans="1:1" ht="12.6" customHeight="1" x14ac:dyDescent="0.2">
      <c r="A52" s="100"/>
    </row>
    <row r="53" spans="1:1" x14ac:dyDescent="0.2">
      <c r="A53" s="101" t="s">
        <v>68</v>
      </c>
    </row>
    <row r="54" spans="1:1" x14ac:dyDescent="0.2">
      <c r="A54" s="102" t="s">
        <v>233</v>
      </c>
    </row>
    <row r="55" spans="1:1" x14ac:dyDescent="0.2">
      <c r="A55" s="102" t="s">
        <v>234</v>
      </c>
    </row>
    <row r="56" spans="1:1" x14ac:dyDescent="0.2">
      <c r="A56" s="102"/>
    </row>
    <row r="57" spans="1:1" x14ac:dyDescent="0.2">
      <c r="A57" s="103" t="s">
        <v>235</v>
      </c>
    </row>
    <row r="58" spans="1:1" ht="12" hidden="1" customHeight="1" x14ac:dyDescent="0.2">
      <c r="A58" s="104"/>
    </row>
    <row r="59" spans="1:1" ht="12" customHeight="1" x14ac:dyDescent="0.2">
      <c r="A59" s="256" t="s">
        <v>236</v>
      </c>
    </row>
    <row r="60" spans="1:1" ht="43.5" customHeight="1" x14ac:dyDescent="0.2">
      <c r="A60" s="257"/>
    </row>
    <row r="61" spans="1:1" ht="12" customHeight="1" x14ac:dyDescent="0.2">
      <c r="A61" s="104"/>
    </row>
    <row r="62" spans="1:1" ht="12" customHeight="1" x14ac:dyDescent="0.2">
      <c r="A62" s="105" t="s">
        <v>111</v>
      </c>
    </row>
    <row r="63" spans="1:1" ht="24" x14ac:dyDescent="0.2">
      <c r="A63" s="106" t="s">
        <v>237</v>
      </c>
    </row>
    <row r="64" spans="1:1" ht="24" x14ac:dyDescent="0.2">
      <c r="A64" s="106" t="s">
        <v>238</v>
      </c>
    </row>
    <row r="65" spans="1:1" ht="24" x14ac:dyDescent="0.2">
      <c r="A65" s="107" t="s">
        <v>239</v>
      </c>
    </row>
    <row r="66" spans="1:1" x14ac:dyDescent="0.2">
      <c r="A66" s="108"/>
    </row>
    <row r="67" spans="1:1" x14ac:dyDescent="0.2">
      <c r="A67" s="109" t="s">
        <v>71</v>
      </c>
    </row>
    <row r="68" spans="1:1" ht="72" x14ac:dyDescent="0.2">
      <c r="A68" s="110" t="s">
        <v>75</v>
      </c>
    </row>
  </sheetData>
  <mergeCells count="1">
    <mergeCell ref="A59:A60"/>
  </mergeCells>
  <pageMargins left="0.7" right="0.7" top="0.75" bottom="0.75" header="0.3" footer="0.3"/>
  <pageSetup paperSize="9" orientation="portrait"/>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H49"/>
  <sheetViews>
    <sheetView workbookViewId="0">
      <pane xSplit="1" topLeftCell="B1" activePane="topRight" state="frozen"/>
      <selection pane="topRight" activeCell="B1" sqref="B1:C1048576"/>
    </sheetView>
  </sheetViews>
  <sheetFormatPr defaultColWidth="8.5703125" defaultRowHeight="12" x14ac:dyDescent="0.2"/>
  <cols>
    <col min="1" max="1" width="84.85546875" style="2" customWidth="1"/>
    <col min="2" max="6" width="9.85546875" style="2" customWidth="1"/>
    <col min="7" max="16384" width="8.5703125" style="2"/>
  </cols>
  <sheetData>
    <row r="1" spans="1:7" ht="11.45" customHeight="1" x14ac:dyDescent="0.2">
      <c r="A1" s="3" t="s">
        <v>73</v>
      </c>
    </row>
    <row r="2" spans="1:7" ht="11.45" customHeight="1" x14ac:dyDescent="0.2">
      <c r="A2" s="4"/>
    </row>
    <row r="3" spans="1:7" ht="11.45" customHeight="1" x14ac:dyDescent="0.2">
      <c r="A3" s="91" t="s">
        <v>50</v>
      </c>
    </row>
    <row r="4" spans="1:7" ht="11.25" customHeight="1" x14ac:dyDescent="0.2">
      <c r="A4" s="92" t="s">
        <v>51</v>
      </c>
    </row>
    <row r="5" spans="1:7" s="1" customFormat="1" ht="25.5" customHeight="1" x14ac:dyDescent="0.2">
      <c r="A5" s="6" t="s">
        <v>52</v>
      </c>
      <c r="B5" s="93" t="e">
        <f>BAR!#REF!</f>
        <v>#REF!</v>
      </c>
      <c r="C5" s="93" t="e">
        <f>BAR!#REF!</f>
        <v>#REF!</v>
      </c>
      <c r="D5" s="93" t="e">
        <f>BAR!#REF!</f>
        <v>#REF!</v>
      </c>
      <c r="E5" s="93" t="e">
        <f>BAR!#REF!</f>
        <v>#REF!</v>
      </c>
      <c r="F5" s="93" t="e">
        <f>BAR!#REF!</f>
        <v>#REF!</v>
      </c>
      <c r="G5" s="93" t="e">
        <f>BAR!#REF!</f>
        <v>#REF!</v>
      </c>
    </row>
    <row r="6" spans="1:7" s="1" customFormat="1" ht="25.5" customHeight="1" x14ac:dyDescent="0.2">
      <c r="A6" s="9"/>
      <c r="B6" s="93" t="e">
        <f>BAR!#REF!</f>
        <v>#REF!</v>
      </c>
      <c r="C6" s="93" t="e">
        <f>BAR!#REF!</f>
        <v>#REF!</v>
      </c>
      <c r="D6" s="93" t="e">
        <f>BAR!#REF!</f>
        <v>#REF!</v>
      </c>
      <c r="E6" s="93" t="e">
        <f>BAR!#REF!</f>
        <v>#REF!</v>
      </c>
      <c r="F6" s="93" t="e">
        <f>BAR!#REF!</f>
        <v>#REF!</v>
      </c>
      <c r="G6" s="93" t="e">
        <f>BAR!#REF!</f>
        <v>#REF!</v>
      </c>
    </row>
    <row r="7" spans="1:7" ht="11.45" customHeight="1" x14ac:dyDescent="0.2">
      <c r="A7" s="10" t="s">
        <v>53</v>
      </c>
    </row>
    <row r="8" spans="1:7" ht="11.45" customHeight="1" x14ac:dyDescent="0.2">
      <c r="A8" s="12">
        <v>1</v>
      </c>
      <c r="B8" s="30" t="e">
        <f>BAR!#REF!*0.9+B23</f>
        <v>#REF!</v>
      </c>
      <c r="C8" s="30" t="e">
        <f>BAR!#REF!*0.9+C23</f>
        <v>#REF!</v>
      </c>
      <c r="D8" s="30" t="e">
        <f>BAR!#REF!*0.9+D23</f>
        <v>#REF!</v>
      </c>
      <c r="E8" s="30" t="e">
        <f>BAR!#REF!*0.9+E23</f>
        <v>#REF!</v>
      </c>
      <c r="F8" s="30" t="e">
        <f>BAR!#REF!*0.9+F23</f>
        <v>#REF!</v>
      </c>
      <c r="G8" s="30" t="e">
        <f>BAR!#REF!*0.9+G23</f>
        <v>#REF!</v>
      </c>
    </row>
    <row r="9" spans="1:7" ht="11.45" customHeight="1" x14ac:dyDescent="0.2">
      <c r="A9" s="12">
        <v>2</v>
      </c>
      <c r="B9" s="30" t="e">
        <f>BAR!#REF!*0.9+B24</f>
        <v>#REF!</v>
      </c>
      <c r="C9" s="30" t="e">
        <f>BAR!#REF!*0.9+C24</f>
        <v>#REF!</v>
      </c>
      <c r="D9" s="30" t="e">
        <f>BAR!#REF!*0.9+D24</f>
        <v>#REF!</v>
      </c>
      <c r="E9" s="30" t="e">
        <f>BAR!#REF!*0.9+E24</f>
        <v>#REF!</v>
      </c>
      <c r="F9" s="30" t="e">
        <f>BAR!#REF!*0.9+F24</f>
        <v>#REF!</v>
      </c>
      <c r="G9" s="30" t="e">
        <f>BAR!#REF!*0.9+G24</f>
        <v>#REF!</v>
      </c>
    </row>
    <row r="10" spans="1:7" ht="11.45" customHeight="1" x14ac:dyDescent="0.2">
      <c r="A10" s="14" t="s">
        <v>54</v>
      </c>
      <c r="B10" s="30"/>
      <c r="C10" s="30"/>
      <c r="D10" s="30"/>
      <c r="E10" s="30"/>
      <c r="F10" s="30"/>
      <c r="G10" s="30"/>
    </row>
    <row r="11" spans="1:7" ht="11.45" customHeight="1" x14ac:dyDescent="0.2">
      <c r="A11" s="12">
        <v>1</v>
      </c>
      <c r="B11" s="30" t="e">
        <f>BAR!#REF!*0.9+B23</f>
        <v>#REF!</v>
      </c>
      <c r="C11" s="30" t="e">
        <f>BAR!#REF!*0.9+C23</f>
        <v>#REF!</v>
      </c>
      <c r="D11" s="30" t="e">
        <f>BAR!#REF!*0.9+D23</f>
        <v>#REF!</v>
      </c>
      <c r="E11" s="30" t="e">
        <f>BAR!#REF!*0.9+E23</f>
        <v>#REF!</v>
      </c>
      <c r="F11" s="30" t="e">
        <f>BAR!#REF!*0.9+F23</f>
        <v>#REF!</v>
      </c>
      <c r="G11" s="30" t="e">
        <f>BAR!#REF!*0.9+G23</f>
        <v>#REF!</v>
      </c>
    </row>
    <row r="12" spans="1:7" ht="11.45" customHeight="1" x14ac:dyDescent="0.2">
      <c r="A12" s="12">
        <v>2</v>
      </c>
      <c r="B12" s="30" t="e">
        <f>BAR!#REF!*0.9+B24</f>
        <v>#REF!</v>
      </c>
      <c r="C12" s="30" t="e">
        <f>BAR!#REF!*0.9+C24</f>
        <v>#REF!</v>
      </c>
      <c r="D12" s="30" t="e">
        <f>BAR!#REF!*0.9+D24</f>
        <v>#REF!</v>
      </c>
      <c r="E12" s="30" t="e">
        <f>BAR!#REF!*0.9+E24</f>
        <v>#REF!</v>
      </c>
      <c r="F12" s="30" t="e">
        <f>BAR!#REF!*0.9+F24</f>
        <v>#REF!</v>
      </c>
      <c r="G12" s="30" t="e">
        <f>BAR!#REF!*0.9+G24</f>
        <v>#REF!</v>
      </c>
    </row>
    <row r="13" spans="1:7" ht="11.45" customHeight="1" x14ac:dyDescent="0.2">
      <c r="A13" s="15" t="s">
        <v>55</v>
      </c>
      <c r="B13" s="30"/>
      <c r="C13" s="30"/>
      <c r="D13" s="30"/>
      <c r="E13" s="30"/>
      <c r="F13" s="30"/>
      <c r="G13" s="30"/>
    </row>
    <row r="14" spans="1:7" ht="11.45" customHeight="1" x14ac:dyDescent="0.2">
      <c r="A14" s="12">
        <v>1</v>
      </c>
      <c r="B14" s="30" t="e">
        <f>BAR!#REF!*0.9+B23</f>
        <v>#REF!</v>
      </c>
      <c r="C14" s="30" t="e">
        <f>BAR!#REF!*0.9+C23</f>
        <v>#REF!</v>
      </c>
      <c r="D14" s="30" t="e">
        <f>BAR!#REF!*0.9+D23</f>
        <v>#REF!</v>
      </c>
      <c r="E14" s="30" t="e">
        <f>BAR!#REF!*0.9+E23</f>
        <v>#REF!</v>
      </c>
      <c r="F14" s="30" t="e">
        <f>BAR!#REF!*0.9+F23</f>
        <v>#REF!</v>
      </c>
      <c r="G14" s="30" t="e">
        <f>BAR!#REF!*0.9+G23</f>
        <v>#REF!</v>
      </c>
    </row>
    <row r="15" spans="1:7" ht="11.45" customHeight="1" x14ac:dyDescent="0.2">
      <c r="A15" s="12">
        <v>2</v>
      </c>
      <c r="B15" s="30" t="e">
        <f>BAR!#REF!*0.9+B24</f>
        <v>#REF!</v>
      </c>
      <c r="C15" s="30" t="e">
        <f>BAR!#REF!*0.9+C24</f>
        <v>#REF!</v>
      </c>
      <c r="D15" s="30" t="e">
        <f>BAR!#REF!*0.9+D24</f>
        <v>#REF!</v>
      </c>
      <c r="E15" s="30" t="e">
        <f>BAR!#REF!*0.9+E24</f>
        <v>#REF!</v>
      </c>
      <c r="F15" s="30" t="e">
        <f>BAR!#REF!*0.9+F24</f>
        <v>#REF!</v>
      </c>
      <c r="G15" s="30" t="e">
        <f>BAR!#REF!*0.9+G24</f>
        <v>#REF!</v>
      </c>
    </row>
    <row r="16" spans="1:7" ht="11.45" customHeight="1" x14ac:dyDescent="0.2">
      <c r="A16" s="16" t="s">
        <v>56</v>
      </c>
      <c r="B16" s="30"/>
      <c r="C16" s="30"/>
      <c r="D16" s="30"/>
      <c r="E16" s="30"/>
      <c r="F16" s="30"/>
      <c r="G16" s="30"/>
    </row>
    <row r="17" spans="1:8" ht="11.45" customHeight="1" x14ac:dyDescent="0.2">
      <c r="A17" s="12">
        <v>1</v>
      </c>
      <c r="B17" s="30" t="e">
        <f>BAR!#REF!*0.9+B23</f>
        <v>#REF!</v>
      </c>
      <c r="C17" s="30" t="e">
        <f>BAR!#REF!*0.9+C23</f>
        <v>#REF!</v>
      </c>
      <c r="D17" s="30" t="e">
        <f>BAR!#REF!*0.9+D23</f>
        <v>#REF!</v>
      </c>
      <c r="E17" s="30" t="e">
        <f>BAR!#REF!*0.9+E23</f>
        <v>#REF!</v>
      </c>
      <c r="F17" s="30" t="e">
        <f>BAR!#REF!*0.9+F23</f>
        <v>#REF!</v>
      </c>
      <c r="G17" s="30" t="e">
        <f>BAR!#REF!*0.9+G23</f>
        <v>#REF!</v>
      </c>
    </row>
    <row r="18" spans="1:8" ht="11.45" customHeight="1" x14ac:dyDescent="0.2">
      <c r="A18" s="12">
        <v>2</v>
      </c>
      <c r="B18" s="30" t="e">
        <f>BAR!#REF!*0.9+B24</f>
        <v>#REF!</v>
      </c>
      <c r="C18" s="30" t="e">
        <f>BAR!#REF!*0.9+C24</f>
        <v>#REF!</v>
      </c>
      <c r="D18" s="30" t="e">
        <f>BAR!#REF!*0.9+D24</f>
        <v>#REF!</v>
      </c>
      <c r="E18" s="30" t="e">
        <f>BAR!#REF!*0.9+E24</f>
        <v>#REF!</v>
      </c>
      <c r="F18" s="30" t="e">
        <f>BAR!#REF!*0.9+F24</f>
        <v>#REF!</v>
      </c>
      <c r="G18" s="30" t="e">
        <f>BAR!#REF!*0.9+G24</f>
        <v>#REF!</v>
      </c>
    </row>
    <row r="19" spans="1:8" ht="11.45" customHeight="1" x14ac:dyDescent="0.2">
      <c r="A19" s="17" t="s">
        <v>57</v>
      </c>
      <c r="B19" s="30"/>
      <c r="C19" s="30"/>
      <c r="D19" s="30"/>
      <c r="E19" s="30"/>
      <c r="F19" s="30"/>
      <c r="G19" s="30"/>
    </row>
    <row r="20" spans="1:8" ht="11.45" customHeight="1" x14ac:dyDescent="0.2">
      <c r="A20" s="12">
        <v>1</v>
      </c>
      <c r="B20" s="30" t="e">
        <f>BAR!#REF!*0.9+B23</f>
        <v>#REF!</v>
      </c>
      <c r="C20" s="30" t="e">
        <f>BAR!#REF!*0.9+C23</f>
        <v>#REF!</v>
      </c>
      <c r="D20" s="30" t="e">
        <f>BAR!#REF!*0.9+D23</f>
        <v>#REF!</v>
      </c>
      <c r="E20" s="30" t="e">
        <f>BAR!#REF!*0.9+E23</f>
        <v>#REF!</v>
      </c>
      <c r="F20" s="30" t="e">
        <f>BAR!#REF!*0.9+F23</f>
        <v>#REF!</v>
      </c>
      <c r="G20" s="30" t="e">
        <f>BAR!#REF!*0.9+G23</f>
        <v>#REF!</v>
      </c>
    </row>
    <row r="21" spans="1:8" ht="11.45" customHeight="1" x14ac:dyDescent="0.2">
      <c r="A21" s="12">
        <v>2</v>
      </c>
      <c r="B21" s="30" t="e">
        <f>BAR!#REF!*0.9+B24</f>
        <v>#REF!</v>
      </c>
      <c r="C21" s="30" t="e">
        <f>BAR!#REF!*0.9+C24</f>
        <v>#REF!</v>
      </c>
      <c r="D21" s="30" t="e">
        <f>BAR!#REF!*0.9+D24</f>
        <v>#REF!</v>
      </c>
      <c r="E21" s="30" t="e">
        <f>BAR!#REF!*0.9+E24</f>
        <v>#REF!</v>
      </c>
      <c r="F21" s="30" t="e">
        <f>BAR!#REF!*0.9+F24</f>
        <v>#REF!</v>
      </c>
      <c r="G21" s="30" t="e">
        <f>BAR!#REF!*0.9+G24</f>
        <v>#REF!</v>
      </c>
    </row>
    <row r="22" spans="1:8" s="60" customFormat="1" ht="12.75" x14ac:dyDescent="0.2">
      <c r="A22" s="94" t="s">
        <v>104</v>
      </c>
      <c r="B22" s="95"/>
      <c r="C22" s="95"/>
      <c r="D22" s="95"/>
      <c r="E22" s="95"/>
      <c r="F22" s="95"/>
      <c r="G22" s="62"/>
      <c r="H22" s="62"/>
    </row>
    <row r="23" spans="1:8" s="60" customFormat="1" ht="12.75" x14ac:dyDescent="0.2">
      <c r="A23" s="96" t="s">
        <v>105</v>
      </c>
      <c r="B23" s="97">
        <v>2000</v>
      </c>
      <c r="C23" s="97">
        <v>2000</v>
      </c>
      <c r="D23" s="97">
        <v>2000</v>
      </c>
      <c r="E23" s="97">
        <v>1999</v>
      </c>
      <c r="F23" s="97">
        <v>2000</v>
      </c>
      <c r="G23" s="97">
        <v>2000</v>
      </c>
    </row>
    <row r="24" spans="1:8" s="60" customFormat="1" ht="12.75" x14ac:dyDescent="0.2">
      <c r="A24" s="96" t="s">
        <v>106</v>
      </c>
      <c r="B24" s="97">
        <f t="shared" ref="B24:G24" si="0">B23*2</f>
        <v>4000</v>
      </c>
      <c r="C24" s="97">
        <f t="shared" si="0"/>
        <v>4000</v>
      </c>
      <c r="D24" s="97">
        <f t="shared" si="0"/>
        <v>4000</v>
      </c>
      <c r="E24" s="97">
        <f t="shared" si="0"/>
        <v>3998</v>
      </c>
      <c r="F24" s="97">
        <f t="shared" si="0"/>
        <v>4000</v>
      </c>
      <c r="G24" s="97">
        <f t="shared" si="0"/>
        <v>4000</v>
      </c>
    </row>
    <row r="25" spans="1:8" ht="11.45" customHeight="1" x14ac:dyDescent="0.2">
      <c r="A25" s="18"/>
    </row>
    <row r="26" spans="1:8" ht="11.45" customHeight="1" x14ac:dyDescent="0.2">
      <c r="A26" s="20" t="s">
        <v>60</v>
      </c>
    </row>
    <row r="27" spans="1:8" ht="11.45" customHeight="1" x14ac:dyDescent="0.2">
      <c r="A27" s="23" t="s">
        <v>61</v>
      </c>
    </row>
    <row r="28" spans="1:8" x14ac:dyDescent="0.2">
      <c r="A28" s="23" t="s">
        <v>62</v>
      </c>
    </row>
    <row r="29" spans="1:8" ht="24" x14ac:dyDescent="0.2">
      <c r="A29" s="24" t="s">
        <v>63</v>
      </c>
    </row>
    <row r="30" spans="1:8" x14ac:dyDescent="0.2">
      <c r="A30" s="23" t="s">
        <v>65</v>
      </c>
    </row>
    <row r="31" spans="1:8" x14ac:dyDescent="0.2">
      <c r="A31" s="98" t="s">
        <v>66</v>
      </c>
    </row>
    <row r="32" spans="1:8" ht="60" x14ac:dyDescent="0.2">
      <c r="A32" s="99" t="s">
        <v>232</v>
      </c>
    </row>
    <row r="33" spans="1:1" x14ac:dyDescent="0.2">
      <c r="A33" s="100"/>
    </row>
    <row r="34" spans="1:1" ht="12.6" customHeight="1" x14ac:dyDescent="0.2">
      <c r="A34" s="101" t="s">
        <v>68</v>
      </c>
    </row>
    <row r="35" spans="1:1" x14ac:dyDescent="0.2">
      <c r="A35" s="102" t="s">
        <v>233</v>
      </c>
    </row>
    <row r="36" spans="1:1" x14ac:dyDescent="0.2">
      <c r="A36" s="102" t="s">
        <v>234</v>
      </c>
    </row>
    <row r="37" spans="1:1" x14ac:dyDescent="0.2">
      <c r="A37" s="102"/>
    </row>
    <row r="38" spans="1:1" x14ac:dyDescent="0.2">
      <c r="A38" s="103" t="s">
        <v>235</v>
      </c>
    </row>
    <row r="39" spans="1:1" ht="12" customHeight="1" x14ac:dyDescent="0.2">
      <c r="A39" s="104"/>
    </row>
    <row r="40" spans="1:1" ht="12" customHeight="1" x14ac:dyDescent="0.2">
      <c r="A40" s="256" t="s">
        <v>236</v>
      </c>
    </row>
    <row r="41" spans="1:1" ht="89.45" customHeight="1" x14ac:dyDescent="0.2">
      <c r="A41" s="257"/>
    </row>
    <row r="42" spans="1:1" ht="12" customHeight="1" x14ac:dyDescent="0.2">
      <c r="A42" s="104"/>
    </row>
    <row r="43" spans="1:1" ht="12" customHeight="1" x14ac:dyDescent="0.2">
      <c r="A43" s="105" t="s">
        <v>111</v>
      </c>
    </row>
    <row r="44" spans="1:1" ht="24" x14ac:dyDescent="0.2">
      <c r="A44" s="106" t="s">
        <v>237</v>
      </c>
    </row>
    <row r="45" spans="1:1" ht="26.65" customHeight="1" x14ac:dyDescent="0.2">
      <c r="A45" s="106" t="s">
        <v>238</v>
      </c>
    </row>
    <row r="46" spans="1:1" ht="46.15" customHeight="1" x14ac:dyDescent="0.2">
      <c r="A46" s="107" t="s">
        <v>239</v>
      </c>
    </row>
    <row r="47" spans="1:1" x14ac:dyDescent="0.2">
      <c r="A47" s="108"/>
    </row>
    <row r="48" spans="1:1" x14ac:dyDescent="0.2">
      <c r="A48" s="109" t="s">
        <v>71</v>
      </c>
    </row>
    <row r="49" spans="1:1" ht="72" x14ac:dyDescent="0.2">
      <c r="A49" s="110" t="s">
        <v>75</v>
      </c>
    </row>
  </sheetData>
  <mergeCells count="1">
    <mergeCell ref="A40:A41"/>
  </mergeCells>
  <pageMargins left="0.7" right="0.7" top="0.75" bottom="0.75" header="0.3" footer="0.3"/>
  <pageSetup paperSize="9" orientation="portrait"/>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FQ42"/>
  <sheetViews>
    <sheetView topLeftCell="A13" workbookViewId="0">
      <pane xSplit="1" topLeftCell="BF1" activePane="topRight" state="frozen"/>
      <selection pane="topRight" activeCell="BN1" sqref="BN1:BQ1048576"/>
    </sheetView>
  </sheetViews>
  <sheetFormatPr defaultColWidth="8.7109375" defaultRowHeight="12.75" x14ac:dyDescent="0.2"/>
  <cols>
    <col min="1" max="1" width="82.85546875" style="60" customWidth="1"/>
    <col min="2" max="2" width="9.85546875" style="72" customWidth="1"/>
    <col min="3" max="57" width="9.85546875" style="73" customWidth="1"/>
    <col min="58" max="62" width="9.85546875" style="74" customWidth="1"/>
    <col min="63" max="65" width="9.85546875" style="73" customWidth="1"/>
    <col min="66" max="69" width="9.85546875" style="74" customWidth="1"/>
    <col min="70" max="172" width="9.85546875" style="73" customWidth="1"/>
    <col min="173" max="173" width="9.85546875" style="74" customWidth="1"/>
    <col min="174" max="16384" width="8.7109375" style="73"/>
  </cols>
  <sheetData>
    <row r="1" spans="1:173" x14ac:dyDescent="0.2">
      <c r="A1" s="3" t="s">
        <v>49</v>
      </c>
    </row>
    <row r="2" spans="1:173" x14ac:dyDescent="0.2">
      <c r="A2" s="75" t="s">
        <v>177</v>
      </c>
    </row>
    <row r="3" spans="1:173" x14ac:dyDescent="0.2">
      <c r="A3" s="2"/>
    </row>
    <row r="4" spans="1:173" x14ac:dyDescent="0.2">
      <c r="A4" s="5" t="s">
        <v>51</v>
      </c>
    </row>
    <row r="5" spans="1:173" ht="21" customHeight="1" x14ac:dyDescent="0.2">
      <c r="A5" s="76"/>
      <c r="B5" s="8" t="e">
        <f>BAR!#REF!</f>
        <v>#REF!</v>
      </c>
      <c r="C5" s="8" t="e">
        <f>BAR!#REF!</f>
        <v>#REF!</v>
      </c>
      <c r="D5" s="8" t="e">
        <f>BAR!#REF!</f>
        <v>#REF!</v>
      </c>
      <c r="E5" s="8" t="e">
        <f>BAR!#REF!</f>
        <v>#REF!</v>
      </c>
      <c r="F5" s="8" t="e">
        <f>BAR!#REF!</f>
        <v>#REF!</v>
      </c>
      <c r="G5" s="8" t="e">
        <f>BAR!#REF!</f>
        <v>#REF!</v>
      </c>
      <c r="H5" s="8" t="e">
        <f>BAR!#REF!</f>
        <v>#REF!</v>
      </c>
      <c r="I5" s="8" t="e">
        <f>BAR!#REF!</f>
        <v>#REF!</v>
      </c>
      <c r="J5" s="8" t="e">
        <f>BAR!#REF!</f>
        <v>#REF!</v>
      </c>
      <c r="K5" s="8" t="e">
        <f>BAR!#REF!</f>
        <v>#REF!</v>
      </c>
      <c r="L5" s="8" t="e">
        <f>BAR!#REF!</f>
        <v>#REF!</v>
      </c>
      <c r="M5" s="8" t="e">
        <f>BAR!#REF!</f>
        <v>#REF!</v>
      </c>
      <c r="N5" s="8" t="e">
        <f>BAR!#REF!</f>
        <v>#REF!</v>
      </c>
      <c r="O5" s="8" t="e">
        <f>BAR!#REF!</f>
        <v>#REF!</v>
      </c>
      <c r="P5" s="8" t="e">
        <f>BAR!#REF!</f>
        <v>#REF!</v>
      </c>
      <c r="Q5" s="8" t="e">
        <f>BAR!#REF!</f>
        <v>#REF!</v>
      </c>
      <c r="R5" s="8" t="e">
        <f>BAR!#REF!</f>
        <v>#REF!</v>
      </c>
      <c r="S5" s="8" t="e">
        <f>BAR!#REF!</f>
        <v>#REF!</v>
      </c>
      <c r="T5" s="8" t="e">
        <f>BAR!#REF!</f>
        <v>#REF!</v>
      </c>
      <c r="U5" s="8" t="e">
        <f>BAR!#REF!</f>
        <v>#REF!</v>
      </c>
      <c r="V5" s="8" t="e">
        <f>BAR!#REF!</f>
        <v>#REF!</v>
      </c>
      <c r="W5" s="8" t="e">
        <f>BAR!#REF!</f>
        <v>#REF!</v>
      </c>
      <c r="X5" s="8" t="e">
        <f>BAR!#REF!</f>
        <v>#REF!</v>
      </c>
      <c r="Y5" s="8" t="e">
        <f>BAR!#REF!</f>
        <v>#REF!</v>
      </c>
      <c r="Z5" s="8" t="e">
        <f>BAR!#REF!</f>
        <v>#REF!</v>
      </c>
      <c r="AA5" s="8" t="e">
        <f>BAR!#REF!</f>
        <v>#REF!</v>
      </c>
      <c r="AB5" s="8" t="e">
        <f>BAR!#REF!</f>
        <v>#REF!</v>
      </c>
      <c r="AC5" s="8" t="e">
        <f>BAR!#REF!</f>
        <v>#REF!</v>
      </c>
      <c r="AD5" s="8" t="e">
        <f>BAR!#REF!</f>
        <v>#REF!</v>
      </c>
      <c r="AE5" s="8" t="e">
        <f>BAR!#REF!</f>
        <v>#REF!</v>
      </c>
      <c r="AF5" s="8" t="e">
        <f>BAR!#REF!</f>
        <v>#REF!</v>
      </c>
      <c r="AG5" s="8" t="e">
        <f>BAR!#REF!</f>
        <v>#REF!</v>
      </c>
      <c r="AH5" s="8" t="e">
        <f>BAR!#REF!</f>
        <v>#REF!</v>
      </c>
      <c r="AI5" s="8" t="e">
        <f>BAR!#REF!</f>
        <v>#REF!</v>
      </c>
      <c r="AJ5" s="8" t="e">
        <f>BAR!#REF!</f>
        <v>#REF!</v>
      </c>
      <c r="AK5" s="8" t="e">
        <f>BAR!#REF!</f>
        <v>#REF!</v>
      </c>
      <c r="AL5" s="8" t="e">
        <f>BAR!#REF!</f>
        <v>#REF!</v>
      </c>
      <c r="AM5" s="8" t="e">
        <f>BAR!#REF!</f>
        <v>#REF!</v>
      </c>
      <c r="AN5" s="8" t="e">
        <f>BAR!#REF!</f>
        <v>#REF!</v>
      </c>
      <c r="AO5" s="8" t="e">
        <f>BAR!#REF!</f>
        <v>#REF!</v>
      </c>
      <c r="AP5" s="8" t="e">
        <f>BAR!#REF!</f>
        <v>#REF!</v>
      </c>
      <c r="AQ5" s="8" t="e">
        <f>BAR!#REF!</f>
        <v>#REF!</v>
      </c>
      <c r="AR5" s="8" t="e">
        <f>BAR!#REF!</f>
        <v>#REF!</v>
      </c>
      <c r="AS5" s="8" t="e">
        <f>BAR!#REF!</f>
        <v>#REF!</v>
      </c>
      <c r="AT5" s="8" t="e">
        <f>BAR!#REF!</f>
        <v>#REF!</v>
      </c>
      <c r="AU5" s="8" t="e">
        <f>BAR!#REF!</f>
        <v>#REF!</v>
      </c>
      <c r="AV5" s="8" t="e">
        <f>BAR!#REF!</f>
        <v>#REF!</v>
      </c>
      <c r="AW5" s="8" t="e">
        <f>BAR!#REF!</f>
        <v>#REF!</v>
      </c>
      <c r="AX5" s="8" t="e">
        <f>BAR!#REF!</f>
        <v>#REF!</v>
      </c>
      <c r="AY5" s="8" t="e">
        <f>BAR!#REF!</f>
        <v>#REF!</v>
      </c>
      <c r="AZ5" s="8" t="e">
        <f>BAR!#REF!</f>
        <v>#REF!</v>
      </c>
      <c r="BA5" s="8" t="e">
        <f>BAR!#REF!</f>
        <v>#REF!</v>
      </c>
      <c r="BB5" s="8" t="e">
        <f>BAR!#REF!</f>
        <v>#REF!</v>
      </c>
      <c r="BC5" s="8" t="e">
        <f>BAR!#REF!</f>
        <v>#REF!</v>
      </c>
      <c r="BD5" s="8" t="e">
        <f>BAR!#REF!</f>
        <v>#REF!</v>
      </c>
      <c r="BE5" s="8" t="e">
        <f>BAR!#REF!</f>
        <v>#REF!</v>
      </c>
      <c r="BF5" s="38" t="e">
        <f>BAR!#REF!</f>
        <v>#REF!</v>
      </c>
      <c r="BG5" s="38" t="e">
        <f>BAR!#REF!</f>
        <v>#REF!</v>
      </c>
      <c r="BH5" s="38" t="e">
        <f>BAR!#REF!</f>
        <v>#REF!</v>
      </c>
      <c r="BI5" s="38" t="e">
        <f>BAR!#REF!</f>
        <v>#REF!</v>
      </c>
      <c r="BJ5" s="38" t="e">
        <f>BAR!#REF!</f>
        <v>#REF!</v>
      </c>
      <c r="BK5" s="8" t="e">
        <f>BAR!#REF!</f>
        <v>#REF!</v>
      </c>
      <c r="BL5" s="8" t="e">
        <f>BAR!#REF!</f>
        <v>#REF!</v>
      </c>
      <c r="BM5" s="8" t="e">
        <f>BAR!#REF!</f>
        <v>#REF!</v>
      </c>
      <c r="BN5" s="38" t="e">
        <f>BAR!#REF!</f>
        <v>#REF!</v>
      </c>
      <c r="BO5" s="38" t="e">
        <f>BAR!#REF!</f>
        <v>#REF!</v>
      </c>
      <c r="BP5" s="38" t="e">
        <f>BAR!#REF!</f>
        <v>#REF!</v>
      </c>
      <c r="BQ5" s="38" t="e">
        <f>BAR!#REF!</f>
        <v>#REF!</v>
      </c>
      <c r="BR5" s="8" t="e">
        <f>BAR!#REF!</f>
        <v>#REF!</v>
      </c>
      <c r="BS5" s="8" t="e">
        <f>BAR!#REF!</f>
        <v>#REF!</v>
      </c>
      <c r="BT5" s="8" t="e">
        <f>BAR!#REF!</f>
        <v>#REF!</v>
      </c>
      <c r="BU5" s="8" t="e">
        <f>BAR!#REF!</f>
        <v>#REF!</v>
      </c>
      <c r="BV5" s="8" t="e">
        <f>BAR!#REF!</f>
        <v>#REF!</v>
      </c>
      <c r="BW5" s="8" t="e">
        <f>BAR!#REF!</f>
        <v>#REF!</v>
      </c>
      <c r="BX5" s="8" t="e">
        <f>BAR!#REF!</f>
        <v>#REF!</v>
      </c>
      <c r="BY5" s="8" t="e">
        <f>BAR!#REF!</f>
        <v>#REF!</v>
      </c>
      <c r="BZ5" s="8" t="e">
        <f>BAR!#REF!</f>
        <v>#REF!</v>
      </c>
      <c r="CA5" s="8" t="e">
        <f>BAR!#REF!</f>
        <v>#REF!</v>
      </c>
      <c r="CB5" s="8" t="e">
        <f>BAR!#REF!</f>
        <v>#REF!</v>
      </c>
      <c r="CC5" s="8" t="e">
        <f>BAR!#REF!</f>
        <v>#REF!</v>
      </c>
      <c r="CD5" s="8" t="e">
        <f>BAR!#REF!</f>
        <v>#REF!</v>
      </c>
      <c r="CE5" s="8" t="e">
        <f>BAR!#REF!</f>
        <v>#REF!</v>
      </c>
      <c r="CF5" s="8" t="e">
        <f>BAR!#REF!</f>
        <v>#REF!</v>
      </c>
      <c r="CG5" s="8" t="e">
        <f>BAR!#REF!</f>
        <v>#REF!</v>
      </c>
      <c r="CH5" s="8" t="e">
        <f>BAR!#REF!</f>
        <v>#REF!</v>
      </c>
      <c r="CI5" s="8" t="e">
        <f>BAR!#REF!</f>
        <v>#REF!</v>
      </c>
      <c r="CJ5" s="8" t="e">
        <f>BAR!#REF!</f>
        <v>#REF!</v>
      </c>
      <c r="CK5" s="8" t="e">
        <f>BAR!#REF!</f>
        <v>#REF!</v>
      </c>
      <c r="CL5" s="8" t="e">
        <f>BAR!#REF!</f>
        <v>#REF!</v>
      </c>
      <c r="CM5" s="8" t="e">
        <f>BAR!#REF!</f>
        <v>#REF!</v>
      </c>
      <c r="CN5" s="8" t="e">
        <f>BAR!#REF!</f>
        <v>#REF!</v>
      </c>
      <c r="CO5" s="8" t="e">
        <f>BAR!#REF!</f>
        <v>#REF!</v>
      </c>
      <c r="CP5" s="8" t="e">
        <f>BAR!#REF!</f>
        <v>#REF!</v>
      </c>
      <c r="CQ5" s="8" t="e">
        <f>BAR!#REF!</f>
        <v>#REF!</v>
      </c>
      <c r="CR5" s="8" t="e">
        <f>BAR!#REF!</f>
        <v>#REF!</v>
      </c>
      <c r="CS5" s="8" t="e">
        <f>BAR!#REF!</f>
        <v>#REF!</v>
      </c>
      <c r="CT5" s="8" t="e">
        <f>BAR!#REF!</f>
        <v>#REF!</v>
      </c>
      <c r="CU5" s="8" t="e">
        <f>BAR!#REF!</f>
        <v>#REF!</v>
      </c>
      <c r="CV5" s="8" t="e">
        <f>BAR!#REF!</f>
        <v>#REF!</v>
      </c>
      <c r="CW5" s="8" t="e">
        <f>BAR!#REF!</f>
        <v>#REF!</v>
      </c>
      <c r="CX5" s="8" t="e">
        <f>BAR!#REF!</f>
        <v>#REF!</v>
      </c>
      <c r="CY5" s="8" t="e">
        <f>BAR!#REF!</f>
        <v>#REF!</v>
      </c>
      <c r="CZ5" s="8" t="e">
        <f>BAR!#REF!</f>
        <v>#REF!</v>
      </c>
      <c r="DA5" s="8" t="e">
        <f>BAR!#REF!</f>
        <v>#REF!</v>
      </c>
      <c r="DB5" s="8" t="e">
        <f>BAR!#REF!</f>
        <v>#REF!</v>
      </c>
      <c r="DC5" s="8" t="e">
        <f>BAR!#REF!</f>
        <v>#REF!</v>
      </c>
      <c r="DD5" s="8" t="e">
        <f>BAR!#REF!</f>
        <v>#REF!</v>
      </c>
      <c r="DE5" s="8" t="e">
        <f>BAR!#REF!</f>
        <v>#REF!</v>
      </c>
      <c r="DF5" s="8" t="e">
        <f>BAR!#REF!</f>
        <v>#REF!</v>
      </c>
      <c r="DG5" s="8" t="e">
        <f>BAR!#REF!</f>
        <v>#REF!</v>
      </c>
      <c r="DH5" s="8" t="e">
        <f>BAR!#REF!</f>
        <v>#REF!</v>
      </c>
      <c r="DI5" s="8" t="e">
        <f>BAR!#REF!</f>
        <v>#REF!</v>
      </c>
      <c r="DJ5" s="8" t="e">
        <f>BAR!#REF!</f>
        <v>#REF!</v>
      </c>
      <c r="DK5" s="8" t="e">
        <f>BAR!#REF!</f>
        <v>#REF!</v>
      </c>
      <c r="DL5" s="8" t="e">
        <f>BAR!#REF!</f>
        <v>#REF!</v>
      </c>
      <c r="DM5" s="8" t="e">
        <f>BAR!#REF!</f>
        <v>#REF!</v>
      </c>
      <c r="DN5" s="8" t="e">
        <f>BAR!#REF!</f>
        <v>#REF!</v>
      </c>
      <c r="DO5" s="8" t="e">
        <f>BAR!#REF!</f>
        <v>#REF!</v>
      </c>
      <c r="DP5" s="8" t="e">
        <f>BAR!#REF!</f>
        <v>#REF!</v>
      </c>
      <c r="DQ5" s="8" t="e">
        <f>BAR!#REF!</f>
        <v>#REF!</v>
      </c>
      <c r="DR5" s="8" t="e">
        <f>BAR!#REF!</f>
        <v>#REF!</v>
      </c>
      <c r="DS5" s="8" t="e">
        <f>BAR!#REF!</f>
        <v>#REF!</v>
      </c>
      <c r="DT5" s="8" t="e">
        <f>BAR!#REF!</f>
        <v>#REF!</v>
      </c>
      <c r="DU5" s="8" t="e">
        <f>BAR!#REF!</f>
        <v>#REF!</v>
      </c>
      <c r="DV5" s="8" t="e">
        <f>BAR!#REF!</f>
        <v>#REF!</v>
      </c>
      <c r="DW5" s="8" t="e">
        <f>BAR!#REF!</f>
        <v>#REF!</v>
      </c>
      <c r="DX5" s="8" t="e">
        <f>BAR!#REF!</f>
        <v>#REF!</v>
      </c>
      <c r="DY5" s="8" t="e">
        <f>BAR!#REF!</f>
        <v>#REF!</v>
      </c>
      <c r="DZ5" s="8" t="e">
        <f>BAR!#REF!</f>
        <v>#REF!</v>
      </c>
      <c r="EA5" s="8" t="e">
        <f>BAR!#REF!</f>
        <v>#REF!</v>
      </c>
      <c r="EB5" s="8" t="e">
        <f>BAR!#REF!</f>
        <v>#REF!</v>
      </c>
      <c r="EC5" s="8" t="e">
        <f>BAR!#REF!</f>
        <v>#REF!</v>
      </c>
      <c r="ED5" s="8" t="e">
        <f>BAR!#REF!</f>
        <v>#REF!</v>
      </c>
      <c r="EE5" s="8" t="e">
        <f>BAR!#REF!</f>
        <v>#REF!</v>
      </c>
      <c r="EF5" s="8" t="e">
        <f>BAR!#REF!</f>
        <v>#REF!</v>
      </c>
      <c r="EG5" s="8" t="e">
        <f>BAR!#REF!</f>
        <v>#REF!</v>
      </c>
      <c r="EH5" s="8" t="e">
        <f>BAR!#REF!</f>
        <v>#REF!</v>
      </c>
      <c r="EI5" s="8" t="e">
        <f>BAR!#REF!</f>
        <v>#REF!</v>
      </c>
      <c r="EJ5" s="8" t="e">
        <f>BAR!#REF!</f>
        <v>#REF!</v>
      </c>
      <c r="EK5" s="8" t="e">
        <f>BAR!#REF!</f>
        <v>#REF!</v>
      </c>
      <c r="EL5" s="8" t="e">
        <f>BAR!#REF!</f>
        <v>#REF!</v>
      </c>
      <c r="EM5" s="8" t="e">
        <f>BAR!#REF!</f>
        <v>#REF!</v>
      </c>
      <c r="EN5" s="8" t="e">
        <f>BAR!#REF!</f>
        <v>#REF!</v>
      </c>
      <c r="EO5" s="8" t="e">
        <f>BAR!#REF!</f>
        <v>#REF!</v>
      </c>
      <c r="EP5" s="8" t="e">
        <f>BAR!#REF!</f>
        <v>#REF!</v>
      </c>
      <c r="EQ5" s="8" t="e">
        <f>BAR!#REF!</f>
        <v>#REF!</v>
      </c>
      <c r="ER5" s="8" t="e">
        <f>BAR!#REF!</f>
        <v>#REF!</v>
      </c>
      <c r="ES5" s="8" t="e">
        <f>BAR!#REF!</f>
        <v>#REF!</v>
      </c>
      <c r="ET5" s="8" t="e">
        <f>BAR!#REF!</f>
        <v>#REF!</v>
      </c>
      <c r="EU5" s="8" t="e">
        <f>BAR!#REF!</f>
        <v>#REF!</v>
      </c>
      <c r="EV5" s="8" t="e">
        <f>BAR!#REF!</f>
        <v>#REF!</v>
      </c>
      <c r="EW5" s="8" t="e">
        <f>BAR!#REF!</f>
        <v>#REF!</v>
      </c>
      <c r="EX5" s="8" t="e">
        <f>BAR!#REF!</f>
        <v>#REF!</v>
      </c>
      <c r="EY5" s="8" t="e">
        <f>BAR!#REF!</f>
        <v>#REF!</v>
      </c>
      <c r="EZ5" s="8" t="e">
        <f>BAR!#REF!</f>
        <v>#REF!</v>
      </c>
      <c r="FA5" s="8" t="e">
        <f>BAR!#REF!</f>
        <v>#REF!</v>
      </c>
      <c r="FB5" s="8" t="e">
        <f>BAR!#REF!</f>
        <v>#REF!</v>
      </c>
      <c r="FC5" s="8" t="e">
        <f>BAR!#REF!</f>
        <v>#REF!</v>
      </c>
      <c r="FD5" s="8" t="e">
        <f>BAR!#REF!</f>
        <v>#REF!</v>
      </c>
      <c r="FE5" s="8" t="e">
        <f>BAR!#REF!</f>
        <v>#REF!</v>
      </c>
      <c r="FF5" s="8" t="e">
        <f>BAR!#REF!</f>
        <v>#REF!</v>
      </c>
      <c r="FG5" s="8" t="e">
        <f>BAR!#REF!</f>
        <v>#REF!</v>
      </c>
      <c r="FH5" s="8" t="e">
        <f>BAR!#REF!</f>
        <v>#REF!</v>
      </c>
      <c r="FI5" s="8" t="e">
        <f>BAR!#REF!</f>
        <v>#REF!</v>
      </c>
      <c r="FJ5" s="8" t="e">
        <f>BAR!#REF!</f>
        <v>#REF!</v>
      </c>
      <c r="FK5" s="8" t="e">
        <f>BAR!#REF!</f>
        <v>#REF!</v>
      </c>
      <c r="FL5" s="8" t="e">
        <f>BAR!#REF!</f>
        <v>#REF!</v>
      </c>
      <c r="FM5" s="8" t="e">
        <f>BAR!#REF!</f>
        <v>#REF!</v>
      </c>
      <c r="FN5" s="8" t="e">
        <f>BAR!#REF!</f>
        <v>#REF!</v>
      </c>
      <c r="FO5" s="8" t="e">
        <f>BAR!#REF!</f>
        <v>#REF!</v>
      </c>
      <c r="FP5" s="8" t="e">
        <f>BAR!#REF!</f>
        <v>#REF!</v>
      </c>
      <c r="FQ5" s="38" t="e">
        <f>BAR!#REF!</f>
        <v>#REF!</v>
      </c>
    </row>
    <row r="6" spans="1:173" ht="24" customHeight="1" x14ac:dyDescent="0.2">
      <c r="A6" s="76"/>
      <c r="B6" s="8" t="e">
        <f>BAR!#REF!</f>
        <v>#REF!</v>
      </c>
      <c r="C6" s="8" t="e">
        <f>BAR!#REF!</f>
        <v>#REF!</v>
      </c>
      <c r="D6" s="8" t="e">
        <f>BAR!#REF!</f>
        <v>#REF!</v>
      </c>
      <c r="E6" s="8" t="e">
        <f>BAR!#REF!</f>
        <v>#REF!</v>
      </c>
      <c r="F6" s="8" t="e">
        <f>BAR!#REF!</f>
        <v>#REF!</v>
      </c>
      <c r="G6" s="8" t="e">
        <f>BAR!#REF!</f>
        <v>#REF!</v>
      </c>
      <c r="H6" s="8" t="e">
        <f>BAR!#REF!</f>
        <v>#REF!</v>
      </c>
      <c r="I6" s="8" t="e">
        <f>BAR!#REF!</f>
        <v>#REF!</v>
      </c>
      <c r="J6" s="8" t="e">
        <f>BAR!#REF!</f>
        <v>#REF!</v>
      </c>
      <c r="K6" s="8" t="e">
        <f>BAR!#REF!</f>
        <v>#REF!</v>
      </c>
      <c r="L6" s="8" t="e">
        <f>BAR!#REF!</f>
        <v>#REF!</v>
      </c>
      <c r="M6" s="8" t="e">
        <f>BAR!#REF!</f>
        <v>#REF!</v>
      </c>
      <c r="N6" s="8" t="e">
        <f>BAR!#REF!</f>
        <v>#REF!</v>
      </c>
      <c r="O6" s="8" t="e">
        <f>BAR!#REF!</f>
        <v>#REF!</v>
      </c>
      <c r="P6" s="8" t="e">
        <f>BAR!#REF!</f>
        <v>#REF!</v>
      </c>
      <c r="Q6" s="8" t="e">
        <f>BAR!#REF!</f>
        <v>#REF!</v>
      </c>
      <c r="R6" s="8" t="e">
        <f>BAR!#REF!</f>
        <v>#REF!</v>
      </c>
      <c r="S6" s="8" t="e">
        <f>BAR!#REF!</f>
        <v>#REF!</v>
      </c>
      <c r="T6" s="8" t="e">
        <f>BAR!#REF!</f>
        <v>#REF!</v>
      </c>
      <c r="U6" s="8" t="e">
        <f>BAR!#REF!</f>
        <v>#REF!</v>
      </c>
      <c r="V6" s="8" t="e">
        <f>BAR!#REF!</f>
        <v>#REF!</v>
      </c>
      <c r="W6" s="8" t="e">
        <f>BAR!#REF!</f>
        <v>#REF!</v>
      </c>
      <c r="X6" s="8" t="e">
        <f>BAR!#REF!</f>
        <v>#REF!</v>
      </c>
      <c r="Y6" s="8" t="e">
        <f>BAR!#REF!</f>
        <v>#REF!</v>
      </c>
      <c r="Z6" s="8" t="e">
        <f>BAR!#REF!</f>
        <v>#REF!</v>
      </c>
      <c r="AA6" s="8" t="e">
        <f>BAR!#REF!</f>
        <v>#REF!</v>
      </c>
      <c r="AB6" s="8" t="e">
        <f>BAR!#REF!</f>
        <v>#REF!</v>
      </c>
      <c r="AC6" s="8" t="e">
        <f>BAR!#REF!</f>
        <v>#REF!</v>
      </c>
      <c r="AD6" s="8" t="e">
        <f>BAR!#REF!</f>
        <v>#REF!</v>
      </c>
      <c r="AE6" s="8" t="e">
        <f>BAR!#REF!</f>
        <v>#REF!</v>
      </c>
      <c r="AF6" s="8" t="e">
        <f>BAR!#REF!</f>
        <v>#REF!</v>
      </c>
      <c r="AG6" s="8" t="e">
        <f>BAR!#REF!</f>
        <v>#REF!</v>
      </c>
      <c r="AH6" s="8" t="e">
        <f>BAR!#REF!</f>
        <v>#REF!</v>
      </c>
      <c r="AI6" s="8" t="e">
        <f>BAR!#REF!</f>
        <v>#REF!</v>
      </c>
      <c r="AJ6" s="8" t="e">
        <f>BAR!#REF!</f>
        <v>#REF!</v>
      </c>
      <c r="AK6" s="8" t="e">
        <f>BAR!#REF!</f>
        <v>#REF!</v>
      </c>
      <c r="AL6" s="8" t="e">
        <f>BAR!#REF!</f>
        <v>#REF!</v>
      </c>
      <c r="AM6" s="8" t="e">
        <f>BAR!#REF!</f>
        <v>#REF!</v>
      </c>
      <c r="AN6" s="8" t="e">
        <f>BAR!#REF!</f>
        <v>#REF!</v>
      </c>
      <c r="AO6" s="8" t="e">
        <f>BAR!#REF!</f>
        <v>#REF!</v>
      </c>
      <c r="AP6" s="8" t="e">
        <f>BAR!#REF!</f>
        <v>#REF!</v>
      </c>
      <c r="AQ6" s="8" t="e">
        <f>BAR!#REF!</f>
        <v>#REF!</v>
      </c>
      <c r="AR6" s="8" t="e">
        <f>BAR!#REF!</f>
        <v>#REF!</v>
      </c>
      <c r="AS6" s="8" t="e">
        <f>BAR!#REF!</f>
        <v>#REF!</v>
      </c>
      <c r="AT6" s="8" t="e">
        <f>BAR!#REF!</f>
        <v>#REF!</v>
      </c>
      <c r="AU6" s="8" t="e">
        <f>BAR!#REF!</f>
        <v>#REF!</v>
      </c>
      <c r="AV6" s="8" t="e">
        <f>BAR!#REF!</f>
        <v>#REF!</v>
      </c>
      <c r="AW6" s="8" t="e">
        <f>BAR!#REF!</f>
        <v>#REF!</v>
      </c>
      <c r="AX6" s="8" t="e">
        <f>BAR!#REF!</f>
        <v>#REF!</v>
      </c>
      <c r="AY6" s="8" t="e">
        <f>BAR!#REF!</f>
        <v>#REF!</v>
      </c>
      <c r="AZ6" s="8" t="e">
        <f>BAR!#REF!</f>
        <v>#REF!</v>
      </c>
      <c r="BA6" s="8" t="e">
        <f>BAR!#REF!</f>
        <v>#REF!</v>
      </c>
      <c r="BB6" s="8" t="e">
        <f>BAR!#REF!</f>
        <v>#REF!</v>
      </c>
      <c r="BC6" s="8" t="e">
        <f>BAR!#REF!</f>
        <v>#REF!</v>
      </c>
      <c r="BD6" s="8" t="e">
        <f>BAR!#REF!</f>
        <v>#REF!</v>
      </c>
      <c r="BE6" s="8" t="e">
        <f>BAR!#REF!</f>
        <v>#REF!</v>
      </c>
      <c r="BF6" s="38" t="e">
        <f>BAR!#REF!</f>
        <v>#REF!</v>
      </c>
      <c r="BG6" s="38" t="e">
        <f>BAR!#REF!</f>
        <v>#REF!</v>
      </c>
      <c r="BH6" s="38" t="e">
        <f>BAR!#REF!</f>
        <v>#REF!</v>
      </c>
      <c r="BI6" s="38" t="e">
        <f>BAR!#REF!</f>
        <v>#REF!</v>
      </c>
      <c r="BJ6" s="38" t="e">
        <f>BAR!#REF!</f>
        <v>#REF!</v>
      </c>
      <c r="BK6" s="8" t="e">
        <f>BAR!#REF!</f>
        <v>#REF!</v>
      </c>
      <c r="BL6" s="8" t="e">
        <f>BAR!#REF!</f>
        <v>#REF!</v>
      </c>
      <c r="BM6" s="8" t="e">
        <f>BAR!#REF!</f>
        <v>#REF!</v>
      </c>
      <c r="BN6" s="38" t="e">
        <f>BAR!#REF!</f>
        <v>#REF!</v>
      </c>
      <c r="BO6" s="38" t="e">
        <f>BAR!#REF!</f>
        <v>#REF!</v>
      </c>
      <c r="BP6" s="38" t="e">
        <f>BAR!#REF!</f>
        <v>#REF!</v>
      </c>
      <c r="BQ6" s="38" t="e">
        <f>BAR!#REF!</f>
        <v>#REF!</v>
      </c>
      <c r="BR6" s="8" t="e">
        <f>BAR!#REF!</f>
        <v>#REF!</v>
      </c>
      <c r="BS6" s="8" t="e">
        <f>BAR!#REF!</f>
        <v>#REF!</v>
      </c>
      <c r="BT6" s="8" t="e">
        <f>BAR!#REF!</f>
        <v>#REF!</v>
      </c>
      <c r="BU6" s="8" t="e">
        <f>BAR!#REF!</f>
        <v>#REF!</v>
      </c>
      <c r="BV6" s="8" t="e">
        <f>BAR!#REF!</f>
        <v>#REF!</v>
      </c>
      <c r="BW6" s="8" t="e">
        <f>BAR!#REF!</f>
        <v>#REF!</v>
      </c>
      <c r="BX6" s="8" t="e">
        <f>BAR!#REF!</f>
        <v>#REF!</v>
      </c>
      <c r="BY6" s="8" t="e">
        <f>BAR!#REF!</f>
        <v>#REF!</v>
      </c>
      <c r="BZ6" s="8" t="e">
        <f>BAR!#REF!</f>
        <v>#REF!</v>
      </c>
      <c r="CA6" s="8" t="e">
        <f>BAR!#REF!</f>
        <v>#REF!</v>
      </c>
      <c r="CB6" s="8" t="e">
        <f>BAR!#REF!</f>
        <v>#REF!</v>
      </c>
      <c r="CC6" s="8" t="e">
        <f>BAR!#REF!</f>
        <v>#REF!</v>
      </c>
      <c r="CD6" s="8" t="e">
        <f>BAR!#REF!</f>
        <v>#REF!</v>
      </c>
      <c r="CE6" s="8" t="e">
        <f>BAR!#REF!</f>
        <v>#REF!</v>
      </c>
      <c r="CF6" s="8" t="e">
        <f>BAR!#REF!</f>
        <v>#REF!</v>
      </c>
      <c r="CG6" s="8" t="e">
        <f>BAR!#REF!</f>
        <v>#REF!</v>
      </c>
      <c r="CH6" s="8" t="e">
        <f>BAR!#REF!</f>
        <v>#REF!</v>
      </c>
      <c r="CI6" s="8" t="e">
        <f>BAR!#REF!</f>
        <v>#REF!</v>
      </c>
      <c r="CJ6" s="8" t="e">
        <f>BAR!#REF!</f>
        <v>#REF!</v>
      </c>
      <c r="CK6" s="8" t="e">
        <f>BAR!#REF!</f>
        <v>#REF!</v>
      </c>
      <c r="CL6" s="8" t="e">
        <f>BAR!#REF!</f>
        <v>#REF!</v>
      </c>
      <c r="CM6" s="8" t="e">
        <f>BAR!#REF!</f>
        <v>#REF!</v>
      </c>
      <c r="CN6" s="8" t="e">
        <f>BAR!#REF!</f>
        <v>#REF!</v>
      </c>
      <c r="CO6" s="8" t="e">
        <f>BAR!#REF!</f>
        <v>#REF!</v>
      </c>
      <c r="CP6" s="8" t="e">
        <f>BAR!#REF!</f>
        <v>#REF!</v>
      </c>
      <c r="CQ6" s="8" t="e">
        <f>BAR!#REF!</f>
        <v>#REF!</v>
      </c>
      <c r="CR6" s="8" t="e">
        <f>BAR!#REF!</f>
        <v>#REF!</v>
      </c>
      <c r="CS6" s="8" t="e">
        <f>BAR!#REF!</f>
        <v>#REF!</v>
      </c>
      <c r="CT6" s="8" t="e">
        <f>BAR!#REF!</f>
        <v>#REF!</v>
      </c>
      <c r="CU6" s="8" t="e">
        <f>BAR!#REF!</f>
        <v>#REF!</v>
      </c>
      <c r="CV6" s="8" t="e">
        <f>BAR!#REF!</f>
        <v>#REF!</v>
      </c>
      <c r="CW6" s="8" t="e">
        <f>BAR!#REF!</f>
        <v>#REF!</v>
      </c>
      <c r="CX6" s="8" t="e">
        <f>BAR!#REF!</f>
        <v>#REF!</v>
      </c>
      <c r="CY6" s="8" t="e">
        <f>BAR!#REF!</f>
        <v>#REF!</v>
      </c>
      <c r="CZ6" s="8" t="e">
        <f>BAR!#REF!</f>
        <v>#REF!</v>
      </c>
      <c r="DA6" s="8" t="e">
        <f>BAR!#REF!</f>
        <v>#REF!</v>
      </c>
      <c r="DB6" s="8" t="e">
        <f>BAR!#REF!</f>
        <v>#REF!</v>
      </c>
      <c r="DC6" s="8" t="e">
        <f>BAR!#REF!</f>
        <v>#REF!</v>
      </c>
      <c r="DD6" s="8" t="e">
        <f>BAR!#REF!</f>
        <v>#REF!</v>
      </c>
      <c r="DE6" s="8" t="e">
        <f>BAR!#REF!</f>
        <v>#REF!</v>
      </c>
      <c r="DF6" s="8" t="e">
        <f>BAR!#REF!</f>
        <v>#REF!</v>
      </c>
      <c r="DG6" s="8" t="e">
        <f>BAR!#REF!</f>
        <v>#REF!</v>
      </c>
      <c r="DH6" s="8" t="e">
        <f>BAR!#REF!</f>
        <v>#REF!</v>
      </c>
      <c r="DI6" s="8" t="e">
        <f>BAR!#REF!</f>
        <v>#REF!</v>
      </c>
      <c r="DJ6" s="8" t="e">
        <f>BAR!#REF!</f>
        <v>#REF!</v>
      </c>
      <c r="DK6" s="8" t="e">
        <f>BAR!#REF!</f>
        <v>#REF!</v>
      </c>
      <c r="DL6" s="8" t="e">
        <f>BAR!#REF!</f>
        <v>#REF!</v>
      </c>
      <c r="DM6" s="8" t="e">
        <f>BAR!#REF!</f>
        <v>#REF!</v>
      </c>
      <c r="DN6" s="8" t="e">
        <f>BAR!#REF!</f>
        <v>#REF!</v>
      </c>
      <c r="DO6" s="8" t="e">
        <f>BAR!#REF!</f>
        <v>#REF!</v>
      </c>
      <c r="DP6" s="8" t="e">
        <f>BAR!#REF!</f>
        <v>#REF!</v>
      </c>
      <c r="DQ6" s="8" t="e">
        <f>BAR!#REF!</f>
        <v>#REF!</v>
      </c>
      <c r="DR6" s="8" t="e">
        <f>BAR!#REF!</f>
        <v>#REF!</v>
      </c>
      <c r="DS6" s="8" t="e">
        <f>BAR!#REF!</f>
        <v>#REF!</v>
      </c>
      <c r="DT6" s="8" t="e">
        <f>BAR!#REF!</f>
        <v>#REF!</v>
      </c>
      <c r="DU6" s="8" t="e">
        <f>BAR!#REF!</f>
        <v>#REF!</v>
      </c>
      <c r="DV6" s="8" t="e">
        <f>BAR!#REF!</f>
        <v>#REF!</v>
      </c>
      <c r="DW6" s="8" t="e">
        <f>BAR!#REF!</f>
        <v>#REF!</v>
      </c>
      <c r="DX6" s="8" t="e">
        <f>BAR!#REF!</f>
        <v>#REF!</v>
      </c>
      <c r="DY6" s="8" t="e">
        <f>BAR!#REF!</f>
        <v>#REF!</v>
      </c>
      <c r="DZ6" s="8" t="e">
        <f>BAR!#REF!</f>
        <v>#REF!</v>
      </c>
      <c r="EA6" s="8" t="e">
        <f>BAR!#REF!</f>
        <v>#REF!</v>
      </c>
      <c r="EB6" s="8" t="e">
        <f>BAR!#REF!</f>
        <v>#REF!</v>
      </c>
      <c r="EC6" s="8" t="e">
        <f>BAR!#REF!</f>
        <v>#REF!</v>
      </c>
      <c r="ED6" s="8" t="e">
        <f>BAR!#REF!</f>
        <v>#REF!</v>
      </c>
      <c r="EE6" s="8" t="e">
        <f>BAR!#REF!</f>
        <v>#REF!</v>
      </c>
      <c r="EF6" s="8" t="e">
        <f>BAR!#REF!</f>
        <v>#REF!</v>
      </c>
      <c r="EG6" s="8" t="e">
        <f>BAR!#REF!</f>
        <v>#REF!</v>
      </c>
      <c r="EH6" s="8" t="e">
        <f>BAR!#REF!</f>
        <v>#REF!</v>
      </c>
      <c r="EI6" s="8" t="e">
        <f>BAR!#REF!</f>
        <v>#REF!</v>
      </c>
      <c r="EJ6" s="8" t="e">
        <f>BAR!#REF!</f>
        <v>#REF!</v>
      </c>
      <c r="EK6" s="8" t="e">
        <f>BAR!#REF!</f>
        <v>#REF!</v>
      </c>
      <c r="EL6" s="8" t="e">
        <f>BAR!#REF!</f>
        <v>#REF!</v>
      </c>
      <c r="EM6" s="8" t="e">
        <f>BAR!#REF!</f>
        <v>#REF!</v>
      </c>
      <c r="EN6" s="8" t="e">
        <f>BAR!#REF!</f>
        <v>#REF!</v>
      </c>
      <c r="EO6" s="8" t="e">
        <f>BAR!#REF!</f>
        <v>#REF!</v>
      </c>
      <c r="EP6" s="8" t="e">
        <f>BAR!#REF!</f>
        <v>#REF!</v>
      </c>
      <c r="EQ6" s="8" t="e">
        <f>BAR!#REF!</f>
        <v>#REF!</v>
      </c>
      <c r="ER6" s="8" t="e">
        <f>BAR!#REF!</f>
        <v>#REF!</v>
      </c>
      <c r="ES6" s="8" t="e">
        <f>BAR!#REF!</f>
        <v>#REF!</v>
      </c>
      <c r="ET6" s="8" t="e">
        <f>BAR!#REF!</f>
        <v>#REF!</v>
      </c>
      <c r="EU6" s="8" t="e">
        <f>BAR!#REF!</f>
        <v>#REF!</v>
      </c>
      <c r="EV6" s="8" t="e">
        <f>BAR!#REF!</f>
        <v>#REF!</v>
      </c>
      <c r="EW6" s="8" t="e">
        <f>BAR!#REF!</f>
        <v>#REF!</v>
      </c>
      <c r="EX6" s="8" t="e">
        <f>BAR!#REF!</f>
        <v>#REF!</v>
      </c>
      <c r="EY6" s="8" t="e">
        <f>BAR!#REF!</f>
        <v>#REF!</v>
      </c>
      <c r="EZ6" s="8" t="e">
        <f>BAR!#REF!</f>
        <v>#REF!</v>
      </c>
      <c r="FA6" s="8" t="e">
        <f>BAR!#REF!</f>
        <v>#REF!</v>
      </c>
      <c r="FB6" s="8" t="e">
        <f>BAR!#REF!</f>
        <v>#REF!</v>
      </c>
      <c r="FC6" s="8" t="e">
        <f>BAR!#REF!</f>
        <v>#REF!</v>
      </c>
      <c r="FD6" s="8" t="e">
        <f>BAR!#REF!</f>
        <v>#REF!</v>
      </c>
      <c r="FE6" s="8">
        <f>BAR!B4</f>
        <v>46283</v>
      </c>
      <c r="FF6" s="8">
        <f>BAR!C4</f>
        <v>46284</v>
      </c>
      <c r="FG6" s="8">
        <f>BAR!D4</f>
        <v>46285</v>
      </c>
      <c r="FH6" s="8">
        <f>BAR!E4</f>
        <v>46286</v>
      </c>
      <c r="FI6" s="8">
        <f>BAR!F4</f>
        <v>46287</v>
      </c>
      <c r="FJ6" s="8">
        <f>BAR!G4</f>
        <v>46288</v>
      </c>
      <c r="FK6" s="8">
        <f>BAR!H4</f>
        <v>46289</v>
      </c>
      <c r="FL6" s="8">
        <f>BAR!I4</f>
        <v>46290</v>
      </c>
      <c r="FM6" s="8">
        <f>BAR!J4</f>
        <v>46291</v>
      </c>
      <c r="FN6" s="8">
        <f>BAR!K4</f>
        <v>46292</v>
      </c>
      <c r="FO6" s="8">
        <f>BAR!L4</f>
        <v>46293</v>
      </c>
      <c r="FP6" s="8">
        <f>BAR!M4</f>
        <v>46294</v>
      </c>
      <c r="FQ6" s="38">
        <f>BAR!N4</f>
        <v>46295</v>
      </c>
    </row>
    <row r="7" spans="1:173" x14ac:dyDescent="0.2">
      <c r="A7" s="76" t="s">
        <v>53</v>
      </c>
      <c r="B7" s="73"/>
    </row>
    <row r="8" spans="1:173" x14ac:dyDescent="0.2">
      <c r="A8" s="76">
        <v>1</v>
      </c>
      <c r="B8" s="77" t="e">
        <f>RO!#REF!</f>
        <v>#REF!</v>
      </c>
      <c r="C8" s="77" t="e">
        <f>RO!#REF!</f>
        <v>#REF!</v>
      </c>
      <c r="D8" s="77" t="e">
        <f>RO!#REF!</f>
        <v>#REF!</v>
      </c>
      <c r="E8" s="77" t="e">
        <f>RO!#REF!</f>
        <v>#REF!</v>
      </c>
      <c r="F8" s="77" t="e">
        <f>RO!#REF!</f>
        <v>#REF!</v>
      </c>
      <c r="G8" s="77" t="e">
        <f>RO!#REF!</f>
        <v>#REF!</v>
      </c>
      <c r="H8" s="77" t="e">
        <f>RO!#REF!</f>
        <v>#REF!</v>
      </c>
      <c r="I8" s="77" t="e">
        <f>RO!#REF!</f>
        <v>#REF!</v>
      </c>
      <c r="J8" s="77" t="e">
        <f>RO!#REF!</f>
        <v>#REF!</v>
      </c>
      <c r="K8" s="77" t="e">
        <f>RO!#REF!</f>
        <v>#REF!</v>
      </c>
      <c r="L8" s="77" t="e">
        <f>RO!#REF!</f>
        <v>#REF!</v>
      </c>
      <c r="M8" s="77" t="e">
        <f>RO!#REF!</f>
        <v>#REF!</v>
      </c>
      <c r="N8" s="77" t="e">
        <f>RO!#REF!</f>
        <v>#REF!</v>
      </c>
      <c r="O8" s="77" t="e">
        <f>RO!#REF!</f>
        <v>#REF!</v>
      </c>
      <c r="P8" s="77" t="e">
        <f>RO!#REF!</f>
        <v>#REF!</v>
      </c>
      <c r="Q8" s="77" t="e">
        <f>RO!#REF!</f>
        <v>#REF!</v>
      </c>
      <c r="R8" s="77" t="e">
        <f>RO!#REF!</f>
        <v>#REF!</v>
      </c>
      <c r="S8" s="77" t="e">
        <f>RO!#REF!</f>
        <v>#REF!</v>
      </c>
      <c r="T8" s="77" t="e">
        <f>RO!#REF!</f>
        <v>#REF!</v>
      </c>
      <c r="U8" s="77" t="e">
        <f>RO!#REF!</f>
        <v>#REF!</v>
      </c>
      <c r="V8" s="77" t="e">
        <f>RO!#REF!</f>
        <v>#REF!</v>
      </c>
      <c r="W8" s="77" t="e">
        <f>RO!#REF!</f>
        <v>#REF!</v>
      </c>
      <c r="X8" s="77" t="e">
        <f>RO!#REF!</f>
        <v>#REF!</v>
      </c>
      <c r="Y8" s="77" t="e">
        <f>RO!#REF!</f>
        <v>#REF!</v>
      </c>
      <c r="Z8" s="77" t="e">
        <f>RO!#REF!</f>
        <v>#REF!</v>
      </c>
      <c r="AA8" s="77" t="e">
        <f>RO!#REF!</f>
        <v>#REF!</v>
      </c>
      <c r="AB8" s="77" t="e">
        <f>RO!#REF!</f>
        <v>#REF!</v>
      </c>
      <c r="AC8" s="77" t="e">
        <f>RO!#REF!</f>
        <v>#REF!</v>
      </c>
      <c r="AD8" s="77" t="e">
        <f>RO!#REF!</f>
        <v>#REF!</v>
      </c>
      <c r="AE8" s="77" t="e">
        <f>RO!#REF!</f>
        <v>#REF!</v>
      </c>
      <c r="AF8" s="77" t="e">
        <f>RO!#REF!</f>
        <v>#REF!</v>
      </c>
      <c r="AG8" s="77" t="e">
        <f>RO!#REF!</f>
        <v>#REF!</v>
      </c>
      <c r="AH8" s="77" t="e">
        <f>RO!#REF!</f>
        <v>#REF!</v>
      </c>
      <c r="AI8" s="77" t="e">
        <f>RO!#REF!</f>
        <v>#REF!</v>
      </c>
      <c r="AJ8" s="77" t="e">
        <f>RO!#REF!</f>
        <v>#REF!</v>
      </c>
      <c r="AK8" s="77" t="e">
        <f>RO!#REF!</f>
        <v>#REF!</v>
      </c>
      <c r="AL8" s="77" t="e">
        <f>RO!#REF!</f>
        <v>#REF!</v>
      </c>
      <c r="AM8" s="77" t="e">
        <f>RO!#REF!</f>
        <v>#REF!</v>
      </c>
      <c r="AN8" s="77" t="e">
        <f>RO!#REF!</f>
        <v>#REF!</v>
      </c>
      <c r="AO8" s="77" t="e">
        <f>RO!#REF!</f>
        <v>#REF!</v>
      </c>
      <c r="AP8" s="77" t="e">
        <f>RO!#REF!</f>
        <v>#REF!</v>
      </c>
      <c r="AQ8" s="77" t="e">
        <f>RO!#REF!</f>
        <v>#REF!</v>
      </c>
      <c r="AR8" s="77" t="e">
        <f>RO!#REF!</f>
        <v>#REF!</v>
      </c>
      <c r="AS8" s="77" t="e">
        <f>RO!#REF!</f>
        <v>#REF!</v>
      </c>
      <c r="AT8" s="77" t="e">
        <f>RO!#REF!</f>
        <v>#REF!</v>
      </c>
      <c r="AU8" s="77" t="e">
        <f>RO!#REF!</f>
        <v>#REF!</v>
      </c>
      <c r="AV8" s="77" t="e">
        <f>RO!#REF!</f>
        <v>#REF!</v>
      </c>
      <c r="AW8" s="77" t="e">
        <f>RO!#REF!</f>
        <v>#REF!</v>
      </c>
      <c r="AX8" s="77" t="e">
        <f>RO!#REF!</f>
        <v>#REF!</v>
      </c>
      <c r="AY8" s="77" t="e">
        <f>RO!#REF!</f>
        <v>#REF!</v>
      </c>
      <c r="AZ8" s="77" t="e">
        <f>RO!#REF!</f>
        <v>#REF!</v>
      </c>
      <c r="BA8" s="77" t="e">
        <f>RO!#REF!</f>
        <v>#REF!</v>
      </c>
      <c r="BB8" s="77" t="e">
        <f>RO!#REF!</f>
        <v>#REF!</v>
      </c>
      <c r="BC8" s="77" t="e">
        <f>RO!#REF!</f>
        <v>#REF!</v>
      </c>
      <c r="BD8" s="77" t="e">
        <f>RO!#REF!</f>
        <v>#REF!</v>
      </c>
      <c r="BE8" s="77" t="e">
        <f>RO!#REF!</f>
        <v>#REF!</v>
      </c>
      <c r="BF8" s="87" t="e">
        <f>RO!#REF!</f>
        <v>#REF!</v>
      </c>
      <c r="BG8" s="87" t="e">
        <f>RO!#REF!</f>
        <v>#REF!</v>
      </c>
      <c r="BH8" s="87" t="e">
        <f>RO!#REF!</f>
        <v>#REF!</v>
      </c>
      <c r="BI8" s="87" t="e">
        <f>RO!#REF!</f>
        <v>#REF!</v>
      </c>
      <c r="BJ8" s="87" t="e">
        <f>RO!#REF!</f>
        <v>#REF!</v>
      </c>
      <c r="BK8" s="77" t="e">
        <f>RO!#REF!</f>
        <v>#REF!</v>
      </c>
      <c r="BL8" s="77" t="e">
        <f>RO!#REF!</f>
        <v>#REF!</v>
      </c>
      <c r="BM8" s="77" t="e">
        <f>RO!#REF!</f>
        <v>#REF!</v>
      </c>
      <c r="BN8" s="87" t="e">
        <f>RO!#REF!</f>
        <v>#REF!</v>
      </c>
      <c r="BO8" s="87" t="e">
        <f>RO!#REF!</f>
        <v>#REF!</v>
      </c>
      <c r="BP8" s="87" t="e">
        <f>RO!#REF!</f>
        <v>#REF!</v>
      </c>
      <c r="BQ8" s="87" t="e">
        <f>RO!#REF!</f>
        <v>#REF!</v>
      </c>
      <c r="BR8" s="77" t="e">
        <f>RO!#REF!</f>
        <v>#REF!</v>
      </c>
      <c r="BS8" s="77" t="e">
        <f>RO!#REF!</f>
        <v>#REF!</v>
      </c>
      <c r="BT8" s="77" t="e">
        <f>RO!#REF!</f>
        <v>#REF!</v>
      </c>
      <c r="BU8" s="77" t="e">
        <f>RO!#REF!</f>
        <v>#REF!</v>
      </c>
      <c r="BV8" s="77" t="e">
        <f>RO!#REF!</f>
        <v>#REF!</v>
      </c>
      <c r="BW8" s="77" t="e">
        <f>RO!#REF!</f>
        <v>#REF!</v>
      </c>
      <c r="BX8" s="77" t="e">
        <f>RO!#REF!</f>
        <v>#REF!</v>
      </c>
      <c r="BY8" s="77" t="e">
        <f>RO!#REF!</f>
        <v>#REF!</v>
      </c>
      <c r="BZ8" s="77" t="e">
        <f>RO!#REF!</f>
        <v>#REF!</v>
      </c>
      <c r="CA8" s="77" t="e">
        <f>RO!#REF!</f>
        <v>#REF!</v>
      </c>
      <c r="CB8" s="77" t="e">
        <f>RO!#REF!</f>
        <v>#REF!</v>
      </c>
      <c r="CC8" s="77" t="e">
        <f>RO!#REF!</f>
        <v>#REF!</v>
      </c>
      <c r="CD8" s="77" t="e">
        <f>RO!#REF!</f>
        <v>#REF!</v>
      </c>
      <c r="CE8" s="77" t="e">
        <f>RO!#REF!</f>
        <v>#REF!</v>
      </c>
      <c r="CF8" s="77" t="e">
        <f>RO!#REF!</f>
        <v>#REF!</v>
      </c>
      <c r="CG8" s="77" t="e">
        <f>RO!#REF!</f>
        <v>#REF!</v>
      </c>
      <c r="CH8" s="77" t="e">
        <f>RO!#REF!</f>
        <v>#REF!</v>
      </c>
      <c r="CI8" s="77" t="e">
        <f>RO!#REF!</f>
        <v>#REF!</v>
      </c>
      <c r="CJ8" s="77" t="e">
        <f>RO!#REF!</f>
        <v>#REF!</v>
      </c>
      <c r="CK8" s="77" t="e">
        <f>RO!#REF!</f>
        <v>#REF!</v>
      </c>
      <c r="CL8" s="77" t="e">
        <f>RO!#REF!</f>
        <v>#REF!</v>
      </c>
      <c r="CM8" s="77" t="e">
        <f>RO!#REF!</f>
        <v>#REF!</v>
      </c>
      <c r="CN8" s="77" t="e">
        <f>RO!#REF!</f>
        <v>#REF!</v>
      </c>
      <c r="CO8" s="77" t="e">
        <f>RO!#REF!</f>
        <v>#REF!</v>
      </c>
      <c r="CP8" s="77" t="e">
        <f>RO!#REF!</f>
        <v>#REF!</v>
      </c>
      <c r="CQ8" s="77" t="e">
        <f>RO!#REF!</f>
        <v>#REF!</v>
      </c>
      <c r="CR8" s="77" t="e">
        <f>RO!#REF!</f>
        <v>#REF!</v>
      </c>
      <c r="CS8" s="77" t="e">
        <f>RO!#REF!</f>
        <v>#REF!</v>
      </c>
      <c r="CT8" s="77" t="e">
        <f>RO!#REF!</f>
        <v>#REF!</v>
      </c>
      <c r="CU8" s="77" t="e">
        <f>RO!#REF!</f>
        <v>#REF!</v>
      </c>
      <c r="CV8" s="77" t="e">
        <f>RO!#REF!</f>
        <v>#REF!</v>
      </c>
      <c r="CW8" s="77" t="e">
        <f>RO!#REF!</f>
        <v>#REF!</v>
      </c>
      <c r="CX8" s="77" t="e">
        <f>RO!#REF!</f>
        <v>#REF!</v>
      </c>
      <c r="CY8" s="77" t="e">
        <f>RO!#REF!</f>
        <v>#REF!</v>
      </c>
      <c r="CZ8" s="77" t="e">
        <f>RO!#REF!</f>
        <v>#REF!</v>
      </c>
      <c r="DA8" s="77" t="e">
        <f>RO!#REF!</f>
        <v>#REF!</v>
      </c>
      <c r="DB8" s="77" t="e">
        <f>RO!#REF!</f>
        <v>#REF!</v>
      </c>
      <c r="DC8" s="77" t="e">
        <f>RO!#REF!</f>
        <v>#REF!</v>
      </c>
      <c r="DD8" s="77" t="e">
        <f>RO!#REF!</f>
        <v>#REF!</v>
      </c>
      <c r="DE8" s="77" t="e">
        <f>RO!#REF!</f>
        <v>#REF!</v>
      </c>
      <c r="DF8" s="77" t="e">
        <f>RO!#REF!</f>
        <v>#REF!</v>
      </c>
      <c r="DG8" s="77" t="e">
        <f>RO!#REF!</f>
        <v>#REF!</v>
      </c>
      <c r="DH8" s="77" t="e">
        <f>RO!#REF!</f>
        <v>#REF!</v>
      </c>
      <c r="DI8" s="77" t="e">
        <f>RO!#REF!</f>
        <v>#REF!</v>
      </c>
      <c r="DJ8" s="77" t="e">
        <f>RO!#REF!</f>
        <v>#REF!</v>
      </c>
      <c r="DK8" s="77" t="e">
        <f>RO!#REF!</f>
        <v>#REF!</v>
      </c>
      <c r="DL8" s="77" t="e">
        <f>RO!#REF!</f>
        <v>#REF!</v>
      </c>
      <c r="DM8" s="77" t="e">
        <f>RO!#REF!</f>
        <v>#REF!</v>
      </c>
      <c r="DN8" s="77" t="e">
        <f>RO!#REF!</f>
        <v>#REF!</v>
      </c>
      <c r="DO8" s="77" t="e">
        <f>RO!#REF!</f>
        <v>#REF!</v>
      </c>
      <c r="DP8" s="77" t="e">
        <f>RO!#REF!</f>
        <v>#REF!</v>
      </c>
      <c r="DQ8" s="77" t="e">
        <f>RO!#REF!</f>
        <v>#REF!</v>
      </c>
      <c r="DR8" s="77" t="e">
        <f>RO!#REF!</f>
        <v>#REF!</v>
      </c>
      <c r="DS8" s="77" t="e">
        <f>RO!#REF!</f>
        <v>#REF!</v>
      </c>
      <c r="DT8" s="77" t="e">
        <f>RO!#REF!</f>
        <v>#REF!</v>
      </c>
      <c r="DU8" s="77" t="e">
        <f>RO!#REF!</f>
        <v>#REF!</v>
      </c>
      <c r="DV8" s="77" t="e">
        <f>RO!#REF!</f>
        <v>#REF!</v>
      </c>
      <c r="DW8" s="77" t="e">
        <f>RO!#REF!</f>
        <v>#REF!</v>
      </c>
      <c r="DX8" s="77" t="e">
        <f>RO!#REF!</f>
        <v>#REF!</v>
      </c>
      <c r="DY8" s="77" t="e">
        <f>RO!#REF!</f>
        <v>#REF!</v>
      </c>
      <c r="DZ8" s="77" t="e">
        <f>RO!#REF!</f>
        <v>#REF!</v>
      </c>
      <c r="EA8" s="77" t="e">
        <f>RO!#REF!</f>
        <v>#REF!</v>
      </c>
      <c r="EB8" s="77" t="e">
        <f>RO!#REF!</f>
        <v>#REF!</v>
      </c>
      <c r="EC8" s="77" t="e">
        <f>RO!#REF!</f>
        <v>#REF!</v>
      </c>
      <c r="ED8" s="77" t="e">
        <f>RO!#REF!</f>
        <v>#REF!</v>
      </c>
      <c r="EE8" s="77" t="e">
        <f>RO!#REF!</f>
        <v>#REF!</v>
      </c>
      <c r="EF8" s="77" t="e">
        <f>RO!#REF!</f>
        <v>#REF!</v>
      </c>
      <c r="EG8" s="77" t="e">
        <f>RO!#REF!</f>
        <v>#REF!</v>
      </c>
      <c r="EH8" s="77" t="e">
        <f>RO!#REF!</f>
        <v>#REF!</v>
      </c>
      <c r="EI8" s="77" t="e">
        <f>RO!#REF!</f>
        <v>#REF!</v>
      </c>
      <c r="EJ8" s="77" t="e">
        <f>RO!#REF!</f>
        <v>#REF!</v>
      </c>
      <c r="EK8" s="77" t="e">
        <f>RO!#REF!</f>
        <v>#REF!</v>
      </c>
      <c r="EL8" s="77" t="e">
        <f>RO!#REF!</f>
        <v>#REF!</v>
      </c>
      <c r="EM8" s="77" t="e">
        <f>RO!#REF!</f>
        <v>#REF!</v>
      </c>
      <c r="EN8" s="77" t="e">
        <f>RO!#REF!</f>
        <v>#REF!</v>
      </c>
      <c r="EO8" s="77" t="e">
        <f>RO!#REF!</f>
        <v>#REF!</v>
      </c>
      <c r="EP8" s="77" t="e">
        <f>RO!#REF!</f>
        <v>#REF!</v>
      </c>
      <c r="EQ8" s="77" t="e">
        <f>RO!#REF!</f>
        <v>#REF!</v>
      </c>
      <c r="ER8" s="77" t="e">
        <f>RO!#REF!</f>
        <v>#REF!</v>
      </c>
      <c r="ES8" s="77" t="e">
        <f>RO!#REF!</f>
        <v>#REF!</v>
      </c>
      <c r="ET8" s="77" t="e">
        <f>RO!#REF!</f>
        <v>#REF!</v>
      </c>
      <c r="EU8" s="77" t="e">
        <f>RO!#REF!</f>
        <v>#REF!</v>
      </c>
      <c r="EV8" s="77" t="e">
        <f>RO!#REF!</f>
        <v>#REF!</v>
      </c>
      <c r="EW8" s="77" t="e">
        <f>RO!#REF!</f>
        <v>#REF!</v>
      </c>
      <c r="EX8" s="77" t="e">
        <f>RO!#REF!</f>
        <v>#REF!</v>
      </c>
      <c r="EY8" s="77" t="e">
        <f>RO!#REF!</f>
        <v>#REF!</v>
      </c>
      <c r="EZ8" s="77" t="e">
        <f>RO!#REF!</f>
        <v>#REF!</v>
      </c>
      <c r="FA8" s="77" t="e">
        <f>RO!#REF!</f>
        <v>#REF!</v>
      </c>
      <c r="FB8" s="77" t="e">
        <f>RO!#REF!</f>
        <v>#REF!</v>
      </c>
      <c r="FC8" s="77" t="e">
        <f>RO!#REF!</f>
        <v>#REF!</v>
      </c>
      <c r="FD8" s="77" t="e">
        <f>RO!#REF!</f>
        <v>#REF!</v>
      </c>
      <c r="FE8" s="77">
        <f>RO!B6</f>
        <v>6500</v>
      </c>
      <c r="FF8" s="77">
        <f>RO!C6</f>
        <v>6500</v>
      </c>
      <c r="FG8" s="77">
        <f>RO!D6</f>
        <v>4900</v>
      </c>
      <c r="FH8" s="77">
        <f>RO!E6</f>
        <v>4900</v>
      </c>
      <c r="FI8" s="77">
        <f>RO!F6</f>
        <v>4900</v>
      </c>
      <c r="FJ8" s="77">
        <f>RO!G6</f>
        <v>4900</v>
      </c>
      <c r="FK8" s="77">
        <f>RO!H6</f>
        <v>4900</v>
      </c>
      <c r="FL8" s="77">
        <f>RO!I6</f>
        <v>5200</v>
      </c>
      <c r="FM8" s="77">
        <f>RO!J6</f>
        <v>5200</v>
      </c>
      <c r="FN8" s="77">
        <f>RO!K6</f>
        <v>4900</v>
      </c>
      <c r="FO8" s="77">
        <f>RO!L6</f>
        <v>4900</v>
      </c>
      <c r="FP8" s="77">
        <f>RO!M6</f>
        <v>4900</v>
      </c>
      <c r="FQ8" s="87">
        <f>RO!N6</f>
        <v>4900</v>
      </c>
    </row>
    <row r="9" spans="1:173" x14ac:dyDescent="0.2">
      <c r="A9" s="14" t="s">
        <v>54</v>
      </c>
      <c r="B9" s="77"/>
      <c r="C9" s="77"/>
      <c r="D9" s="77"/>
      <c r="E9" s="77"/>
      <c r="F9" s="77"/>
      <c r="G9" s="77"/>
      <c r="H9" s="77"/>
      <c r="I9" s="77"/>
      <c r="J9" s="77"/>
      <c r="K9" s="77"/>
      <c r="L9" s="77"/>
      <c r="M9" s="77"/>
      <c r="N9" s="77"/>
      <c r="O9" s="77"/>
      <c r="P9" s="77"/>
      <c r="Q9" s="77"/>
      <c r="R9" s="77"/>
      <c r="S9" s="77"/>
      <c r="T9" s="77"/>
      <c r="U9" s="77"/>
      <c r="V9" s="77"/>
      <c r="W9" s="77"/>
      <c r="X9" s="77"/>
      <c r="Y9" s="77"/>
      <c r="Z9" s="77"/>
      <c r="AA9" s="77"/>
      <c r="AB9" s="77"/>
      <c r="AC9" s="77"/>
      <c r="AD9" s="77"/>
      <c r="AE9" s="77"/>
      <c r="AF9" s="77"/>
      <c r="AG9" s="77"/>
      <c r="AH9" s="77"/>
      <c r="AI9" s="77"/>
      <c r="AJ9" s="77"/>
      <c r="AK9" s="77"/>
      <c r="AL9" s="77"/>
      <c r="AM9" s="77"/>
      <c r="AN9" s="77"/>
      <c r="AO9" s="77"/>
      <c r="AP9" s="77"/>
      <c r="AQ9" s="77"/>
      <c r="AR9" s="77"/>
      <c r="AS9" s="77"/>
      <c r="AT9" s="77"/>
      <c r="AU9" s="77"/>
      <c r="AV9" s="77"/>
      <c r="AW9" s="77"/>
      <c r="AX9" s="77"/>
      <c r="AY9" s="77"/>
      <c r="AZ9" s="77"/>
      <c r="BA9" s="77"/>
      <c r="BB9" s="77"/>
      <c r="BC9" s="77"/>
      <c r="BD9" s="77"/>
      <c r="BE9" s="77"/>
      <c r="BF9" s="87"/>
      <c r="BG9" s="87"/>
      <c r="BH9" s="87"/>
      <c r="BI9" s="87"/>
      <c r="BJ9" s="87"/>
      <c r="BK9" s="77"/>
      <c r="BL9" s="77"/>
      <c r="BM9" s="77"/>
      <c r="BN9" s="87"/>
      <c r="BO9" s="87"/>
      <c r="BP9" s="87"/>
      <c r="BQ9" s="87"/>
      <c r="BR9" s="77"/>
      <c r="BS9" s="77"/>
      <c r="BT9" s="77"/>
      <c r="BU9" s="77"/>
      <c r="BV9" s="77"/>
      <c r="BW9" s="77"/>
      <c r="BX9" s="77"/>
      <c r="BY9" s="77"/>
      <c r="BZ9" s="77"/>
      <c r="CA9" s="77"/>
      <c r="CB9" s="77"/>
      <c r="CC9" s="77"/>
      <c r="CD9" s="77"/>
      <c r="CE9" s="77"/>
      <c r="CF9" s="77"/>
      <c r="CG9" s="77"/>
      <c r="CH9" s="77"/>
      <c r="CI9" s="77"/>
      <c r="CJ9" s="77"/>
      <c r="CK9" s="77"/>
      <c r="CL9" s="77"/>
      <c r="CM9" s="77"/>
      <c r="CN9" s="77"/>
      <c r="CO9" s="77"/>
      <c r="CP9" s="77"/>
      <c r="CQ9" s="77"/>
      <c r="CR9" s="77"/>
      <c r="CS9" s="77"/>
      <c r="CT9" s="77"/>
      <c r="CU9" s="77"/>
      <c r="CV9" s="77"/>
      <c r="CW9" s="77"/>
      <c r="CX9" s="77"/>
      <c r="CY9" s="77"/>
      <c r="CZ9" s="77"/>
      <c r="DA9" s="77"/>
      <c r="DB9" s="77"/>
      <c r="DC9" s="77"/>
      <c r="DD9" s="77"/>
      <c r="DE9" s="77"/>
      <c r="DF9" s="77"/>
      <c r="DG9" s="77"/>
      <c r="DH9" s="77"/>
      <c r="DI9" s="77"/>
      <c r="DJ9" s="77"/>
      <c r="DK9" s="77"/>
      <c r="DL9" s="77"/>
      <c r="DM9" s="77"/>
      <c r="DN9" s="77"/>
      <c r="DO9" s="77"/>
      <c r="DP9" s="77"/>
      <c r="DQ9" s="77"/>
      <c r="DR9" s="77"/>
      <c r="DS9" s="77"/>
      <c r="DT9" s="77"/>
      <c r="DU9" s="77"/>
      <c r="DV9" s="77"/>
      <c r="DW9" s="77"/>
      <c r="DX9" s="77"/>
      <c r="DY9" s="77"/>
      <c r="DZ9" s="77"/>
      <c r="EA9" s="77"/>
      <c r="EB9" s="77"/>
      <c r="EC9" s="77"/>
      <c r="ED9" s="77"/>
      <c r="EE9" s="77"/>
      <c r="EF9" s="77"/>
      <c r="EG9" s="77"/>
      <c r="EH9" s="77"/>
      <c r="EI9" s="77"/>
      <c r="EJ9" s="77"/>
      <c r="EK9" s="77"/>
      <c r="EL9" s="77"/>
      <c r="EM9" s="77"/>
      <c r="EN9" s="77"/>
      <c r="EO9" s="77"/>
      <c r="EP9" s="77"/>
      <c r="EQ9" s="77"/>
      <c r="ER9" s="77"/>
      <c r="ES9" s="77"/>
      <c r="ET9" s="77"/>
      <c r="EU9" s="77"/>
      <c r="EV9" s="77"/>
      <c r="EW9" s="77"/>
      <c r="EX9" s="77"/>
      <c r="EY9" s="77"/>
      <c r="EZ9" s="77"/>
      <c r="FA9" s="77"/>
      <c r="FB9" s="77"/>
      <c r="FC9" s="77"/>
      <c r="FD9" s="77"/>
      <c r="FE9" s="77"/>
      <c r="FF9" s="77"/>
      <c r="FG9" s="77"/>
      <c r="FH9" s="77"/>
      <c r="FI9" s="77"/>
      <c r="FJ9" s="77"/>
      <c r="FK9" s="77"/>
      <c r="FL9" s="77"/>
      <c r="FM9" s="77"/>
      <c r="FN9" s="77"/>
      <c r="FO9" s="77"/>
      <c r="FP9" s="77"/>
      <c r="FQ9" s="87"/>
    </row>
    <row r="10" spans="1:173" x14ac:dyDescent="0.2">
      <c r="A10" s="12">
        <v>1</v>
      </c>
      <c r="B10" s="77" t="e">
        <f>RO!#REF!</f>
        <v>#REF!</v>
      </c>
      <c r="C10" s="77" t="e">
        <f>RO!#REF!</f>
        <v>#REF!</v>
      </c>
      <c r="D10" s="77" t="e">
        <f>RO!#REF!</f>
        <v>#REF!</v>
      </c>
      <c r="E10" s="77" t="e">
        <f>RO!#REF!</f>
        <v>#REF!</v>
      </c>
      <c r="F10" s="77" t="e">
        <f>RO!#REF!</f>
        <v>#REF!</v>
      </c>
      <c r="G10" s="77" t="e">
        <f>RO!#REF!</f>
        <v>#REF!</v>
      </c>
      <c r="H10" s="77" t="e">
        <f>RO!#REF!</f>
        <v>#REF!</v>
      </c>
      <c r="I10" s="77" t="e">
        <f>RO!#REF!</f>
        <v>#REF!</v>
      </c>
      <c r="J10" s="77" t="e">
        <f>RO!#REF!</f>
        <v>#REF!</v>
      </c>
      <c r="K10" s="77" t="e">
        <f>RO!#REF!</f>
        <v>#REF!</v>
      </c>
      <c r="L10" s="77" t="e">
        <f>RO!#REF!</f>
        <v>#REF!</v>
      </c>
      <c r="M10" s="77" t="e">
        <f>RO!#REF!</f>
        <v>#REF!</v>
      </c>
      <c r="N10" s="77" t="e">
        <f>RO!#REF!</f>
        <v>#REF!</v>
      </c>
      <c r="O10" s="77" t="e">
        <f>RO!#REF!</f>
        <v>#REF!</v>
      </c>
      <c r="P10" s="77" t="e">
        <f>RO!#REF!</f>
        <v>#REF!</v>
      </c>
      <c r="Q10" s="77" t="e">
        <f>RO!#REF!</f>
        <v>#REF!</v>
      </c>
      <c r="R10" s="77" t="e">
        <f>RO!#REF!</f>
        <v>#REF!</v>
      </c>
      <c r="S10" s="77" t="e">
        <f>RO!#REF!</f>
        <v>#REF!</v>
      </c>
      <c r="T10" s="77" t="e">
        <f>RO!#REF!</f>
        <v>#REF!</v>
      </c>
      <c r="U10" s="77" t="e">
        <f>RO!#REF!</f>
        <v>#REF!</v>
      </c>
      <c r="V10" s="77" t="e">
        <f>RO!#REF!</f>
        <v>#REF!</v>
      </c>
      <c r="W10" s="77" t="e">
        <f>RO!#REF!</f>
        <v>#REF!</v>
      </c>
      <c r="X10" s="77" t="e">
        <f>RO!#REF!</f>
        <v>#REF!</v>
      </c>
      <c r="Y10" s="77" t="e">
        <f>RO!#REF!</f>
        <v>#REF!</v>
      </c>
      <c r="Z10" s="77" t="e">
        <f>RO!#REF!</f>
        <v>#REF!</v>
      </c>
      <c r="AA10" s="77" t="e">
        <f>RO!#REF!</f>
        <v>#REF!</v>
      </c>
      <c r="AB10" s="77" t="e">
        <f>RO!#REF!</f>
        <v>#REF!</v>
      </c>
      <c r="AC10" s="77" t="e">
        <f>RO!#REF!</f>
        <v>#REF!</v>
      </c>
      <c r="AD10" s="77" t="e">
        <f>RO!#REF!</f>
        <v>#REF!</v>
      </c>
      <c r="AE10" s="77" t="e">
        <f>RO!#REF!</f>
        <v>#REF!</v>
      </c>
      <c r="AF10" s="77" t="e">
        <f>RO!#REF!</f>
        <v>#REF!</v>
      </c>
      <c r="AG10" s="77" t="e">
        <f>RO!#REF!</f>
        <v>#REF!</v>
      </c>
      <c r="AH10" s="77" t="e">
        <f>RO!#REF!</f>
        <v>#REF!</v>
      </c>
      <c r="AI10" s="77" t="e">
        <f>RO!#REF!</f>
        <v>#REF!</v>
      </c>
      <c r="AJ10" s="77" t="e">
        <f>RO!#REF!</f>
        <v>#REF!</v>
      </c>
      <c r="AK10" s="77" t="e">
        <f>RO!#REF!</f>
        <v>#REF!</v>
      </c>
      <c r="AL10" s="77" t="e">
        <f>RO!#REF!</f>
        <v>#REF!</v>
      </c>
      <c r="AM10" s="77" t="e">
        <f>RO!#REF!</f>
        <v>#REF!</v>
      </c>
      <c r="AN10" s="77" t="e">
        <f>RO!#REF!</f>
        <v>#REF!</v>
      </c>
      <c r="AO10" s="77" t="e">
        <f>RO!#REF!</f>
        <v>#REF!</v>
      </c>
      <c r="AP10" s="77" t="e">
        <f>RO!#REF!</f>
        <v>#REF!</v>
      </c>
      <c r="AQ10" s="77" t="e">
        <f>RO!#REF!</f>
        <v>#REF!</v>
      </c>
      <c r="AR10" s="77" t="e">
        <f>RO!#REF!</f>
        <v>#REF!</v>
      </c>
      <c r="AS10" s="77" t="e">
        <f>RO!#REF!</f>
        <v>#REF!</v>
      </c>
      <c r="AT10" s="77" t="e">
        <f>RO!#REF!</f>
        <v>#REF!</v>
      </c>
      <c r="AU10" s="77" t="e">
        <f>RO!#REF!</f>
        <v>#REF!</v>
      </c>
      <c r="AV10" s="77" t="e">
        <f>RO!#REF!</f>
        <v>#REF!</v>
      </c>
      <c r="AW10" s="77" t="e">
        <f>RO!#REF!</f>
        <v>#REF!</v>
      </c>
      <c r="AX10" s="77" t="e">
        <f>RO!#REF!</f>
        <v>#REF!</v>
      </c>
      <c r="AY10" s="77" t="e">
        <f>RO!#REF!</f>
        <v>#REF!</v>
      </c>
      <c r="AZ10" s="77" t="e">
        <f>RO!#REF!</f>
        <v>#REF!</v>
      </c>
      <c r="BA10" s="77" t="e">
        <f>RO!#REF!</f>
        <v>#REF!</v>
      </c>
      <c r="BB10" s="77" t="e">
        <f>RO!#REF!</f>
        <v>#REF!</v>
      </c>
      <c r="BC10" s="77" t="e">
        <f>RO!#REF!</f>
        <v>#REF!</v>
      </c>
      <c r="BD10" s="77" t="e">
        <f>RO!#REF!</f>
        <v>#REF!</v>
      </c>
      <c r="BE10" s="77" t="e">
        <f>RO!#REF!</f>
        <v>#REF!</v>
      </c>
      <c r="BF10" s="87" t="e">
        <f>RO!#REF!</f>
        <v>#REF!</v>
      </c>
      <c r="BG10" s="87" t="e">
        <f>RO!#REF!</f>
        <v>#REF!</v>
      </c>
      <c r="BH10" s="87" t="e">
        <f>RO!#REF!</f>
        <v>#REF!</v>
      </c>
      <c r="BI10" s="87" t="e">
        <f>RO!#REF!</f>
        <v>#REF!</v>
      </c>
      <c r="BJ10" s="87" t="e">
        <f>RO!#REF!</f>
        <v>#REF!</v>
      </c>
      <c r="BK10" s="77" t="e">
        <f>RO!#REF!</f>
        <v>#REF!</v>
      </c>
      <c r="BL10" s="77" t="e">
        <f>RO!#REF!</f>
        <v>#REF!</v>
      </c>
      <c r="BM10" s="77" t="e">
        <f>RO!#REF!</f>
        <v>#REF!</v>
      </c>
      <c r="BN10" s="87" t="e">
        <f>RO!#REF!</f>
        <v>#REF!</v>
      </c>
      <c r="BO10" s="87" t="e">
        <f>RO!#REF!</f>
        <v>#REF!</v>
      </c>
      <c r="BP10" s="87" t="e">
        <f>RO!#REF!</f>
        <v>#REF!</v>
      </c>
      <c r="BQ10" s="87" t="e">
        <f>RO!#REF!</f>
        <v>#REF!</v>
      </c>
      <c r="BR10" s="77" t="e">
        <f>RO!#REF!</f>
        <v>#REF!</v>
      </c>
      <c r="BS10" s="77" t="e">
        <f>RO!#REF!</f>
        <v>#REF!</v>
      </c>
      <c r="BT10" s="77" t="e">
        <f>RO!#REF!</f>
        <v>#REF!</v>
      </c>
      <c r="BU10" s="77" t="e">
        <f>RO!#REF!</f>
        <v>#REF!</v>
      </c>
      <c r="BV10" s="77" t="e">
        <f>RO!#REF!</f>
        <v>#REF!</v>
      </c>
      <c r="BW10" s="77" t="e">
        <f>RO!#REF!</f>
        <v>#REF!</v>
      </c>
      <c r="BX10" s="77" t="e">
        <f>RO!#REF!</f>
        <v>#REF!</v>
      </c>
      <c r="BY10" s="77" t="e">
        <f>RO!#REF!</f>
        <v>#REF!</v>
      </c>
      <c r="BZ10" s="77" t="e">
        <f>RO!#REF!</f>
        <v>#REF!</v>
      </c>
      <c r="CA10" s="77" t="e">
        <f>RO!#REF!</f>
        <v>#REF!</v>
      </c>
      <c r="CB10" s="77" t="e">
        <f>RO!#REF!</f>
        <v>#REF!</v>
      </c>
      <c r="CC10" s="77" t="e">
        <f>RO!#REF!</f>
        <v>#REF!</v>
      </c>
      <c r="CD10" s="77" t="e">
        <f>RO!#REF!</f>
        <v>#REF!</v>
      </c>
      <c r="CE10" s="77" t="e">
        <f>RO!#REF!</f>
        <v>#REF!</v>
      </c>
      <c r="CF10" s="77" t="e">
        <f>RO!#REF!</f>
        <v>#REF!</v>
      </c>
      <c r="CG10" s="77" t="e">
        <f>RO!#REF!</f>
        <v>#REF!</v>
      </c>
      <c r="CH10" s="77" t="e">
        <f>RO!#REF!</f>
        <v>#REF!</v>
      </c>
      <c r="CI10" s="77" t="e">
        <f>RO!#REF!</f>
        <v>#REF!</v>
      </c>
      <c r="CJ10" s="77" t="e">
        <f>RO!#REF!</f>
        <v>#REF!</v>
      </c>
      <c r="CK10" s="77" t="e">
        <f>RO!#REF!</f>
        <v>#REF!</v>
      </c>
      <c r="CL10" s="77" t="e">
        <f>RO!#REF!</f>
        <v>#REF!</v>
      </c>
      <c r="CM10" s="77" t="e">
        <f>RO!#REF!</f>
        <v>#REF!</v>
      </c>
      <c r="CN10" s="77" t="e">
        <f>RO!#REF!</f>
        <v>#REF!</v>
      </c>
      <c r="CO10" s="77" t="e">
        <f>RO!#REF!</f>
        <v>#REF!</v>
      </c>
      <c r="CP10" s="77" t="e">
        <f>RO!#REF!</f>
        <v>#REF!</v>
      </c>
      <c r="CQ10" s="77" t="e">
        <f>RO!#REF!</f>
        <v>#REF!</v>
      </c>
      <c r="CR10" s="77" t="e">
        <f>RO!#REF!</f>
        <v>#REF!</v>
      </c>
      <c r="CS10" s="77" t="e">
        <f>RO!#REF!</f>
        <v>#REF!</v>
      </c>
      <c r="CT10" s="77" t="e">
        <f>RO!#REF!</f>
        <v>#REF!</v>
      </c>
      <c r="CU10" s="77" t="e">
        <f>RO!#REF!</f>
        <v>#REF!</v>
      </c>
      <c r="CV10" s="77" t="e">
        <f>RO!#REF!</f>
        <v>#REF!</v>
      </c>
      <c r="CW10" s="77" t="e">
        <f>RO!#REF!</f>
        <v>#REF!</v>
      </c>
      <c r="CX10" s="77" t="e">
        <f>RO!#REF!</f>
        <v>#REF!</v>
      </c>
      <c r="CY10" s="77" t="e">
        <f>RO!#REF!</f>
        <v>#REF!</v>
      </c>
      <c r="CZ10" s="77" t="e">
        <f>RO!#REF!</f>
        <v>#REF!</v>
      </c>
      <c r="DA10" s="77" t="e">
        <f>RO!#REF!</f>
        <v>#REF!</v>
      </c>
      <c r="DB10" s="77" t="e">
        <f>RO!#REF!</f>
        <v>#REF!</v>
      </c>
      <c r="DC10" s="77" t="e">
        <f>RO!#REF!</f>
        <v>#REF!</v>
      </c>
      <c r="DD10" s="77" t="e">
        <f>RO!#REF!</f>
        <v>#REF!</v>
      </c>
      <c r="DE10" s="77" t="e">
        <f>RO!#REF!</f>
        <v>#REF!</v>
      </c>
      <c r="DF10" s="77" t="e">
        <f>RO!#REF!</f>
        <v>#REF!</v>
      </c>
      <c r="DG10" s="77" t="e">
        <f>RO!#REF!</f>
        <v>#REF!</v>
      </c>
      <c r="DH10" s="77" t="e">
        <f>RO!#REF!</f>
        <v>#REF!</v>
      </c>
      <c r="DI10" s="77" t="e">
        <f>RO!#REF!</f>
        <v>#REF!</v>
      </c>
      <c r="DJ10" s="77" t="e">
        <f>RO!#REF!</f>
        <v>#REF!</v>
      </c>
      <c r="DK10" s="77" t="e">
        <f>RO!#REF!</f>
        <v>#REF!</v>
      </c>
      <c r="DL10" s="77" t="e">
        <f>RO!#REF!</f>
        <v>#REF!</v>
      </c>
      <c r="DM10" s="77" t="e">
        <f>RO!#REF!</f>
        <v>#REF!</v>
      </c>
      <c r="DN10" s="77" t="e">
        <f>RO!#REF!</f>
        <v>#REF!</v>
      </c>
      <c r="DO10" s="77" t="e">
        <f>RO!#REF!</f>
        <v>#REF!</v>
      </c>
      <c r="DP10" s="77" t="e">
        <f>RO!#REF!</f>
        <v>#REF!</v>
      </c>
      <c r="DQ10" s="77" t="e">
        <f>RO!#REF!</f>
        <v>#REF!</v>
      </c>
      <c r="DR10" s="77" t="e">
        <f>RO!#REF!</f>
        <v>#REF!</v>
      </c>
      <c r="DS10" s="77" t="e">
        <f>RO!#REF!</f>
        <v>#REF!</v>
      </c>
      <c r="DT10" s="77" t="e">
        <f>RO!#REF!</f>
        <v>#REF!</v>
      </c>
      <c r="DU10" s="77" t="e">
        <f>RO!#REF!</f>
        <v>#REF!</v>
      </c>
      <c r="DV10" s="77" t="e">
        <f>RO!#REF!</f>
        <v>#REF!</v>
      </c>
      <c r="DW10" s="77" t="e">
        <f>RO!#REF!</f>
        <v>#REF!</v>
      </c>
      <c r="DX10" s="77" t="e">
        <f>RO!#REF!</f>
        <v>#REF!</v>
      </c>
      <c r="DY10" s="77" t="e">
        <f>RO!#REF!</f>
        <v>#REF!</v>
      </c>
      <c r="DZ10" s="77" t="e">
        <f>RO!#REF!</f>
        <v>#REF!</v>
      </c>
      <c r="EA10" s="77" t="e">
        <f>RO!#REF!</f>
        <v>#REF!</v>
      </c>
      <c r="EB10" s="77" t="e">
        <f>RO!#REF!</f>
        <v>#REF!</v>
      </c>
      <c r="EC10" s="77" t="e">
        <f>RO!#REF!</f>
        <v>#REF!</v>
      </c>
      <c r="ED10" s="77" t="e">
        <f>RO!#REF!</f>
        <v>#REF!</v>
      </c>
      <c r="EE10" s="77" t="e">
        <f>RO!#REF!</f>
        <v>#REF!</v>
      </c>
      <c r="EF10" s="77" t="e">
        <f>RO!#REF!</f>
        <v>#REF!</v>
      </c>
      <c r="EG10" s="77" t="e">
        <f>RO!#REF!</f>
        <v>#REF!</v>
      </c>
      <c r="EH10" s="77" t="e">
        <f>RO!#REF!</f>
        <v>#REF!</v>
      </c>
      <c r="EI10" s="77" t="e">
        <f>RO!#REF!</f>
        <v>#REF!</v>
      </c>
      <c r="EJ10" s="77" t="e">
        <f>RO!#REF!</f>
        <v>#REF!</v>
      </c>
      <c r="EK10" s="77" t="e">
        <f>RO!#REF!</f>
        <v>#REF!</v>
      </c>
      <c r="EL10" s="77" t="e">
        <f>RO!#REF!</f>
        <v>#REF!</v>
      </c>
      <c r="EM10" s="77" t="e">
        <f>RO!#REF!</f>
        <v>#REF!</v>
      </c>
      <c r="EN10" s="77" t="e">
        <f>RO!#REF!</f>
        <v>#REF!</v>
      </c>
      <c r="EO10" s="77" t="e">
        <f>RO!#REF!</f>
        <v>#REF!</v>
      </c>
      <c r="EP10" s="77" t="e">
        <f>RO!#REF!</f>
        <v>#REF!</v>
      </c>
      <c r="EQ10" s="77" t="e">
        <f>RO!#REF!</f>
        <v>#REF!</v>
      </c>
      <c r="ER10" s="77" t="e">
        <f>RO!#REF!</f>
        <v>#REF!</v>
      </c>
      <c r="ES10" s="77" t="e">
        <f>RO!#REF!</f>
        <v>#REF!</v>
      </c>
      <c r="ET10" s="77" t="e">
        <f>RO!#REF!</f>
        <v>#REF!</v>
      </c>
      <c r="EU10" s="77" t="e">
        <f>RO!#REF!</f>
        <v>#REF!</v>
      </c>
      <c r="EV10" s="77" t="e">
        <f>RO!#REF!</f>
        <v>#REF!</v>
      </c>
      <c r="EW10" s="77" t="e">
        <f>RO!#REF!</f>
        <v>#REF!</v>
      </c>
      <c r="EX10" s="77" t="e">
        <f>RO!#REF!</f>
        <v>#REF!</v>
      </c>
      <c r="EY10" s="77" t="e">
        <f>RO!#REF!</f>
        <v>#REF!</v>
      </c>
      <c r="EZ10" s="77" t="e">
        <f>RO!#REF!</f>
        <v>#REF!</v>
      </c>
      <c r="FA10" s="77" t="e">
        <f>RO!#REF!</f>
        <v>#REF!</v>
      </c>
      <c r="FB10" s="77" t="e">
        <f>RO!#REF!</f>
        <v>#REF!</v>
      </c>
      <c r="FC10" s="77" t="e">
        <f>RO!#REF!</f>
        <v>#REF!</v>
      </c>
      <c r="FD10" s="77" t="e">
        <f>RO!#REF!</f>
        <v>#REF!</v>
      </c>
      <c r="FE10" s="77">
        <f>RO!B8</f>
        <v>7500</v>
      </c>
      <c r="FF10" s="77">
        <f>RO!C8</f>
        <v>7500</v>
      </c>
      <c r="FG10" s="77">
        <f>RO!D8</f>
        <v>5900</v>
      </c>
      <c r="FH10" s="77">
        <f>RO!E8</f>
        <v>5900</v>
      </c>
      <c r="FI10" s="77">
        <f>RO!F8</f>
        <v>5900</v>
      </c>
      <c r="FJ10" s="77">
        <f>RO!G8</f>
        <v>5900</v>
      </c>
      <c r="FK10" s="77">
        <f>RO!H8</f>
        <v>5900</v>
      </c>
      <c r="FL10" s="77">
        <f>RO!I8</f>
        <v>6200</v>
      </c>
      <c r="FM10" s="77">
        <f>RO!J8</f>
        <v>6200</v>
      </c>
      <c r="FN10" s="77">
        <f>RO!K8</f>
        <v>5900</v>
      </c>
      <c r="FO10" s="77">
        <f>RO!L8</f>
        <v>5900</v>
      </c>
      <c r="FP10" s="77">
        <f>RO!M8</f>
        <v>5900</v>
      </c>
      <c r="FQ10" s="87">
        <f>RO!N8</f>
        <v>5900</v>
      </c>
    </row>
    <row r="11" spans="1:173" x14ac:dyDescent="0.2">
      <c r="A11" s="15" t="s">
        <v>55</v>
      </c>
      <c r="B11" s="78"/>
      <c r="C11" s="78"/>
      <c r="D11" s="78"/>
      <c r="E11" s="78"/>
      <c r="F11" s="78"/>
      <c r="G11" s="78"/>
      <c r="H11" s="78"/>
      <c r="I11" s="78"/>
      <c r="J11" s="78"/>
      <c r="K11" s="78"/>
      <c r="L11" s="78"/>
      <c r="M11" s="78"/>
      <c r="N11" s="78"/>
      <c r="O11" s="78"/>
      <c r="P11" s="78"/>
      <c r="Q11" s="78"/>
      <c r="R11" s="78"/>
      <c r="S11" s="78"/>
      <c r="T11" s="78"/>
      <c r="U11" s="78"/>
      <c r="V11" s="78"/>
      <c r="W11" s="78"/>
      <c r="X11" s="78"/>
      <c r="Y11" s="78"/>
      <c r="Z11" s="78"/>
      <c r="AA11" s="78"/>
      <c r="AB11" s="78"/>
      <c r="AC11" s="78"/>
      <c r="AD11" s="78"/>
      <c r="AE11" s="78"/>
      <c r="AF11" s="78"/>
      <c r="AG11" s="78"/>
      <c r="AH11" s="78"/>
      <c r="AI11" s="78"/>
      <c r="AJ11" s="78"/>
      <c r="AK11" s="78"/>
      <c r="AL11" s="78"/>
      <c r="AM11" s="78"/>
      <c r="AN11" s="78"/>
      <c r="AO11" s="78"/>
      <c r="AP11" s="78"/>
      <c r="AQ11" s="78"/>
      <c r="AR11" s="78"/>
      <c r="AS11" s="78"/>
      <c r="AT11" s="78"/>
      <c r="AU11" s="78"/>
      <c r="AV11" s="78"/>
      <c r="AW11" s="78"/>
      <c r="AX11" s="78"/>
      <c r="AY11" s="78"/>
      <c r="AZ11" s="78"/>
      <c r="BA11" s="78"/>
      <c r="BB11" s="78"/>
      <c r="BC11" s="78"/>
      <c r="BD11" s="78"/>
      <c r="BE11" s="78"/>
      <c r="BF11" s="88"/>
      <c r="BG11" s="88"/>
      <c r="BH11" s="88"/>
      <c r="BI11" s="88"/>
      <c r="BJ11" s="88"/>
      <c r="BK11" s="78"/>
      <c r="BL11" s="78"/>
      <c r="BM11" s="78"/>
      <c r="BN11" s="88"/>
      <c r="BO11" s="88"/>
      <c r="BP11" s="88"/>
      <c r="BQ11" s="88"/>
      <c r="BR11" s="78"/>
      <c r="BS11" s="78"/>
      <c r="BT11" s="78"/>
      <c r="BU11" s="78"/>
      <c r="BV11" s="78"/>
      <c r="BW11" s="78"/>
      <c r="BX11" s="78"/>
      <c r="BY11" s="78"/>
      <c r="BZ11" s="78"/>
      <c r="CA11" s="78"/>
      <c r="CB11" s="78"/>
      <c r="CC11" s="78"/>
      <c r="CD11" s="78"/>
      <c r="CE11" s="78"/>
      <c r="CF11" s="78"/>
      <c r="CG11" s="78"/>
      <c r="CH11" s="78"/>
      <c r="CI11" s="78"/>
      <c r="CJ11" s="78"/>
      <c r="CK11" s="78"/>
      <c r="CL11" s="78"/>
      <c r="CM11" s="78"/>
      <c r="CN11" s="78"/>
      <c r="CO11" s="78"/>
      <c r="CP11" s="78"/>
      <c r="CQ11" s="78"/>
      <c r="CR11" s="78"/>
      <c r="CS11" s="78"/>
      <c r="CT11" s="78"/>
      <c r="CU11" s="78"/>
      <c r="CV11" s="78"/>
      <c r="CW11" s="78"/>
      <c r="CX11" s="78"/>
      <c r="CY11" s="78"/>
      <c r="CZ11" s="78"/>
      <c r="DA11" s="78"/>
      <c r="DB11" s="78"/>
      <c r="DC11" s="78"/>
      <c r="DD11" s="78"/>
      <c r="DE11" s="78"/>
      <c r="DF11" s="78"/>
      <c r="DG11" s="78"/>
      <c r="DH11" s="78"/>
      <c r="DI11" s="78"/>
      <c r="DJ11" s="78"/>
      <c r="DK11" s="78"/>
      <c r="DL11" s="78"/>
      <c r="DM11" s="78"/>
      <c r="DN11" s="78"/>
      <c r="DO11" s="78"/>
      <c r="DP11" s="78"/>
      <c r="DQ11" s="78"/>
      <c r="DR11" s="78"/>
      <c r="DS11" s="78"/>
      <c r="DT11" s="78"/>
      <c r="DU11" s="78"/>
      <c r="DV11" s="78"/>
      <c r="DW11" s="78"/>
      <c r="DX11" s="78"/>
      <c r="DY11" s="78"/>
      <c r="DZ11" s="78"/>
      <c r="EA11" s="78"/>
      <c r="EB11" s="78"/>
      <c r="EC11" s="78"/>
      <c r="ED11" s="78"/>
      <c r="EE11" s="78"/>
      <c r="EF11" s="78"/>
      <c r="EG11" s="78"/>
      <c r="EH11" s="78"/>
      <c r="EI11" s="78"/>
      <c r="EJ11" s="78"/>
      <c r="EK11" s="78"/>
      <c r="EL11" s="78"/>
      <c r="EM11" s="78"/>
      <c r="EN11" s="78"/>
      <c r="EO11" s="78"/>
      <c r="EP11" s="78"/>
      <c r="EQ11" s="78"/>
      <c r="ER11" s="78"/>
      <c r="ES11" s="78"/>
      <c r="ET11" s="78"/>
      <c r="EU11" s="78"/>
      <c r="EV11" s="78"/>
      <c r="EW11" s="78"/>
      <c r="EX11" s="78"/>
      <c r="EY11" s="78"/>
      <c r="EZ11" s="78"/>
      <c r="FA11" s="78"/>
      <c r="FB11" s="78"/>
      <c r="FC11" s="78"/>
      <c r="FD11" s="78"/>
      <c r="FE11" s="78"/>
      <c r="FF11" s="78"/>
      <c r="FG11" s="78"/>
      <c r="FH11" s="78"/>
      <c r="FI11" s="78"/>
      <c r="FJ11" s="78"/>
      <c r="FK11" s="78"/>
      <c r="FL11" s="78"/>
      <c r="FM11" s="78"/>
      <c r="FN11" s="78"/>
      <c r="FO11" s="78"/>
      <c r="FP11" s="78"/>
      <c r="FQ11" s="88"/>
    </row>
    <row r="12" spans="1:173" x14ac:dyDescent="0.2">
      <c r="A12" s="76">
        <v>1</v>
      </c>
      <c r="B12" s="77" t="e">
        <f>RO!#REF!</f>
        <v>#REF!</v>
      </c>
      <c r="C12" s="77" t="e">
        <f>RO!#REF!</f>
        <v>#REF!</v>
      </c>
      <c r="D12" s="77" t="e">
        <f>RO!#REF!</f>
        <v>#REF!</v>
      </c>
      <c r="E12" s="77" t="e">
        <f>RO!#REF!</f>
        <v>#REF!</v>
      </c>
      <c r="F12" s="77" t="e">
        <f>RO!#REF!</f>
        <v>#REF!</v>
      </c>
      <c r="G12" s="77" t="e">
        <f>RO!#REF!</f>
        <v>#REF!</v>
      </c>
      <c r="H12" s="77" t="e">
        <f>RO!#REF!</f>
        <v>#REF!</v>
      </c>
      <c r="I12" s="77" t="e">
        <f>RO!#REF!</f>
        <v>#REF!</v>
      </c>
      <c r="J12" s="77" t="e">
        <f>RO!#REF!</f>
        <v>#REF!</v>
      </c>
      <c r="K12" s="77" t="e">
        <f>RO!#REF!</f>
        <v>#REF!</v>
      </c>
      <c r="L12" s="77" t="e">
        <f>RO!#REF!</f>
        <v>#REF!</v>
      </c>
      <c r="M12" s="77" t="e">
        <f>RO!#REF!</f>
        <v>#REF!</v>
      </c>
      <c r="N12" s="77" t="e">
        <f>RO!#REF!</f>
        <v>#REF!</v>
      </c>
      <c r="O12" s="77" t="e">
        <f>RO!#REF!</f>
        <v>#REF!</v>
      </c>
      <c r="P12" s="77" t="e">
        <f>RO!#REF!</f>
        <v>#REF!</v>
      </c>
      <c r="Q12" s="77" t="e">
        <f>RO!#REF!</f>
        <v>#REF!</v>
      </c>
      <c r="R12" s="77" t="e">
        <f>RO!#REF!</f>
        <v>#REF!</v>
      </c>
      <c r="S12" s="77" t="e">
        <f>RO!#REF!</f>
        <v>#REF!</v>
      </c>
      <c r="T12" s="77" t="e">
        <f>RO!#REF!</f>
        <v>#REF!</v>
      </c>
      <c r="U12" s="77" t="e">
        <f>RO!#REF!</f>
        <v>#REF!</v>
      </c>
      <c r="V12" s="77" t="e">
        <f>RO!#REF!</f>
        <v>#REF!</v>
      </c>
      <c r="W12" s="77" t="e">
        <f>RO!#REF!</f>
        <v>#REF!</v>
      </c>
      <c r="X12" s="77" t="e">
        <f>RO!#REF!</f>
        <v>#REF!</v>
      </c>
      <c r="Y12" s="77" t="e">
        <f>RO!#REF!</f>
        <v>#REF!</v>
      </c>
      <c r="Z12" s="77" t="e">
        <f>RO!#REF!</f>
        <v>#REF!</v>
      </c>
      <c r="AA12" s="77" t="e">
        <f>RO!#REF!</f>
        <v>#REF!</v>
      </c>
      <c r="AB12" s="77" t="e">
        <f>RO!#REF!</f>
        <v>#REF!</v>
      </c>
      <c r="AC12" s="77" t="e">
        <f>RO!#REF!</f>
        <v>#REF!</v>
      </c>
      <c r="AD12" s="77" t="e">
        <f>RO!#REF!</f>
        <v>#REF!</v>
      </c>
      <c r="AE12" s="77" t="e">
        <f>RO!#REF!</f>
        <v>#REF!</v>
      </c>
      <c r="AF12" s="77" t="e">
        <f>RO!#REF!</f>
        <v>#REF!</v>
      </c>
      <c r="AG12" s="77" t="e">
        <f>RO!#REF!</f>
        <v>#REF!</v>
      </c>
      <c r="AH12" s="77" t="e">
        <f>RO!#REF!</f>
        <v>#REF!</v>
      </c>
      <c r="AI12" s="77" t="e">
        <f>RO!#REF!</f>
        <v>#REF!</v>
      </c>
      <c r="AJ12" s="77" t="e">
        <f>RO!#REF!</f>
        <v>#REF!</v>
      </c>
      <c r="AK12" s="77" t="e">
        <f>RO!#REF!</f>
        <v>#REF!</v>
      </c>
      <c r="AL12" s="77" t="e">
        <f>RO!#REF!</f>
        <v>#REF!</v>
      </c>
      <c r="AM12" s="77" t="e">
        <f>RO!#REF!</f>
        <v>#REF!</v>
      </c>
      <c r="AN12" s="77" t="e">
        <f>RO!#REF!</f>
        <v>#REF!</v>
      </c>
      <c r="AO12" s="77" t="e">
        <f>RO!#REF!</f>
        <v>#REF!</v>
      </c>
      <c r="AP12" s="77" t="e">
        <f>RO!#REF!</f>
        <v>#REF!</v>
      </c>
      <c r="AQ12" s="77" t="e">
        <f>RO!#REF!</f>
        <v>#REF!</v>
      </c>
      <c r="AR12" s="77" t="e">
        <f>RO!#REF!</f>
        <v>#REF!</v>
      </c>
      <c r="AS12" s="77" t="e">
        <f>RO!#REF!</f>
        <v>#REF!</v>
      </c>
      <c r="AT12" s="77" t="e">
        <f>RO!#REF!</f>
        <v>#REF!</v>
      </c>
      <c r="AU12" s="77" t="e">
        <f>RO!#REF!</f>
        <v>#REF!</v>
      </c>
      <c r="AV12" s="77" t="e">
        <f>RO!#REF!</f>
        <v>#REF!</v>
      </c>
      <c r="AW12" s="77" t="e">
        <f>RO!#REF!</f>
        <v>#REF!</v>
      </c>
      <c r="AX12" s="77" t="e">
        <f>RO!#REF!</f>
        <v>#REF!</v>
      </c>
      <c r="AY12" s="77" t="e">
        <f>RO!#REF!</f>
        <v>#REF!</v>
      </c>
      <c r="AZ12" s="77" t="e">
        <f>RO!#REF!</f>
        <v>#REF!</v>
      </c>
      <c r="BA12" s="77" t="e">
        <f>RO!#REF!</f>
        <v>#REF!</v>
      </c>
      <c r="BB12" s="77" t="e">
        <f>RO!#REF!</f>
        <v>#REF!</v>
      </c>
      <c r="BC12" s="77" t="e">
        <f>RO!#REF!</f>
        <v>#REF!</v>
      </c>
      <c r="BD12" s="77" t="e">
        <f>RO!#REF!</f>
        <v>#REF!</v>
      </c>
      <c r="BE12" s="77" t="e">
        <f>RO!#REF!</f>
        <v>#REF!</v>
      </c>
      <c r="BF12" s="87" t="e">
        <f>RO!#REF!</f>
        <v>#REF!</v>
      </c>
      <c r="BG12" s="87" t="e">
        <f>RO!#REF!</f>
        <v>#REF!</v>
      </c>
      <c r="BH12" s="87" t="e">
        <f>RO!#REF!</f>
        <v>#REF!</v>
      </c>
      <c r="BI12" s="87" t="e">
        <f>RO!#REF!</f>
        <v>#REF!</v>
      </c>
      <c r="BJ12" s="87" t="e">
        <f>RO!#REF!</f>
        <v>#REF!</v>
      </c>
      <c r="BK12" s="77" t="e">
        <f>RO!#REF!</f>
        <v>#REF!</v>
      </c>
      <c r="BL12" s="77" t="e">
        <f>RO!#REF!</f>
        <v>#REF!</v>
      </c>
      <c r="BM12" s="77" t="e">
        <f>RO!#REF!</f>
        <v>#REF!</v>
      </c>
      <c r="BN12" s="87" t="e">
        <f>RO!#REF!</f>
        <v>#REF!</v>
      </c>
      <c r="BO12" s="87" t="e">
        <f>RO!#REF!</f>
        <v>#REF!</v>
      </c>
      <c r="BP12" s="87" t="e">
        <f>RO!#REF!</f>
        <v>#REF!</v>
      </c>
      <c r="BQ12" s="87" t="e">
        <f>RO!#REF!</f>
        <v>#REF!</v>
      </c>
      <c r="BR12" s="77" t="e">
        <f>RO!#REF!</f>
        <v>#REF!</v>
      </c>
      <c r="BS12" s="77" t="e">
        <f>RO!#REF!</f>
        <v>#REF!</v>
      </c>
      <c r="BT12" s="77" t="e">
        <f>RO!#REF!</f>
        <v>#REF!</v>
      </c>
      <c r="BU12" s="77" t="e">
        <f>RO!#REF!</f>
        <v>#REF!</v>
      </c>
      <c r="BV12" s="77" t="e">
        <f>RO!#REF!</f>
        <v>#REF!</v>
      </c>
      <c r="BW12" s="77" t="e">
        <f>RO!#REF!</f>
        <v>#REF!</v>
      </c>
      <c r="BX12" s="77" t="e">
        <f>RO!#REF!</f>
        <v>#REF!</v>
      </c>
      <c r="BY12" s="77" t="e">
        <f>RO!#REF!</f>
        <v>#REF!</v>
      </c>
      <c r="BZ12" s="77" t="e">
        <f>RO!#REF!</f>
        <v>#REF!</v>
      </c>
      <c r="CA12" s="77" t="e">
        <f>RO!#REF!</f>
        <v>#REF!</v>
      </c>
      <c r="CB12" s="77" t="e">
        <f>RO!#REF!</f>
        <v>#REF!</v>
      </c>
      <c r="CC12" s="77" t="e">
        <f>RO!#REF!</f>
        <v>#REF!</v>
      </c>
      <c r="CD12" s="77" t="e">
        <f>RO!#REF!</f>
        <v>#REF!</v>
      </c>
      <c r="CE12" s="77" t="e">
        <f>RO!#REF!</f>
        <v>#REF!</v>
      </c>
      <c r="CF12" s="77" t="e">
        <f>RO!#REF!</f>
        <v>#REF!</v>
      </c>
      <c r="CG12" s="77" t="e">
        <f>RO!#REF!</f>
        <v>#REF!</v>
      </c>
      <c r="CH12" s="77" t="e">
        <f>RO!#REF!</f>
        <v>#REF!</v>
      </c>
      <c r="CI12" s="77" t="e">
        <f>RO!#REF!</f>
        <v>#REF!</v>
      </c>
      <c r="CJ12" s="77" t="e">
        <f>RO!#REF!</f>
        <v>#REF!</v>
      </c>
      <c r="CK12" s="77" t="e">
        <f>RO!#REF!</f>
        <v>#REF!</v>
      </c>
      <c r="CL12" s="77" t="e">
        <f>RO!#REF!</f>
        <v>#REF!</v>
      </c>
      <c r="CM12" s="77" t="e">
        <f>RO!#REF!</f>
        <v>#REF!</v>
      </c>
      <c r="CN12" s="77" t="e">
        <f>RO!#REF!</f>
        <v>#REF!</v>
      </c>
      <c r="CO12" s="77" t="e">
        <f>RO!#REF!</f>
        <v>#REF!</v>
      </c>
      <c r="CP12" s="77" t="e">
        <f>RO!#REF!</f>
        <v>#REF!</v>
      </c>
      <c r="CQ12" s="77" t="e">
        <f>RO!#REF!</f>
        <v>#REF!</v>
      </c>
      <c r="CR12" s="77" t="e">
        <f>RO!#REF!</f>
        <v>#REF!</v>
      </c>
      <c r="CS12" s="77" t="e">
        <f>RO!#REF!</f>
        <v>#REF!</v>
      </c>
      <c r="CT12" s="77" t="e">
        <f>RO!#REF!</f>
        <v>#REF!</v>
      </c>
      <c r="CU12" s="77" t="e">
        <f>RO!#REF!</f>
        <v>#REF!</v>
      </c>
      <c r="CV12" s="77" t="e">
        <f>RO!#REF!</f>
        <v>#REF!</v>
      </c>
      <c r="CW12" s="77" t="e">
        <f>RO!#REF!</f>
        <v>#REF!</v>
      </c>
      <c r="CX12" s="77" t="e">
        <f>RO!#REF!</f>
        <v>#REF!</v>
      </c>
      <c r="CY12" s="77" t="e">
        <f>RO!#REF!</f>
        <v>#REF!</v>
      </c>
      <c r="CZ12" s="77" t="e">
        <f>RO!#REF!</f>
        <v>#REF!</v>
      </c>
      <c r="DA12" s="77" t="e">
        <f>RO!#REF!</f>
        <v>#REF!</v>
      </c>
      <c r="DB12" s="77" t="e">
        <f>RO!#REF!</f>
        <v>#REF!</v>
      </c>
      <c r="DC12" s="77" t="e">
        <f>RO!#REF!</f>
        <v>#REF!</v>
      </c>
      <c r="DD12" s="77" t="e">
        <f>RO!#REF!</f>
        <v>#REF!</v>
      </c>
      <c r="DE12" s="77" t="e">
        <f>RO!#REF!</f>
        <v>#REF!</v>
      </c>
      <c r="DF12" s="77" t="e">
        <f>RO!#REF!</f>
        <v>#REF!</v>
      </c>
      <c r="DG12" s="77" t="e">
        <f>RO!#REF!</f>
        <v>#REF!</v>
      </c>
      <c r="DH12" s="77" t="e">
        <f>RO!#REF!</f>
        <v>#REF!</v>
      </c>
      <c r="DI12" s="77" t="e">
        <f>RO!#REF!</f>
        <v>#REF!</v>
      </c>
      <c r="DJ12" s="77" t="e">
        <f>RO!#REF!</f>
        <v>#REF!</v>
      </c>
      <c r="DK12" s="77" t="e">
        <f>RO!#REF!</f>
        <v>#REF!</v>
      </c>
      <c r="DL12" s="77" t="e">
        <f>RO!#REF!</f>
        <v>#REF!</v>
      </c>
      <c r="DM12" s="77" t="e">
        <f>RO!#REF!</f>
        <v>#REF!</v>
      </c>
      <c r="DN12" s="77" t="e">
        <f>RO!#REF!</f>
        <v>#REF!</v>
      </c>
      <c r="DO12" s="77" t="e">
        <f>RO!#REF!</f>
        <v>#REF!</v>
      </c>
      <c r="DP12" s="77" t="e">
        <f>RO!#REF!</f>
        <v>#REF!</v>
      </c>
      <c r="DQ12" s="77" t="e">
        <f>RO!#REF!</f>
        <v>#REF!</v>
      </c>
      <c r="DR12" s="77" t="e">
        <f>RO!#REF!</f>
        <v>#REF!</v>
      </c>
      <c r="DS12" s="77" t="e">
        <f>RO!#REF!</f>
        <v>#REF!</v>
      </c>
      <c r="DT12" s="77" t="e">
        <f>RO!#REF!</f>
        <v>#REF!</v>
      </c>
      <c r="DU12" s="77" t="e">
        <f>RO!#REF!</f>
        <v>#REF!</v>
      </c>
      <c r="DV12" s="77" t="e">
        <f>RO!#REF!</f>
        <v>#REF!</v>
      </c>
      <c r="DW12" s="77" t="e">
        <f>RO!#REF!</f>
        <v>#REF!</v>
      </c>
      <c r="DX12" s="77" t="e">
        <f>RO!#REF!</f>
        <v>#REF!</v>
      </c>
      <c r="DY12" s="77" t="e">
        <f>RO!#REF!</f>
        <v>#REF!</v>
      </c>
      <c r="DZ12" s="77" t="e">
        <f>RO!#REF!</f>
        <v>#REF!</v>
      </c>
      <c r="EA12" s="77" t="e">
        <f>RO!#REF!</f>
        <v>#REF!</v>
      </c>
      <c r="EB12" s="77" t="e">
        <f>RO!#REF!</f>
        <v>#REF!</v>
      </c>
      <c r="EC12" s="77" t="e">
        <f>RO!#REF!</f>
        <v>#REF!</v>
      </c>
      <c r="ED12" s="77" t="e">
        <f>RO!#REF!</f>
        <v>#REF!</v>
      </c>
      <c r="EE12" s="77" t="e">
        <f>RO!#REF!</f>
        <v>#REF!</v>
      </c>
      <c r="EF12" s="77" t="e">
        <f>RO!#REF!</f>
        <v>#REF!</v>
      </c>
      <c r="EG12" s="77" t="e">
        <f>RO!#REF!</f>
        <v>#REF!</v>
      </c>
      <c r="EH12" s="77" t="e">
        <f>RO!#REF!</f>
        <v>#REF!</v>
      </c>
      <c r="EI12" s="77" t="e">
        <f>RO!#REF!</f>
        <v>#REF!</v>
      </c>
      <c r="EJ12" s="77" t="e">
        <f>RO!#REF!</f>
        <v>#REF!</v>
      </c>
      <c r="EK12" s="77" t="e">
        <f>RO!#REF!</f>
        <v>#REF!</v>
      </c>
      <c r="EL12" s="77" t="e">
        <f>RO!#REF!</f>
        <v>#REF!</v>
      </c>
      <c r="EM12" s="77" t="e">
        <f>RO!#REF!</f>
        <v>#REF!</v>
      </c>
      <c r="EN12" s="77" t="e">
        <f>RO!#REF!</f>
        <v>#REF!</v>
      </c>
      <c r="EO12" s="77" t="e">
        <f>RO!#REF!</f>
        <v>#REF!</v>
      </c>
      <c r="EP12" s="77" t="e">
        <f>RO!#REF!</f>
        <v>#REF!</v>
      </c>
      <c r="EQ12" s="77" t="e">
        <f>RO!#REF!</f>
        <v>#REF!</v>
      </c>
      <c r="ER12" s="77" t="e">
        <f>RO!#REF!</f>
        <v>#REF!</v>
      </c>
      <c r="ES12" s="77" t="e">
        <f>RO!#REF!</f>
        <v>#REF!</v>
      </c>
      <c r="ET12" s="77" t="e">
        <f>RO!#REF!</f>
        <v>#REF!</v>
      </c>
      <c r="EU12" s="77" t="e">
        <f>RO!#REF!</f>
        <v>#REF!</v>
      </c>
      <c r="EV12" s="77" t="e">
        <f>RO!#REF!</f>
        <v>#REF!</v>
      </c>
      <c r="EW12" s="77" t="e">
        <f>RO!#REF!</f>
        <v>#REF!</v>
      </c>
      <c r="EX12" s="77" t="e">
        <f>RO!#REF!</f>
        <v>#REF!</v>
      </c>
      <c r="EY12" s="77" t="e">
        <f>RO!#REF!</f>
        <v>#REF!</v>
      </c>
      <c r="EZ12" s="77" t="e">
        <f>RO!#REF!</f>
        <v>#REF!</v>
      </c>
      <c r="FA12" s="77" t="e">
        <f>RO!#REF!</f>
        <v>#REF!</v>
      </c>
      <c r="FB12" s="77" t="e">
        <f>RO!#REF!</f>
        <v>#REF!</v>
      </c>
      <c r="FC12" s="77" t="e">
        <f>RO!#REF!</f>
        <v>#REF!</v>
      </c>
      <c r="FD12" s="77" t="e">
        <f>RO!#REF!</f>
        <v>#REF!</v>
      </c>
      <c r="FE12" s="77">
        <f>RO!B10</f>
        <v>10000</v>
      </c>
      <c r="FF12" s="77">
        <f>RO!C10</f>
        <v>10000</v>
      </c>
      <c r="FG12" s="77">
        <f>RO!D10</f>
        <v>8400</v>
      </c>
      <c r="FH12" s="77">
        <f>RO!E10</f>
        <v>8400</v>
      </c>
      <c r="FI12" s="77">
        <f>RO!F10</f>
        <v>8400</v>
      </c>
      <c r="FJ12" s="77">
        <f>RO!G10</f>
        <v>8400</v>
      </c>
      <c r="FK12" s="77">
        <f>RO!H10</f>
        <v>8400</v>
      </c>
      <c r="FL12" s="77">
        <f>RO!I10</f>
        <v>8700</v>
      </c>
      <c r="FM12" s="77">
        <f>RO!J10</f>
        <v>8700</v>
      </c>
      <c r="FN12" s="77">
        <f>RO!K10</f>
        <v>8400</v>
      </c>
      <c r="FO12" s="77">
        <f>RO!L10</f>
        <v>8400</v>
      </c>
      <c r="FP12" s="77">
        <f>RO!M10</f>
        <v>8400</v>
      </c>
      <c r="FQ12" s="87">
        <f>RO!N10</f>
        <v>8400</v>
      </c>
    </row>
    <row r="13" spans="1:173" x14ac:dyDescent="0.2">
      <c r="A13" s="16" t="s">
        <v>56</v>
      </c>
      <c r="B13" s="78"/>
      <c r="C13" s="78"/>
      <c r="D13" s="78"/>
      <c r="E13" s="78"/>
      <c r="F13" s="78"/>
      <c r="G13" s="78"/>
      <c r="H13" s="78"/>
      <c r="I13" s="78"/>
      <c r="J13" s="78"/>
      <c r="K13" s="78"/>
      <c r="L13" s="78"/>
      <c r="M13" s="78"/>
      <c r="N13" s="78"/>
      <c r="O13" s="78"/>
      <c r="P13" s="78"/>
      <c r="Q13" s="78"/>
      <c r="R13" s="78"/>
      <c r="S13" s="78"/>
      <c r="T13" s="78"/>
      <c r="U13" s="78"/>
      <c r="V13" s="78"/>
      <c r="W13" s="78"/>
      <c r="X13" s="78"/>
      <c r="Y13" s="78"/>
      <c r="Z13" s="78"/>
      <c r="AA13" s="78"/>
      <c r="AB13" s="78"/>
      <c r="AC13" s="78"/>
      <c r="AD13" s="78"/>
      <c r="AE13" s="78"/>
      <c r="AF13" s="78"/>
      <c r="AG13" s="78"/>
      <c r="AH13" s="78"/>
      <c r="AI13" s="78"/>
      <c r="AJ13" s="78"/>
      <c r="AK13" s="78"/>
      <c r="AL13" s="78"/>
      <c r="AM13" s="78"/>
      <c r="AN13" s="78"/>
      <c r="AO13" s="78"/>
      <c r="AP13" s="78"/>
      <c r="AQ13" s="78"/>
      <c r="AR13" s="78"/>
      <c r="AS13" s="78"/>
      <c r="AT13" s="78"/>
      <c r="AU13" s="78"/>
      <c r="AV13" s="78"/>
      <c r="AW13" s="78"/>
      <c r="AX13" s="78"/>
      <c r="AY13" s="78"/>
      <c r="AZ13" s="78"/>
      <c r="BA13" s="78"/>
      <c r="BB13" s="78"/>
      <c r="BC13" s="78"/>
      <c r="BD13" s="78"/>
      <c r="BE13" s="78"/>
      <c r="BF13" s="88"/>
      <c r="BG13" s="88"/>
      <c r="BH13" s="88"/>
      <c r="BI13" s="88"/>
      <c r="BJ13" s="88"/>
      <c r="BK13" s="78"/>
      <c r="BL13" s="78"/>
      <c r="BM13" s="78"/>
      <c r="BN13" s="88"/>
      <c r="BO13" s="88"/>
      <c r="BP13" s="88"/>
      <c r="BQ13" s="88"/>
      <c r="BR13" s="78"/>
      <c r="BS13" s="78"/>
      <c r="BT13" s="78"/>
      <c r="BU13" s="78"/>
      <c r="BV13" s="78"/>
      <c r="BW13" s="78"/>
      <c r="BX13" s="78"/>
      <c r="BY13" s="78"/>
      <c r="BZ13" s="78"/>
      <c r="CA13" s="78"/>
      <c r="CB13" s="78"/>
      <c r="CC13" s="78"/>
      <c r="CD13" s="78"/>
      <c r="CE13" s="78"/>
      <c r="CF13" s="78"/>
      <c r="CG13" s="78"/>
      <c r="CH13" s="78"/>
      <c r="CI13" s="78"/>
      <c r="CJ13" s="78"/>
      <c r="CK13" s="78"/>
      <c r="CL13" s="78"/>
      <c r="CM13" s="78"/>
      <c r="CN13" s="78"/>
      <c r="CO13" s="78"/>
      <c r="CP13" s="78"/>
      <c r="CQ13" s="78"/>
      <c r="CR13" s="78"/>
      <c r="CS13" s="78"/>
      <c r="CT13" s="78"/>
      <c r="CU13" s="78"/>
      <c r="CV13" s="78"/>
      <c r="CW13" s="78"/>
      <c r="CX13" s="78"/>
      <c r="CY13" s="78"/>
      <c r="CZ13" s="78"/>
      <c r="DA13" s="78"/>
      <c r="DB13" s="78"/>
      <c r="DC13" s="78"/>
      <c r="DD13" s="78"/>
      <c r="DE13" s="78"/>
      <c r="DF13" s="78"/>
      <c r="DG13" s="78"/>
      <c r="DH13" s="78"/>
      <c r="DI13" s="78"/>
      <c r="DJ13" s="78"/>
      <c r="DK13" s="78"/>
      <c r="DL13" s="78"/>
      <c r="DM13" s="78"/>
      <c r="DN13" s="78"/>
      <c r="DO13" s="78"/>
      <c r="DP13" s="78"/>
      <c r="DQ13" s="78"/>
      <c r="DR13" s="78"/>
      <c r="DS13" s="78"/>
      <c r="DT13" s="78"/>
      <c r="DU13" s="78"/>
      <c r="DV13" s="78"/>
      <c r="DW13" s="78"/>
      <c r="DX13" s="78"/>
      <c r="DY13" s="78"/>
      <c r="DZ13" s="78"/>
      <c r="EA13" s="78"/>
      <c r="EB13" s="78"/>
      <c r="EC13" s="78"/>
      <c r="ED13" s="78"/>
      <c r="EE13" s="78"/>
      <c r="EF13" s="78"/>
      <c r="EG13" s="78"/>
      <c r="EH13" s="78"/>
      <c r="EI13" s="78"/>
      <c r="EJ13" s="78"/>
      <c r="EK13" s="78"/>
      <c r="EL13" s="78"/>
      <c r="EM13" s="78"/>
      <c r="EN13" s="78"/>
      <c r="EO13" s="78"/>
      <c r="EP13" s="78"/>
      <c r="EQ13" s="78"/>
      <c r="ER13" s="78"/>
      <c r="ES13" s="78"/>
      <c r="ET13" s="78"/>
      <c r="EU13" s="78"/>
      <c r="EV13" s="78"/>
      <c r="EW13" s="78"/>
      <c r="EX13" s="78"/>
      <c r="EY13" s="78"/>
      <c r="EZ13" s="78"/>
      <c r="FA13" s="78"/>
      <c r="FB13" s="78"/>
      <c r="FC13" s="78"/>
      <c r="FD13" s="78"/>
      <c r="FE13" s="78"/>
      <c r="FF13" s="78"/>
      <c r="FG13" s="78"/>
      <c r="FH13" s="78"/>
      <c r="FI13" s="78"/>
      <c r="FJ13" s="78"/>
      <c r="FK13" s="78"/>
      <c r="FL13" s="78"/>
      <c r="FM13" s="78"/>
      <c r="FN13" s="78"/>
      <c r="FO13" s="78"/>
      <c r="FP13" s="78"/>
      <c r="FQ13" s="88"/>
    </row>
    <row r="14" spans="1:173" x14ac:dyDescent="0.2">
      <c r="A14" s="76">
        <v>1</v>
      </c>
      <c r="B14" s="77" t="e">
        <f>RO!#REF!</f>
        <v>#REF!</v>
      </c>
      <c r="C14" s="77" t="e">
        <f>RO!#REF!</f>
        <v>#REF!</v>
      </c>
      <c r="D14" s="77" t="e">
        <f>RO!#REF!</f>
        <v>#REF!</v>
      </c>
      <c r="E14" s="77" t="e">
        <f>RO!#REF!</f>
        <v>#REF!</v>
      </c>
      <c r="F14" s="77" t="e">
        <f>RO!#REF!</f>
        <v>#REF!</v>
      </c>
      <c r="G14" s="77" t="e">
        <f>RO!#REF!</f>
        <v>#REF!</v>
      </c>
      <c r="H14" s="77" t="e">
        <f>RO!#REF!</f>
        <v>#REF!</v>
      </c>
      <c r="I14" s="77" t="e">
        <f>RO!#REF!</f>
        <v>#REF!</v>
      </c>
      <c r="J14" s="77" t="e">
        <f>RO!#REF!</f>
        <v>#REF!</v>
      </c>
      <c r="K14" s="77" t="e">
        <f>RO!#REF!</f>
        <v>#REF!</v>
      </c>
      <c r="L14" s="77" t="e">
        <f>RO!#REF!</f>
        <v>#REF!</v>
      </c>
      <c r="M14" s="77" t="e">
        <f>RO!#REF!</f>
        <v>#REF!</v>
      </c>
      <c r="N14" s="77" t="e">
        <f>RO!#REF!</f>
        <v>#REF!</v>
      </c>
      <c r="O14" s="77" t="e">
        <f>RO!#REF!</f>
        <v>#REF!</v>
      </c>
      <c r="P14" s="77" t="e">
        <f>RO!#REF!</f>
        <v>#REF!</v>
      </c>
      <c r="Q14" s="77" t="e">
        <f>RO!#REF!</f>
        <v>#REF!</v>
      </c>
      <c r="R14" s="77" t="e">
        <f>RO!#REF!</f>
        <v>#REF!</v>
      </c>
      <c r="S14" s="77" t="e">
        <f>RO!#REF!</f>
        <v>#REF!</v>
      </c>
      <c r="T14" s="77" t="e">
        <f>RO!#REF!</f>
        <v>#REF!</v>
      </c>
      <c r="U14" s="77" t="e">
        <f>RO!#REF!</f>
        <v>#REF!</v>
      </c>
      <c r="V14" s="77" t="e">
        <f>RO!#REF!</f>
        <v>#REF!</v>
      </c>
      <c r="W14" s="77" t="e">
        <f>RO!#REF!</f>
        <v>#REF!</v>
      </c>
      <c r="X14" s="77" t="e">
        <f>RO!#REF!</f>
        <v>#REF!</v>
      </c>
      <c r="Y14" s="77" t="e">
        <f>RO!#REF!</f>
        <v>#REF!</v>
      </c>
      <c r="Z14" s="77" t="e">
        <f>RO!#REF!</f>
        <v>#REF!</v>
      </c>
      <c r="AA14" s="77" t="e">
        <f>RO!#REF!</f>
        <v>#REF!</v>
      </c>
      <c r="AB14" s="77" t="e">
        <f>RO!#REF!</f>
        <v>#REF!</v>
      </c>
      <c r="AC14" s="77" t="e">
        <f>RO!#REF!</f>
        <v>#REF!</v>
      </c>
      <c r="AD14" s="77" t="e">
        <f>RO!#REF!</f>
        <v>#REF!</v>
      </c>
      <c r="AE14" s="77" t="e">
        <f>RO!#REF!</f>
        <v>#REF!</v>
      </c>
      <c r="AF14" s="77" t="e">
        <f>RO!#REF!</f>
        <v>#REF!</v>
      </c>
      <c r="AG14" s="77" t="e">
        <f>RO!#REF!</f>
        <v>#REF!</v>
      </c>
      <c r="AH14" s="77" t="e">
        <f>RO!#REF!</f>
        <v>#REF!</v>
      </c>
      <c r="AI14" s="77" t="e">
        <f>RO!#REF!</f>
        <v>#REF!</v>
      </c>
      <c r="AJ14" s="77" t="e">
        <f>RO!#REF!</f>
        <v>#REF!</v>
      </c>
      <c r="AK14" s="77" t="e">
        <f>RO!#REF!</f>
        <v>#REF!</v>
      </c>
      <c r="AL14" s="77" t="e">
        <f>RO!#REF!</f>
        <v>#REF!</v>
      </c>
      <c r="AM14" s="77" t="e">
        <f>RO!#REF!</f>
        <v>#REF!</v>
      </c>
      <c r="AN14" s="77" t="e">
        <f>RO!#REF!</f>
        <v>#REF!</v>
      </c>
      <c r="AO14" s="77" t="e">
        <f>RO!#REF!</f>
        <v>#REF!</v>
      </c>
      <c r="AP14" s="77" t="e">
        <f>RO!#REF!</f>
        <v>#REF!</v>
      </c>
      <c r="AQ14" s="77" t="e">
        <f>RO!#REF!</f>
        <v>#REF!</v>
      </c>
      <c r="AR14" s="77" t="e">
        <f>RO!#REF!</f>
        <v>#REF!</v>
      </c>
      <c r="AS14" s="77" t="e">
        <f>RO!#REF!</f>
        <v>#REF!</v>
      </c>
      <c r="AT14" s="77" t="e">
        <f>RO!#REF!</f>
        <v>#REF!</v>
      </c>
      <c r="AU14" s="77" t="e">
        <f>RO!#REF!</f>
        <v>#REF!</v>
      </c>
      <c r="AV14" s="77" t="e">
        <f>RO!#REF!</f>
        <v>#REF!</v>
      </c>
      <c r="AW14" s="77" t="e">
        <f>RO!#REF!</f>
        <v>#REF!</v>
      </c>
      <c r="AX14" s="77" t="e">
        <f>RO!#REF!</f>
        <v>#REF!</v>
      </c>
      <c r="AY14" s="77" t="e">
        <f>RO!#REF!</f>
        <v>#REF!</v>
      </c>
      <c r="AZ14" s="77" t="e">
        <f>RO!#REF!</f>
        <v>#REF!</v>
      </c>
      <c r="BA14" s="77" t="e">
        <f>RO!#REF!</f>
        <v>#REF!</v>
      </c>
      <c r="BB14" s="77" t="e">
        <f>RO!#REF!</f>
        <v>#REF!</v>
      </c>
      <c r="BC14" s="77" t="e">
        <f>RO!#REF!</f>
        <v>#REF!</v>
      </c>
      <c r="BD14" s="77" t="e">
        <f>RO!#REF!</f>
        <v>#REF!</v>
      </c>
      <c r="BE14" s="77" t="e">
        <f>RO!#REF!</f>
        <v>#REF!</v>
      </c>
      <c r="BF14" s="87" t="e">
        <f>RO!#REF!</f>
        <v>#REF!</v>
      </c>
      <c r="BG14" s="87" t="e">
        <f>RO!#REF!</f>
        <v>#REF!</v>
      </c>
      <c r="BH14" s="87" t="e">
        <f>RO!#REF!</f>
        <v>#REF!</v>
      </c>
      <c r="BI14" s="87" t="e">
        <f>RO!#REF!</f>
        <v>#REF!</v>
      </c>
      <c r="BJ14" s="87" t="e">
        <f>RO!#REF!</f>
        <v>#REF!</v>
      </c>
      <c r="BK14" s="77" t="e">
        <f>RO!#REF!</f>
        <v>#REF!</v>
      </c>
      <c r="BL14" s="77" t="e">
        <f>RO!#REF!</f>
        <v>#REF!</v>
      </c>
      <c r="BM14" s="77" t="e">
        <f>RO!#REF!</f>
        <v>#REF!</v>
      </c>
      <c r="BN14" s="87" t="e">
        <f>RO!#REF!</f>
        <v>#REF!</v>
      </c>
      <c r="BO14" s="87" t="e">
        <f>RO!#REF!</f>
        <v>#REF!</v>
      </c>
      <c r="BP14" s="87" t="e">
        <f>RO!#REF!</f>
        <v>#REF!</v>
      </c>
      <c r="BQ14" s="87" t="e">
        <f>RO!#REF!</f>
        <v>#REF!</v>
      </c>
      <c r="BR14" s="77" t="e">
        <f>RO!#REF!</f>
        <v>#REF!</v>
      </c>
      <c r="BS14" s="77" t="e">
        <f>RO!#REF!</f>
        <v>#REF!</v>
      </c>
      <c r="BT14" s="77" t="e">
        <f>RO!#REF!</f>
        <v>#REF!</v>
      </c>
      <c r="BU14" s="77" t="e">
        <f>RO!#REF!</f>
        <v>#REF!</v>
      </c>
      <c r="BV14" s="77" t="e">
        <f>RO!#REF!</f>
        <v>#REF!</v>
      </c>
      <c r="BW14" s="77" t="e">
        <f>RO!#REF!</f>
        <v>#REF!</v>
      </c>
      <c r="BX14" s="77" t="e">
        <f>RO!#REF!</f>
        <v>#REF!</v>
      </c>
      <c r="BY14" s="77" t="e">
        <f>RO!#REF!</f>
        <v>#REF!</v>
      </c>
      <c r="BZ14" s="77" t="e">
        <f>RO!#REF!</f>
        <v>#REF!</v>
      </c>
      <c r="CA14" s="77" t="e">
        <f>RO!#REF!</f>
        <v>#REF!</v>
      </c>
      <c r="CB14" s="77" t="e">
        <f>RO!#REF!</f>
        <v>#REF!</v>
      </c>
      <c r="CC14" s="77" t="e">
        <f>RO!#REF!</f>
        <v>#REF!</v>
      </c>
      <c r="CD14" s="77" t="e">
        <f>RO!#REF!</f>
        <v>#REF!</v>
      </c>
      <c r="CE14" s="77" t="e">
        <f>RO!#REF!</f>
        <v>#REF!</v>
      </c>
      <c r="CF14" s="77" t="e">
        <f>RO!#REF!</f>
        <v>#REF!</v>
      </c>
      <c r="CG14" s="77" t="e">
        <f>RO!#REF!</f>
        <v>#REF!</v>
      </c>
      <c r="CH14" s="77" t="e">
        <f>RO!#REF!</f>
        <v>#REF!</v>
      </c>
      <c r="CI14" s="77" t="e">
        <f>RO!#REF!</f>
        <v>#REF!</v>
      </c>
      <c r="CJ14" s="77" t="e">
        <f>RO!#REF!</f>
        <v>#REF!</v>
      </c>
      <c r="CK14" s="77" t="e">
        <f>RO!#REF!</f>
        <v>#REF!</v>
      </c>
      <c r="CL14" s="77" t="e">
        <f>RO!#REF!</f>
        <v>#REF!</v>
      </c>
      <c r="CM14" s="77" t="e">
        <f>RO!#REF!</f>
        <v>#REF!</v>
      </c>
      <c r="CN14" s="77" t="e">
        <f>RO!#REF!</f>
        <v>#REF!</v>
      </c>
      <c r="CO14" s="77" t="e">
        <f>RO!#REF!</f>
        <v>#REF!</v>
      </c>
      <c r="CP14" s="77" t="e">
        <f>RO!#REF!</f>
        <v>#REF!</v>
      </c>
      <c r="CQ14" s="77" t="e">
        <f>RO!#REF!</f>
        <v>#REF!</v>
      </c>
      <c r="CR14" s="77" t="e">
        <f>RO!#REF!</f>
        <v>#REF!</v>
      </c>
      <c r="CS14" s="77" t="e">
        <f>RO!#REF!</f>
        <v>#REF!</v>
      </c>
      <c r="CT14" s="77" t="e">
        <f>RO!#REF!</f>
        <v>#REF!</v>
      </c>
      <c r="CU14" s="77" t="e">
        <f>RO!#REF!</f>
        <v>#REF!</v>
      </c>
      <c r="CV14" s="77" t="e">
        <f>RO!#REF!</f>
        <v>#REF!</v>
      </c>
      <c r="CW14" s="77" t="e">
        <f>RO!#REF!</f>
        <v>#REF!</v>
      </c>
      <c r="CX14" s="77" t="e">
        <f>RO!#REF!</f>
        <v>#REF!</v>
      </c>
      <c r="CY14" s="77" t="e">
        <f>RO!#REF!</f>
        <v>#REF!</v>
      </c>
      <c r="CZ14" s="77" t="e">
        <f>RO!#REF!</f>
        <v>#REF!</v>
      </c>
      <c r="DA14" s="77" t="e">
        <f>RO!#REF!</f>
        <v>#REF!</v>
      </c>
      <c r="DB14" s="77" t="e">
        <f>RO!#REF!</f>
        <v>#REF!</v>
      </c>
      <c r="DC14" s="77" t="e">
        <f>RO!#REF!</f>
        <v>#REF!</v>
      </c>
      <c r="DD14" s="77" t="e">
        <f>RO!#REF!</f>
        <v>#REF!</v>
      </c>
      <c r="DE14" s="77" t="e">
        <f>RO!#REF!</f>
        <v>#REF!</v>
      </c>
      <c r="DF14" s="77" t="e">
        <f>RO!#REF!</f>
        <v>#REF!</v>
      </c>
      <c r="DG14" s="77" t="e">
        <f>RO!#REF!</f>
        <v>#REF!</v>
      </c>
      <c r="DH14" s="77" t="e">
        <f>RO!#REF!</f>
        <v>#REF!</v>
      </c>
      <c r="DI14" s="77" t="e">
        <f>RO!#REF!</f>
        <v>#REF!</v>
      </c>
      <c r="DJ14" s="77" t="e">
        <f>RO!#REF!</f>
        <v>#REF!</v>
      </c>
      <c r="DK14" s="77" t="e">
        <f>RO!#REF!</f>
        <v>#REF!</v>
      </c>
      <c r="DL14" s="77" t="e">
        <f>RO!#REF!</f>
        <v>#REF!</v>
      </c>
      <c r="DM14" s="77" t="e">
        <f>RO!#REF!</f>
        <v>#REF!</v>
      </c>
      <c r="DN14" s="77" t="e">
        <f>RO!#REF!</f>
        <v>#REF!</v>
      </c>
      <c r="DO14" s="77" t="e">
        <f>RO!#REF!</f>
        <v>#REF!</v>
      </c>
      <c r="DP14" s="77" t="e">
        <f>RO!#REF!</f>
        <v>#REF!</v>
      </c>
      <c r="DQ14" s="77" t="e">
        <f>RO!#REF!</f>
        <v>#REF!</v>
      </c>
      <c r="DR14" s="77" t="e">
        <f>RO!#REF!</f>
        <v>#REF!</v>
      </c>
      <c r="DS14" s="77" t="e">
        <f>RO!#REF!</f>
        <v>#REF!</v>
      </c>
      <c r="DT14" s="77" t="e">
        <f>RO!#REF!</f>
        <v>#REF!</v>
      </c>
      <c r="DU14" s="77" t="e">
        <f>RO!#REF!</f>
        <v>#REF!</v>
      </c>
      <c r="DV14" s="77" t="e">
        <f>RO!#REF!</f>
        <v>#REF!</v>
      </c>
      <c r="DW14" s="77" t="e">
        <f>RO!#REF!</f>
        <v>#REF!</v>
      </c>
      <c r="DX14" s="77" t="e">
        <f>RO!#REF!</f>
        <v>#REF!</v>
      </c>
      <c r="DY14" s="77" t="e">
        <f>RO!#REF!</f>
        <v>#REF!</v>
      </c>
      <c r="DZ14" s="77" t="e">
        <f>RO!#REF!</f>
        <v>#REF!</v>
      </c>
      <c r="EA14" s="77" t="e">
        <f>RO!#REF!</f>
        <v>#REF!</v>
      </c>
      <c r="EB14" s="77" t="e">
        <f>RO!#REF!</f>
        <v>#REF!</v>
      </c>
      <c r="EC14" s="77" t="e">
        <f>RO!#REF!</f>
        <v>#REF!</v>
      </c>
      <c r="ED14" s="77" t="e">
        <f>RO!#REF!</f>
        <v>#REF!</v>
      </c>
      <c r="EE14" s="77" t="e">
        <f>RO!#REF!</f>
        <v>#REF!</v>
      </c>
      <c r="EF14" s="77" t="e">
        <f>RO!#REF!</f>
        <v>#REF!</v>
      </c>
      <c r="EG14" s="77" t="e">
        <f>RO!#REF!</f>
        <v>#REF!</v>
      </c>
      <c r="EH14" s="77" t="e">
        <f>RO!#REF!</f>
        <v>#REF!</v>
      </c>
      <c r="EI14" s="77" t="e">
        <f>RO!#REF!</f>
        <v>#REF!</v>
      </c>
      <c r="EJ14" s="77" t="e">
        <f>RO!#REF!</f>
        <v>#REF!</v>
      </c>
      <c r="EK14" s="77" t="e">
        <f>RO!#REF!</f>
        <v>#REF!</v>
      </c>
      <c r="EL14" s="77" t="e">
        <f>RO!#REF!</f>
        <v>#REF!</v>
      </c>
      <c r="EM14" s="77" t="e">
        <f>RO!#REF!</f>
        <v>#REF!</v>
      </c>
      <c r="EN14" s="77" t="e">
        <f>RO!#REF!</f>
        <v>#REF!</v>
      </c>
      <c r="EO14" s="77" t="e">
        <f>RO!#REF!</f>
        <v>#REF!</v>
      </c>
      <c r="EP14" s="77" t="e">
        <f>RO!#REF!</f>
        <v>#REF!</v>
      </c>
      <c r="EQ14" s="77" t="e">
        <f>RO!#REF!</f>
        <v>#REF!</v>
      </c>
      <c r="ER14" s="77" t="e">
        <f>RO!#REF!</f>
        <v>#REF!</v>
      </c>
      <c r="ES14" s="77" t="e">
        <f>RO!#REF!</f>
        <v>#REF!</v>
      </c>
      <c r="ET14" s="77" t="e">
        <f>RO!#REF!</f>
        <v>#REF!</v>
      </c>
      <c r="EU14" s="77" t="e">
        <f>RO!#REF!</f>
        <v>#REF!</v>
      </c>
      <c r="EV14" s="77" t="e">
        <f>RO!#REF!</f>
        <v>#REF!</v>
      </c>
      <c r="EW14" s="77" t="e">
        <f>RO!#REF!</f>
        <v>#REF!</v>
      </c>
      <c r="EX14" s="77" t="e">
        <f>RO!#REF!</f>
        <v>#REF!</v>
      </c>
      <c r="EY14" s="77" t="e">
        <f>RO!#REF!</f>
        <v>#REF!</v>
      </c>
      <c r="EZ14" s="77" t="e">
        <f>RO!#REF!</f>
        <v>#REF!</v>
      </c>
      <c r="FA14" s="77" t="e">
        <f>RO!#REF!</f>
        <v>#REF!</v>
      </c>
      <c r="FB14" s="77" t="e">
        <f>RO!#REF!</f>
        <v>#REF!</v>
      </c>
      <c r="FC14" s="77" t="e">
        <f>RO!#REF!</f>
        <v>#REF!</v>
      </c>
      <c r="FD14" s="77" t="e">
        <f>RO!#REF!</f>
        <v>#REF!</v>
      </c>
      <c r="FE14" s="77">
        <f>RO!B12</f>
        <v>11000</v>
      </c>
      <c r="FF14" s="77">
        <f>RO!C12</f>
        <v>11000</v>
      </c>
      <c r="FG14" s="77">
        <f>RO!D12</f>
        <v>9400</v>
      </c>
      <c r="FH14" s="77">
        <f>RO!E12</f>
        <v>9400</v>
      </c>
      <c r="FI14" s="77">
        <f>RO!F12</f>
        <v>9400</v>
      </c>
      <c r="FJ14" s="77">
        <f>RO!G12</f>
        <v>9400</v>
      </c>
      <c r="FK14" s="77">
        <f>RO!H12</f>
        <v>9400</v>
      </c>
      <c r="FL14" s="77">
        <f>RO!I12</f>
        <v>9700</v>
      </c>
      <c r="FM14" s="77">
        <f>RO!J12</f>
        <v>9700</v>
      </c>
      <c r="FN14" s="77">
        <f>RO!K12</f>
        <v>9400</v>
      </c>
      <c r="FO14" s="77">
        <f>RO!L12</f>
        <v>9400</v>
      </c>
      <c r="FP14" s="77">
        <f>RO!M12</f>
        <v>9400</v>
      </c>
      <c r="FQ14" s="87">
        <f>RO!N12</f>
        <v>9400</v>
      </c>
    </row>
    <row r="15" spans="1:173" x14ac:dyDescent="0.2">
      <c r="A15" s="17" t="s">
        <v>57</v>
      </c>
      <c r="B15" s="78"/>
      <c r="C15" s="78"/>
      <c r="D15" s="78"/>
      <c r="E15" s="78"/>
      <c r="F15" s="78"/>
      <c r="G15" s="78"/>
      <c r="H15" s="78"/>
      <c r="I15" s="78"/>
      <c r="J15" s="78"/>
      <c r="K15" s="78"/>
      <c r="L15" s="78"/>
      <c r="M15" s="78"/>
      <c r="N15" s="78"/>
      <c r="O15" s="78"/>
      <c r="P15" s="78"/>
      <c r="Q15" s="78"/>
      <c r="R15" s="78"/>
      <c r="S15" s="78"/>
      <c r="T15" s="78"/>
      <c r="U15" s="78"/>
      <c r="V15" s="78"/>
      <c r="W15" s="78"/>
      <c r="X15" s="78"/>
      <c r="Y15" s="78"/>
      <c r="Z15" s="78"/>
      <c r="AA15" s="78"/>
      <c r="AB15" s="78"/>
      <c r="AC15" s="78"/>
      <c r="AD15" s="78"/>
      <c r="AE15" s="78"/>
      <c r="AF15" s="78"/>
      <c r="AG15" s="78"/>
      <c r="AH15" s="78"/>
      <c r="AI15" s="78"/>
      <c r="AJ15" s="78"/>
      <c r="AK15" s="78"/>
      <c r="AL15" s="78"/>
      <c r="AM15" s="78"/>
      <c r="AN15" s="78"/>
      <c r="AO15" s="78"/>
      <c r="AP15" s="78"/>
      <c r="AQ15" s="78"/>
      <c r="AR15" s="78"/>
      <c r="AS15" s="78"/>
      <c r="AT15" s="78"/>
      <c r="AU15" s="78"/>
      <c r="AV15" s="78"/>
      <c r="AW15" s="78"/>
      <c r="AX15" s="78"/>
      <c r="AY15" s="78"/>
      <c r="AZ15" s="78"/>
      <c r="BA15" s="78"/>
      <c r="BB15" s="78"/>
      <c r="BC15" s="78"/>
      <c r="BD15" s="78"/>
      <c r="BE15" s="78"/>
      <c r="BF15" s="88"/>
      <c r="BG15" s="88"/>
      <c r="BH15" s="88"/>
      <c r="BI15" s="88"/>
      <c r="BJ15" s="88"/>
      <c r="BK15" s="78"/>
      <c r="BL15" s="78"/>
      <c r="BM15" s="78"/>
      <c r="BN15" s="88"/>
      <c r="BO15" s="88"/>
      <c r="BP15" s="88"/>
      <c r="BQ15" s="88"/>
      <c r="BR15" s="78"/>
      <c r="BS15" s="78"/>
      <c r="BT15" s="78"/>
      <c r="BU15" s="78"/>
      <c r="BV15" s="78"/>
      <c r="BW15" s="78"/>
      <c r="BX15" s="78"/>
      <c r="BY15" s="78"/>
      <c r="BZ15" s="78"/>
      <c r="CA15" s="78"/>
      <c r="CB15" s="78"/>
      <c r="CC15" s="78"/>
      <c r="CD15" s="78"/>
      <c r="CE15" s="78"/>
      <c r="CF15" s="78"/>
      <c r="CG15" s="78"/>
      <c r="CH15" s="78"/>
      <c r="CI15" s="78"/>
      <c r="CJ15" s="78"/>
      <c r="CK15" s="78"/>
      <c r="CL15" s="78"/>
      <c r="CM15" s="78"/>
      <c r="CN15" s="78"/>
      <c r="CO15" s="78"/>
      <c r="CP15" s="78"/>
      <c r="CQ15" s="78"/>
      <c r="CR15" s="78"/>
      <c r="CS15" s="78"/>
      <c r="CT15" s="78"/>
      <c r="CU15" s="78"/>
      <c r="CV15" s="78"/>
      <c r="CW15" s="78"/>
      <c r="CX15" s="78"/>
      <c r="CY15" s="78"/>
      <c r="CZ15" s="78"/>
      <c r="DA15" s="78"/>
      <c r="DB15" s="78"/>
      <c r="DC15" s="78"/>
      <c r="DD15" s="78"/>
      <c r="DE15" s="78"/>
      <c r="DF15" s="78"/>
      <c r="DG15" s="78"/>
      <c r="DH15" s="78"/>
      <c r="DI15" s="78"/>
      <c r="DJ15" s="78"/>
      <c r="DK15" s="78"/>
      <c r="DL15" s="78"/>
      <c r="DM15" s="78"/>
      <c r="DN15" s="78"/>
      <c r="DO15" s="78"/>
      <c r="DP15" s="78"/>
      <c r="DQ15" s="78"/>
      <c r="DR15" s="78"/>
      <c r="DS15" s="78"/>
      <c r="DT15" s="78"/>
      <c r="DU15" s="78"/>
      <c r="DV15" s="78"/>
      <c r="DW15" s="78"/>
      <c r="DX15" s="78"/>
      <c r="DY15" s="78"/>
      <c r="DZ15" s="78"/>
      <c r="EA15" s="78"/>
      <c r="EB15" s="78"/>
      <c r="EC15" s="78"/>
      <c r="ED15" s="78"/>
      <c r="EE15" s="78"/>
      <c r="EF15" s="78"/>
      <c r="EG15" s="78"/>
      <c r="EH15" s="78"/>
      <c r="EI15" s="78"/>
      <c r="EJ15" s="78"/>
      <c r="EK15" s="78"/>
      <c r="EL15" s="78"/>
      <c r="EM15" s="78"/>
      <c r="EN15" s="78"/>
      <c r="EO15" s="78"/>
      <c r="EP15" s="78"/>
      <c r="EQ15" s="78"/>
      <c r="ER15" s="78"/>
      <c r="ES15" s="78"/>
      <c r="ET15" s="78"/>
      <c r="EU15" s="78"/>
      <c r="EV15" s="78"/>
      <c r="EW15" s="78"/>
      <c r="EX15" s="78"/>
      <c r="EY15" s="78"/>
      <c r="EZ15" s="78"/>
      <c r="FA15" s="78"/>
      <c r="FB15" s="78"/>
      <c r="FC15" s="78"/>
      <c r="FD15" s="78"/>
      <c r="FE15" s="78"/>
      <c r="FF15" s="78"/>
      <c r="FG15" s="78"/>
      <c r="FH15" s="78"/>
      <c r="FI15" s="78"/>
      <c r="FJ15" s="78"/>
      <c r="FK15" s="78"/>
      <c r="FL15" s="78"/>
      <c r="FM15" s="78"/>
      <c r="FN15" s="78"/>
      <c r="FO15" s="78"/>
      <c r="FP15" s="78"/>
      <c r="FQ15" s="88"/>
    </row>
    <row r="16" spans="1:173" x14ac:dyDescent="0.2">
      <c r="A16" s="76">
        <v>1</v>
      </c>
      <c r="B16" s="77" t="e">
        <f>RO!#REF!</f>
        <v>#REF!</v>
      </c>
      <c r="C16" s="77" t="e">
        <f>RO!#REF!</f>
        <v>#REF!</v>
      </c>
      <c r="D16" s="77" t="e">
        <f>RO!#REF!</f>
        <v>#REF!</v>
      </c>
      <c r="E16" s="77" t="e">
        <f>RO!#REF!</f>
        <v>#REF!</v>
      </c>
      <c r="F16" s="77" t="e">
        <f>RO!#REF!</f>
        <v>#REF!</v>
      </c>
      <c r="G16" s="77" t="e">
        <f>RO!#REF!</f>
        <v>#REF!</v>
      </c>
      <c r="H16" s="77" t="e">
        <f>RO!#REF!</f>
        <v>#REF!</v>
      </c>
      <c r="I16" s="77" t="e">
        <f>RO!#REF!</f>
        <v>#REF!</v>
      </c>
      <c r="J16" s="77" t="e">
        <f>RO!#REF!</f>
        <v>#REF!</v>
      </c>
      <c r="K16" s="77" t="e">
        <f>RO!#REF!</f>
        <v>#REF!</v>
      </c>
      <c r="L16" s="77" t="e">
        <f>RO!#REF!</f>
        <v>#REF!</v>
      </c>
      <c r="M16" s="77" t="e">
        <f>RO!#REF!</f>
        <v>#REF!</v>
      </c>
      <c r="N16" s="77" t="e">
        <f>RO!#REF!</f>
        <v>#REF!</v>
      </c>
      <c r="O16" s="77" t="e">
        <f>RO!#REF!</f>
        <v>#REF!</v>
      </c>
      <c r="P16" s="77" t="e">
        <f>RO!#REF!</f>
        <v>#REF!</v>
      </c>
      <c r="Q16" s="77" t="e">
        <f>RO!#REF!</f>
        <v>#REF!</v>
      </c>
      <c r="R16" s="77" t="e">
        <f>RO!#REF!</f>
        <v>#REF!</v>
      </c>
      <c r="S16" s="77" t="e">
        <f>RO!#REF!</f>
        <v>#REF!</v>
      </c>
      <c r="T16" s="77" t="e">
        <f>RO!#REF!</f>
        <v>#REF!</v>
      </c>
      <c r="U16" s="77" t="e">
        <f>RO!#REF!</f>
        <v>#REF!</v>
      </c>
      <c r="V16" s="77" t="e">
        <f>RO!#REF!</f>
        <v>#REF!</v>
      </c>
      <c r="W16" s="77" t="e">
        <f>RO!#REF!</f>
        <v>#REF!</v>
      </c>
      <c r="X16" s="77" t="e">
        <f>RO!#REF!</f>
        <v>#REF!</v>
      </c>
      <c r="Y16" s="77" t="e">
        <f>RO!#REF!</f>
        <v>#REF!</v>
      </c>
      <c r="Z16" s="77" t="e">
        <f>RO!#REF!</f>
        <v>#REF!</v>
      </c>
      <c r="AA16" s="77" t="e">
        <f>RO!#REF!</f>
        <v>#REF!</v>
      </c>
      <c r="AB16" s="77" t="e">
        <f>RO!#REF!</f>
        <v>#REF!</v>
      </c>
      <c r="AC16" s="77" t="e">
        <f>RO!#REF!</f>
        <v>#REF!</v>
      </c>
      <c r="AD16" s="77" t="e">
        <f>RO!#REF!</f>
        <v>#REF!</v>
      </c>
      <c r="AE16" s="77" t="e">
        <f>RO!#REF!</f>
        <v>#REF!</v>
      </c>
      <c r="AF16" s="77" t="e">
        <f>RO!#REF!</f>
        <v>#REF!</v>
      </c>
      <c r="AG16" s="77" t="e">
        <f>RO!#REF!</f>
        <v>#REF!</v>
      </c>
      <c r="AH16" s="77" t="e">
        <f>RO!#REF!</f>
        <v>#REF!</v>
      </c>
      <c r="AI16" s="77" t="e">
        <f>RO!#REF!</f>
        <v>#REF!</v>
      </c>
      <c r="AJ16" s="77" t="e">
        <f>RO!#REF!</f>
        <v>#REF!</v>
      </c>
      <c r="AK16" s="77" t="e">
        <f>RO!#REF!</f>
        <v>#REF!</v>
      </c>
      <c r="AL16" s="77" t="e">
        <f>RO!#REF!</f>
        <v>#REF!</v>
      </c>
      <c r="AM16" s="77" t="e">
        <f>RO!#REF!</f>
        <v>#REF!</v>
      </c>
      <c r="AN16" s="77" t="e">
        <f>RO!#REF!</f>
        <v>#REF!</v>
      </c>
      <c r="AO16" s="77" t="e">
        <f>RO!#REF!</f>
        <v>#REF!</v>
      </c>
      <c r="AP16" s="77" t="e">
        <f>RO!#REF!</f>
        <v>#REF!</v>
      </c>
      <c r="AQ16" s="77" t="e">
        <f>RO!#REF!</f>
        <v>#REF!</v>
      </c>
      <c r="AR16" s="77" t="e">
        <f>RO!#REF!</f>
        <v>#REF!</v>
      </c>
      <c r="AS16" s="77" t="e">
        <f>RO!#REF!</f>
        <v>#REF!</v>
      </c>
      <c r="AT16" s="77" t="e">
        <f>RO!#REF!</f>
        <v>#REF!</v>
      </c>
      <c r="AU16" s="77" t="e">
        <f>RO!#REF!</f>
        <v>#REF!</v>
      </c>
      <c r="AV16" s="77" t="e">
        <f>RO!#REF!</f>
        <v>#REF!</v>
      </c>
      <c r="AW16" s="77" t="e">
        <f>RO!#REF!</f>
        <v>#REF!</v>
      </c>
      <c r="AX16" s="77" t="e">
        <f>RO!#REF!</f>
        <v>#REF!</v>
      </c>
      <c r="AY16" s="77" t="e">
        <f>RO!#REF!</f>
        <v>#REF!</v>
      </c>
      <c r="AZ16" s="77" t="e">
        <f>RO!#REF!</f>
        <v>#REF!</v>
      </c>
      <c r="BA16" s="77" t="e">
        <f>RO!#REF!</f>
        <v>#REF!</v>
      </c>
      <c r="BB16" s="77" t="e">
        <f>RO!#REF!</f>
        <v>#REF!</v>
      </c>
      <c r="BC16" s="77" t="e">
        <f>RO!#REF!</f>
        <v>#REF!</v>
      </c>
      <c r="BD16" s="77" t="e">
        <f>RO!#REF!</f>
        <v>#REF!</v>
      </c>
      <c r="BE16" s="77" t="e">
        <f>RO!#REF!</f>
        <v>#REF!</v>
      </c>
      <c r="BF16" s="87" t="e">
        <f>RO!#REF!</f>
        <v>#REF!</v>
      </c>
      <c r="BG16" s="87" t="e">
        <f>RO!#REF!</f>
        <v>#REF!</v>
      </c>
      <c r="BH16" s="87" t="e">
        <f>RO!#REF!</f>
        <v>#REF!</v>
      </c>
      <c r="BI16" s="87" t="e">
        <f>RO!#REF!</f>
        <v>#REF!</v>
      </c>
      <c r="BJ16" s="87" t="e">
        <f>RO!#REF!</f>
        <v>#REF!</v>
      </c>
      <c r="BK16" s="77" t="e">
        <f>RO!#REF!</f>
        <v>#REF!</v>
      </c>
      <c r="BL16" s="77" t="e">
        <f>RO!#REF!</f>
        <v>#REF!</v>
      </c>
      <c r="BM16" s="77" t="e">
        <f>RO!#REF!</f>
        <v>#REF!</v>
      </c>
      <c r="BN16" s="87" t="e">
        <f>RO!#REF!</f>
        <v>#REF!</v>
      </c>
      <c r="BO16" s="87" t="e">
        <f>RO!#REF!</f>
        <v>#REF!</v>
      </c>
      <c r="BP16" s="87" t="e">
        <f>RO!#REF!</f>
        <v>#REF!</v>
      </c>
      <c r="BQ16" s="87" t="e">
        <f>RO!#REF!</f>
        <v>#REF!</v>
      </c>
      <c r="BR16" s="77" t="e">
        <f>RO!#REF!</f>
        <v>#REF!</v>
      </c>
      <c r="BS16" s="77" t="e">
        <f>RO!#REF!</f>
        <v>#REF!</v>
      </c>
      <c r="BT16" s="77" t="e">
        <f>RO!#REF!</f>
        <v>#REF!</v>
      </c>
      <c r="BU16" s="77" t="e">
        <f>RO!#REF!</f>
        <v>#REF!</v>
      </c>
      <c r="BV16" s="77" t="e">
        <f>RO!#REF!</f>
        <v>#REF!</v>
      </c>
      <c r="BW16" s="77" t="e">
        <f>RO!#REF!</f>
        <v>#REF!</v>
      </c>
      <c r="BX16" s="77" t="e">
        <f>RO!#REF!</f>
        <v>#REF!</v>
      </c>
      <c r="BY16" s="77" t="e">
        <f>RO!#REF!</f>
        <v>#REF!</v>
      </c>
      <c r="BZ16" s="77" t="e">
        <f>RO!#REF!</f>
        <v>#REF!</v>
      </c>
      <c r="CA16" s="77" t="e">
        <f>RO!#REF!</f>
        <v>#REF!</v>
      </c>
      <c r="CB16" s="77" t="e">
        <f>RO!#REF!</f>
        <v>#REF!</v>
      </c>
      <c r="CC16" s="77" t="e">
        <f>RO!#REF!</f>
        <v>#REF!</v>
      </c>
      <c r="CD16" s="77" t="e">
        <f>RO!#REF!</f>
        <v>#REF!</v>
      </c>
      <c r="CE16" s="77" t="e">
        <f>RO!#REF!</f>
        <v>#REF!</v>
      </c>
      <c r="CF16" s="77" t="e">
        <f>RO!#REF!</f>
        <v>#REF!</v>
      </c>
      <c r="CG16" s="77" t="e">
        <f>RO!#REF!</f>
        <v>#REF!</v>
      </c>
      <c r="CH16" s="77" t="e">
        <f>RO!#REF!</f>
        <v>#REF!</v>
      </c>
      <c r="CI16" s="77" t="e">
        <f>RO!#REF!</f>
        <v>#REF!</v>
      </c>
      <c r="CJ16" s="77" t="e">
        <f>RO!#REF!</f>
        <v>#REF!</v>
      </c>
      <c r="CK16" s="77" t="e">
        <f>RO!#REF!</f>
        <v>#REF!</v>
      </c>
      <c r="CL16" s="77" t="e">
        <f>RO!#REF!</f>
        <v>#REF!</v>
      </c>
      <c r="CM16" s="77" t="e">
        <f>RO!#REF!</f>
        <v>#REF!</v>
      </c>
      <c r="CN16" s="77" t="e">
        <f>RO!#REF!</f>
        <v>#REF!</v>
      </c>
      <c r="CO16" s="77" t="e">
        <f>RO!#REF!</f>
        <v>#REF!</v>
      </c>
      <c r="CP16" s="77" t="e">
        <f>RO!#REF!</f>
        <v>#REF!</v>
      </c>
      <c r="CQ16" s="77" t="e">
        <f>RO!#REF!</f>
        <v>#REF!</v>
      </c>
      <c r="CR16" s="77" t="e">
        <f>RO!#REF!</f>
        <v>#REF!</v>
      </c>
      <c r="CS16" s="77" t="e">
        <f>RO!#REF!</f>
        <v>#REF!</v>
      </c>
      <c r="CT16" s="77" t="e">
        <f>RO!#REF!</f>
        <v>#REF!</v>
      </c>
      <c r="CU16" s="77" t="e">
        <f>RO!#REF!</f>
        <v>#REF!</v>
      </c>
      <c r="CV16" s="77" t="e">
        <f>RO!#REF!</f>
        <v>#REF!</v>
      </c>
      <c r="CW16" s="77" t="e">
        <f>RO!#REF!</f>
        <v>#REF!</v>
      </c>
      <c r="CX16" s="77" t="e">
        <f>RO!#REF!</f>
        <v>#REF!</v>
      </c>
      <c r="CY16" s="77" t="e">
        <f>RO!#REF!</f>
        <v>#REF!</v>
      </c>
      <c r="CZ16" s="77" t="e">
        <f>RO!#REF!</f>
        <v>#REF!</v>
      </c>
      <c r="DA16" s="77" t="e">
        <f>RO!#REF!</f>
        <v>#REF!</v>
      </c>
      <c r="DB16" s="77" t="e">
        <f>RO!#REF!</f>
        <v>#REF!</v>
      </c>
      <c r="DC16" s="77" t="e">
        <f>RO!#REF!</f>
        <v>#REF!</v>
      </c>
      <c r="DD16" s="77" t="e">
        <f>RO!#REF!</f>
        <v>#REF!</v>
      </c>
      <c r="DE16" s="77" t="e">
        <f>RO!#REF!</f>
        <v>#REF!</v>
      </c>
      <c r="DF16" s="77" t="e">
        <f>RO!#REF!</f>
        <v>#REF!</v>
      </c>
      <c r="DG16" s="77" t="e">
        <f>RO!#REF!</f>
        <v>#REF!</v>
      </c>
      <c r="DH16" s="77" t="e">
        <f>RO!#REF!</f>
        <v>#REF!</v>
      </c>
      <c r="DI16" s="77" t="e">
        <f>RO!#REF!</f>
        <v>#REF!</v>
      </c>
      <c r="DJ16" s="77" t="e">
        <f>RO!#REF!</f>
        <v>#REF!</v>
      </c>
      <c r="DK16" s="77" t="e">
        <f>RO!#REF!</f>
        <v>#REF!</v>
      </c>
      <c r="DL16" s="77" t="e">
        <f>RO!#REF!</f>
        <v>#REF!</v>
      </c>
      <c r="DM16" s="77" t="e">
        <f>RO!#REF!</f>
        <v>#REF!</v>
      </c>
      <c r="DN16" s="77" t="e">
        <f>RO!#REF!</f>
        <v>#REF!</v>
      </c>
      <c r="DO16" s="77" t="e">
        <f>RO!#REF!</f>
        <v>#REF!</v>
      </c>
      <c r="DP16" s="77" t="e">
        <f>RO!#REF!</f>
        <v>#REF!</v>
      </c>
      <c r="DQ16" s="77" t="e">
        <f>RO!#REF!</f>
        <v>#REF!</v>
      </c>
      <c r="DR16" s="77" t="e">
        <f>RO!#REF!</f>
        <v>#REF!</v>
      </c>
      <c r="DS16" s="77" t="e">
        <f>RO!#REF!</f>
        <v>#REF!</v>
      </c>
      <c r="DT16" s="77" t="e">
        <f>RO!#REF!</f>
        <v>#REF!</v>
      </c>
      <c r="DU16" s="77" t="e">
        <f>RO!#REF!</f>
        <v>#REF!</v>
      </c>
      <c r="DV16" s="77" t="e">
        <f>RO!#REF!</f>
        <v>#REF!</v>
      </c>
      <c r="DW16" s="77" t="e">
        <f>RO!#REF!</f>
        <v>#REF!</v>
      </c>
      <c r="DX16" s="77" t="e">
        <f>RO!#REF!</f>
        <v>#REF!</v>
      </c>
      <c r="DY16" s="77" t="e">
        <f>RO!#REF!</f>
        <v>#REF!</v>
      </c>
      <c r="DZ16" s="77" t="e">
        <f>RO!#REF!</f>
        <v>#REF!</v>
      </c>
      <c r="EA16" s="77" t="e">
        <f>RO!#REF!</f>
        <v>#REF!</v>
      </c>
      <c r="EB16" s="77" t="e">
        <f>RO!#REF!</f>
        <v>#REF!</v>
      </c>
      <c r="EC16" s="77" t="e">
        <f>RO!#REF!</f>
        <v>#REF!</v>
      </c>
      <c r="ED16" s="77" t="e">
        <f>RO!#REF!</f>
        <v>#REF!</v>
      </c>
      <c r="EE16" s="77" t="e">
        <f>RO!#REF!</f>
        <v>#REF!</v>
      </c>
      <c r="EF16" s="77" t="e">
        <f>RO!#REF!</f>
        <v>#REF!</v>
      </c>
      <c r="EG16" s="77" t="e">
        <f>RO!#REF!</f>
        <v>#REF!</v>
      </c>
      <c r="EH16" s="77" t="e">
        <f>RO!#REF!</f>
        <v>#REF!</v>
      </c>
      <c r="EI16" s="77" t="e">
        <f>RO!#REF!</f>
        <v>#REF!</v>
      </c>
      <c r="EJ16" s="77" t="e">
        <f>RO!#REF!</f>
        <v>#REF!</v>
      </c>
      <c r="EK16" s="77" t="e">
        <f>RO!#REF!</f>
        <v>#REF!</v>
      </c>
      <c r="EL16" s="77" t="e">
        <f>RO!#REF!</f>
        <v>#REF!</v>
      </c>
      <c r="EM16" s="77" t="e">
        <f>RO!#REF!</f>
        <v>#REF!</v>
      </c>
      <c r="EN16" s="77" t="e">
        <f>RO!#REF!</f>
        <v>#REF!</v>
      </c>
      <c r="EO16" s="77" t="e">
        <f>RO!#REF!</f>
        <v>#REF!</v>
      </c>
      <c r="EP16" s="77" t="e">
        <f>RO!#REF!</f>
        <v>#REF!</v>
      </c>
      <c r="EQ16" s="77" t="e">
        <f>RO!#REF!</f>
        <v>#REF!</v>
      </c>
      <c r="ER16" s="77" t="e">
        <f>RO!#REF!</f>
        <v>#REF!</v>
      </c>
      <c r="ES16" s="77" t="e">
        <f>RO!#REF!</f>
        <v>#REF!</v>
      </c>
      <c r="ET16" s="77" t="e">
        <f>RO!#REF!</f>
        <v>#REF!</v>
      </c>
      <c r="EU16" s="77" t="e">
        <f>RO!#REF!</f>
        <v>#REF!</v>
      </c>
      <c r="EV16" s="77" t="e">
        <f>RO!#REF!</f>
        <v>#REF!</v>
      </c>
      <c r="EW16" s="77" t="e">
        <f>RO!#REF!</f>
        <v>#REF!</v>
      </c>
      <c r="EX16" s="77" t="e">
        <f>RO!#REF!</f>
        <v>#REF!</v>
      </c>
      <c r="EY16" s="77" t="e">
        <f>RO!#REF!</f>
        <v>#REF!</v>
      </c>
      <c r="EZ16" s="77" t="e">
        <f>RO!#REF!</f>
        <v>#REF!</v>
      </c>
      <c r="FA16" s="77" t="e">
        <f>RO!#REF!</f>
        <v>#REF!</v>
      </c>
      <c r="FB16" s="77" t="e">
        <f>RO!#REF!</f>
        <v>#REF!</v>
      </c>
      <c r="FC16" s="77" t="e">
        <f>RO!#REF!</f>
        <v>#REF!</v>
      </c>
      <c r="FD16" s="77" t="e">
        <f>RO!#REF!</f>
        <v>#REF!</v>
      </c>
      <c r="FE16" s="77">
        <f>RO!B14</f>
        <v>12500</v>
      </c>
      <c r="FF16" s="77">
        <f>RO!C14</f>
        <v>12500</v>
      </c>
      <c r="FG16" s="77">
        <f>RO!D14</f>
        <v>10900</v>
      </c>
      <c r="FH16" s="77">
        <f>RO!E14</f>
        <v>10900</v>
      </c>
      <c r="FI16" s="77">
        <f>RO!F14</f>
        <v>10900</v>
      </c>
      <c r="FJ16" s="77">
        <f>RO!G14</f>
        <v>10900</v>
      </c>
      <c r="FK16" s="77">
        <f>RO!H14</f>
        <v>10900</v>
      </c>
      <c r="FL16" s="77">
        <f>RO!I14</f>
        <v>11200</v>
      </c>
      <c r="FM16" s="77">
        <f>RO!J14</f>
        <v>11200</v>
      </c>
      <c r="FN16" s="77">
        <f>RO!K14</f>
        <v>10900</v>
      </c>
      <c r="FO16" s="77">
        <f>RO!L14</f>
        <v>10900</v>
      </c>
      <c r="FP16" s="77">
        <f>RO!M14</f>
        <v>10900</v>
      </c>
      <c r="FQ16" s="87">
        <f>RO!N14</f>
        <v>10900</v>
      </c>
    </row>
    <row r="17" spans="1:173" x14ac:dyDescent="0.2">
      <c r="A17" s="79"/>
      <c r="B17" s="80"/>
      <c r="C17" s="80"/>
      <c r="D17" s="80"/>
      <c r="E17" s="80"/>
      <c r="F17" s="80"/>
      <c r="G17" s="80"/>
      <c r="H17" s="80"/>
      <c r="I17" s="80"/>
      <c r="J17" s="80"/>
      <c r="K17" s="80"/>
      <c r="L17" s="80"/>
      <c r="M17" s="80"/>
      <c r="N17" s="80"/>
      <c r="O17" s="80"/>
      <c r="P17" s="80"/>
      <c r="Q17" s="80"/>
      <c r="R17" s="80"/>
      <c r="S17" s="80"/>
      <c r="T17" s="80"/>
      <c r="U17" s="80"/>
      <c r="V17" s="80"/>
      <c r="W17" s="80"/>
      <c r="X17" s="80"/>
      <c r="Y17" s="80"/>
      <c r="Z17" s="80"/>
      <c r="AA17" s="80"/>
      <c r="AB17" s="80"/>
      <c r="AC17" s="80"/>
      <c r="AD17" s="80"/>
      <c r="AE17" s="80"/>
      <c r="AF17" s="80"/>
      <c r="AG17" s="80"/>
      <c r="AH17" s="80"/>
      <c r="AI17" s="80"/>
      <c r="AJ17" s="80"/>
      <c r="AK17" s="80"/>
      <c r="AL17" s="80"/>
      <c r="AM17" s="80"/>
      <c r="AN17" s="80"/>
      <c r="AO17" s="80"/>
      <c r="AP17" s="80"/>
      <c r="AQ17" s="80"/>
      <c r="AR17" s="80"/>
      <c r="AS17" s="80"/>
      <c r="AT17" s="80"/>
      <c r="AU17" s="80"/>
      <c r="AV17" s="80"/>
      <c r="AW17" s="80"/>
      <c r="AX17" s="80"/>
      <c r="AY17" s="80"/>
      <c r="AZ17" s="80"/>
      <c r="BA17" s="80"/>
      <c r="BB17" s="80"/>
      <c r="BC17" s="80"/>
      <c r="BD17" s="80"/>
      <c r="BE17" s="80"/>
      <c r="BF17" s="89"/>
      <c r="BG17" s="89"/>
      <c r="BH17" s="89"/>
      <c r="BI17" s="89"/>
      <c r="BJ17" s="89"/>
      <c r="BK17" s="80"/>
      <c r="BL17" s="80"/>
      <c r="BM17" s="80"/>
      <c r="BN17" s="89"/>
      <c r="BO17" s="89"/>
      <c r="BP17" s="89"/>
      <c r="BQ17" s="89"/>
      <c r="BR17" s="80"/>
      <c r="BS17" s="80"/>
      <c r="BT17" s="80"/>
      <c r="BU17" s="80"/>
      <c r="BV17" s="80"/>
      <c r="BW17" s="80"/>
      <c r="BX17" s="80"/>
      <c r="BY17" s="80"/>
      <c r="BZ17" s="80"/>
      <c r="CA17" s="80"/>
      <c r="CB17" s="80"/>
      <c r="CC17" s="80"/>
      <c r="CD17" s="80"/>
      <c r="CE17" s="80"/>
      <c r="CF17" s="80"/>
      <c r="CG17" s="80"/>
      <c r="CH17" s="80"/>
      <c r="CI17" s="80"/>
      <c r="CJ17" s="80"/>
      <c r="CK17" s="80"/>
      <c r="CL17" s="80"/>
      <c r="CM17" s="80"/>
      <c r="CN17" s="80"/>
      <c r="CO17" s="80"/>
      <c r="CP17" s="80"/>
      <c r="CQ17" s="80"/>
      <c r="CR17" s="80"/>
      <c r="CS17" s="80"/>
      <c r="CT17" s="80"/>
      <c r="CU17" s="80"/>
      <c r="CV17" s="80"/>
      <c r="CW17" s="80"/>
      <c r="CX17" s="80"/>
      <c r="CY17" s="80"/>
      <c r="CZ17" s="80"/>
      <c r="DA17" s="80"/>
      <c r="DB17" s="80"/>
      <c r="DC17" s="80"/>
      <c r="DD17" s="80"/>
      <c r="DE17" s="80"/>
      <c r="DF17" s="80"/>
      <c r="DG17" s="80"/>
      <c r="DH17" s="80"/>
      <c r="DI17" s="80"/>
      <c r="DJ17" s="80"/>
      <c r="DK17" s="80"/>
      <c r="DL17" s="80"/>
      <c r="DM17" s="80"/>
      <c r="DN17" s="80"/>
      <c r="DO17" s="80"/>
      <c r="DP17" s="80"/>
      <c r="DQ17" s="80"/>
      <c r="DR17" s="80"/>
      <c r="DS17" s="80"/>
      <c r="DT17" s="80"/>
      <c r="DU17" s="80"/>
      <c r="DV17" s="80"/>
      <c r="DW17" s="80"/>
      <c r="DX17" s="80"/>
      <c r="DY17" s="80"/>
      <c r="DZ17" s="80"/>
      <c r="EA17" s="80"/>
      <c r="EB17" s="80"/>
      <c r="EC17" s="80"/>
      <c r="ED17" s="80"/>
      <c r="EE17" s="80"/>
      <c r="EF17" s="80"/>
      <c r="EG17" s="80"/>
      <c r="EH17" s="80"/>
      <c r="EI17" s="80"/>
      <c r="EJ17" s="80"/>
      <c r="EK17" s="80"/>
      <c r="EL17" s="80"/>
      <c r="EM17" s="80"/>
      <c r="EN17" s="80"/>
      <c r="EO17" s="80"/>
      <c r="EP17" s="80"/>
      <c r="EQ17" s="80"/>
      <c r="ER17" s="80"/>
      <c r="ES17" s="80"/>
      <c r="ET17" s="80"/>
      <c r="EU17" s="80"/>
      <c r="EV17" s="80"/>
      <c r="EW17" s="80"/>
      <c r="EX17" s="80"/>
      <c r="EY17" s="80"/>
      <c r="EZ17" s="80"/>
      <c r="FA17" s="80"/>
      <c r="FB17" s="80"/>
      <c r="FC17" s="80"/>
      <c r="FD17" s="80"/>
      <c r="FE17" s="80"/>
      <c r="FF17" s="80"/>
      <c r="FG17" s="80"/>
      <c r="FH17" s="80"/>
      <c r="FI17" s="80"/>
      <c r="FJ17" s="80"/>
      <c r="FK17" s="80"/>
      <c r="FL17" s="80"/>
      <c r="FM17" s="80"/>
      <c r="FN17" s="80"/>
      <c r="FO17" s="80"/>
      <c r="FP17" s="80"/>
      <c r="FQ17" s="89"/>
    </row>
    <row r="18" spans="1:173" x14ac:dyDescent="0.2">
      <c r="A18" s="81" t="s">
        <v>58</v>
      </c>
      <c r="B18" s="80"/>
      <c r="C18" s="80"/>
      <c r="D18" s="80"/>
      <c r="E18" s="80"/>
      <c r="F18" s="80"/>
      <c r="G18" s="80"/>
      <c r="H18" s="80"/>
      <c r="I18" s="80"/>
      <c r="J18" s="80"/>
      <c r="K18" s="80"/>
      <c r="L18" s="80"/>
      <c r="M18" s="80"/>
      <c r="N18" s="80"/>
      <c r="O18" s="80"/>
      <c r="P18" s="80"/>
      <c r="Q18" s="80"/>
      <c r="R18" s="80"/>
      <c r="S18" s="80"/>
      <c r="T18" s="80"/>
      <c r="U18" s="80"/>
      <c r="V18" s="80"/>
      <c r="W18" s="80"/>
      <c r="X18" s="80"/>
      <c r="Y18" s="80"/>
      <c r="Z18" s="80"/>
      <c r="AA18" s="80"/>
      <c r="AB18" s="80"/>
      <c r="AC18" s="80"/>
      <c r="AD18" s="80"/>
      <c r="AE18" s="80"/>
      <c r="AF18" s="80"/>
      <c r="AG18" s="80"/>
      <c r="AH18" s="80"/>
      <c r="AI18" s="80"/>
      <c r="AJ18" s="80"/>
      <c r="AK18" s="80"/>
      <c r="AL18" s="80"/>
      <c r="AM18" s="80"/>
      <c r="AN18" s="80"/>
      <c r="AO18" s="80"/>
      <c r="AP18" s="80"/>
      <c r="AQ18" s="80"/>
      <c r="AR18" s="80"/>
      <c r="AS18" s="80"/>
      <c r="AT18" s="80"/>
      <c r="AU18" s="80"/>
      <c r="AV18" s="80"/>
      <c r="AW18" s="80"/>
      <c r="AX18" s="80"/>
      <c r="AY18" s="80"/>
      <c r="AZ18" s="80"/>
      <c r="BA18" s="80"/>
      <c r="BB18" s="80"/>
      <c r="BC18" s="80"/>
      <c r="BD18" s="80"/>
      <c r="BE18" s="80"/>
      <c r="BF18" s="89"/>
      <c r="BG18" s="89"/>
      <c r="BH18" s="89"/>
      <c r="BI18" s="89"/>
      <c r="BJ18" s="89"/>
      <c r="BK18" s="80"/>
      <c r="BL18" s="80"/>
      <c r="BM18" s="80"/>
      <c r="BN18" s="89"/>
      <c r="BO18" s="89"/>
      <c r="BP18" s="89"/>
      <c r="BQ18" s="89"/>
      <c r="BR18" s="80"/>
      <c r="BS18" s="80"/>
      <c r="BT18" s="80"/>
      <c r="BU18" s="80"/>
      <c r="BV18" s="80"/>
      <c r="BW18" s="80"/>
      <c r="BX18" s="80"/>
      <c r="BY18" s="80"/>
      <c r="BZ18" s="80"/>
      <c r="CA18" s="80"/>
      <c r="CB18" s="80"/>
      <c r="CC18" s="80"/>
      <c r="CD18" s="80"/>
      <c r="CE18" s="80"/>
      <c r="CF18" s="80"/>
      <c r="CG18" s="80"/>
      <c r="CH18" s="80"/>
      <c r="CI18" s="80"/>
      <c r="CJ18" s="80"/>
      <c r="CK18" s="80"/>
      <c r="CL18" s="80"/>
      <c r="CM18" s="80"/>
      <c r="CN18" s="80"/>
      <c r="CO18" s="80"/>
      <c r="CP18" s="80"/>
      <c r="CQ18" s="80"/>
      <c r="CR18" s="80"/>
      <c r="CS18" s="80"/>
      <c r="CT18" s="80"/>
      <c r="CU18" s="80"/>
      <c r="CV18" s="80"/>
      <c r="CW18" s="80"/>
      <c r="CX18" s="80"/>
      <c r="CY18" s="80"/>
      <c r="CZ18" s="80"/>
      <c r="DA18" s="80"/>
      <c r="DB18" s="80"/>
      <c r="DC18" s="80"/>
      <c r="DD18" s="80"/>
      <c r="DE18" s="80"/>
      <c r="DF18" s="80"/>
      <c r="DG18" s="80"/>
      <c r="DH18" s="80"/>
      <c r="DI18" s="80"/>
      <c r="DJ18" s="80"/>
      <c r="DK18" s="80"/>
      <c r="DL18" s="80"/>
      <c r="DM18" s="80"/>
      <c r="DN18" s="80"/>
      <c r="DO18" s="80"/>
      <c r="DP18" s="80"/>
      <c r="DQ18" s="80"/>
      <c r="DR18" s="80"/>
      <c r="DS18" s="80"/>
      <c r="DT18" s="80"/>
      <c r="DU18" s="80"/>
      <c r="DV18" s="80"/>
      <c r="DW18" s="80"/>
      <c r="DX18" s="80"/>
      <c r="DY18" s="80"/>
      <c r="DZ18" s="80"/>
      <c r="EA18" s="80"/>
      <c r="EB18" s="80"/>
      <c r="EC18" s="80"/>
      <c r="ED18" s="80"/>
      <c r="EE18" s="80"/>
      <c r="EF18" s="80"/>
      <c r="EG18" s="80"/>
      <c r="EH18" s="80"/>
      <c r="EI18" s="80"/>
      <c r="EJ18" s="80"/>
      <c r="EK18" s="80"/>
      <c r="EL18" s="80"/>
      <c r="EM18" s="80"/>
      <c r="EN18" s="80"/>
      <c r="EO18" s="80"/>
      <c r="EP18" s="80"/>
      <c r="EQ18" s="80"/>
      <c r="ER18" s="80"/>
      <c r="ES18" s="80"/>
      <c r="ET18" s="80"/>
      <c r="EU18" s="80"/>
      <c r="EV18" s="80"/>
      <c r="EW18" s="80"/>
      <c r="EX18" s="80"/>
      <c r="EY18" s="80"/>
      <c r="EZ18" s="80"/>
      <c r="FA18" s="80"/>
      <c r="FB18" s="80"/>
      <c r="FC18" s="80"/>
      <c r="FD18" s="80"/>
      <c r="FE18" s="80"/>
      <c r="FF18" s="80"/>
      <c r="FG18" s="80"/>
      <c r="FH18" s="80"/>
      <c r="FI18" s="80"/>
      <c r="FJ18" s="80"/>
      <c r="FK18" s="80"/>
      <c r="FL18" s="80"/>
      <c r="FM18" s="80"/>
      <c r="FN18" s="80"/>
      <c r="FO18" s="80"/>
      <c r="FP18" s="80"/>
      <c r="FQ18" s="89"/>
    </row>
    <row r="19" spans="1:173" ht="23.25" customHeight="1" x14ac:dyDescent="0.2">
      <c r="A19" s="76"/>
      <c r="B19" s="8" t="e">
        <f t="shared" ref="B19:BM20" si="0">B5</f>
        <v>#REF!</v>
      </c>
      <c r="C19" s="8" t="e">
        <f t="shared" si="0"/>
        <v>#REF!</v>
      </c>
      <c r="D19" s="8" t="e">
        <f t="shared" si="0"/>
        <v>#REF!</v>
      </c>
      <c r="E19" s="8" t="e">
        <f t="shared" si="0"/>
        <v>#REF!</v>
      </c>
      <c r="F19" s="8" t="e">
        <f t="shared" si="0"/>
        <v>#REF!</v>
      </c>
      <c r="G19" s="8" t="e">
        <f t="shared" si="0"/>
        <v>#REF!</v>
      </c>
      <c r="H19" s="8" t="e">
        <f t="shared" si="0"/>
        <v>#REF!</v>
      </c>
      <c r="I19" s="8" t="e">
        <f t="shared" si="0"/>
        <v>#REF!</v>
      </c>
      <c r="J19" s="8" t="e">
        <f t="shared" si="0"/>
        <v>#REF!</v>
      </c>
      <c r="K19" s="8" t="e">
        <f t="shared" si="0"/>
        <v>#REF!</v>
      </c>
      <c r="L19" s="8" t="e">
        <f t="shared" si="0"/>
        <v>#REF!</v>
      </c>
      <c r="M19" s="8" t="e">
        <f t="shared" si="0"/>
        <v>#REF!</v>
      </c>
      <c r="N19" s="8" t="e">
        <f t="shared" si="0"/>
        <v>#REF!</v>
      </c>
      <c r="O19" s="8" t="e">
        <f t="shared" si="0"/>
        <v>#REF!</v>
      </c>
      <c r="P19" s="8" t="e">
        <f t="shared" si="0"/>
        <v>#REF!</v>
      </c>
      <c r="Q19" s="8" t="e">
        <f t="shared" si="0"/>
        <v>#REF!</v>
      </c>
      <c r="R19" s="8" t="e">
        <f t="shared" si="0"/>
        <v>#REF!</v>
      </c>
      <c r="S19" s="8" t="e">
        <f t="shared" si="0"/>
        <v>#REF!</v>
      </c>
      <c r="T19" s="8" t="e">
        <f t="shared" si="0"/>
        <v>#REF!</v>
      </c>
      <c r="U19" s="8" t="e">
        <f t="shared" si="0"/>
        <v>#REF!</v>
      </c>
      <c r="V19" s="8" t="e">
        <f t="shared" si="0"/>
        <v>#REF!</v>
      </c>
      <c r="W19" s="8" t="e">
        <f t="shared" si="0"/>
        <v>#REF!</v>
      </c>
      <c r="X19" s="8" t="e">
        <f t="shared" si="0"/>
        <v>#REF!</v>
      </c>
      <c r="Y19" s="8" t="e">
        <f t="shared" si="0"/>
        <v>#REF!</v>
      </c>
      <c r="Z19" s="8" t="e">
        <f t="shared" si="0"/>
        <v>#REF!</v>
      </c>
      <c r="AA19" s="8" t="e">
        <f t="shared" si="0"/>
        <v>#REF!</v>
      </c>
      <c r="AB19" s="8" t="e">
        <f t="shared" si="0"/>
        <v>#REF!</v>
      </c>
      <c r="AC19" s="8" t="e">
        <f t="shared" si="0"/>
        <v>#REF!</v>
      </c>
      <c r="AD19" s="8" t="e">
        <f t="shared" si="0"/>
        <v>#REF!</v>
      </c>
      <c r="AE19" s="8" t="e">
        <f t="shared" si="0"/>
        <v>#REF!</v>
      </c>
      <c r="AF19" s="8" t="e">
        <f t="shared" si="0"/>
        <v>#REF!</v>
      </c>
      <c r="AG19" s="8" t="e">
        <f t="shared" si="0"/>
        <v>#REF!</v>
      </c>
      <c r="AH19" s="8" t="e">
        <f t="shared" si="0"/>
        <v>#REF!</v>
      </c>
      <c r="AI19" s="8" t="e">
        <f t="shared" si="0"/>
        <v>#REF!</v>
      </c>
      <c r="AJ19" s="8" t="e">
        <f t="shared" si="0"/>
        <v>#REF!</v>
      </c>
      <c r="AK19" s="8" t="e">
        <f t="shared" si="0"/>
        <v>#REF!</v>
      </c>
      <c r="AL19" s="8" t="e">
        <f t="shared" si="0"/>
        <v>#REF!</v>
      </c>
      <c r="AM19" s="8" t="e">
        <f t="shared" si="0"/>
        <v>#REF!</v>
      </c>
      <c r="AN19" s="8" t="e">
        <f t="shared" si="0"/>
        <v>#REF!</v>
      </c>
      <c r="AO19" s="8" t="e">
        <f t="shared" si="0"/>
        <v>#REF!</v>
      </c>
      <c r="AP19" s="8" t="e">
        <f t="shared" si="0"/>
        <v>#REF!</v>
      </c>
      <c r="AQ19" s="8" t="e">
        <f t="shared" si="0"/>
        <v>#REF!</v>
      </c>
      <c r="AR19" s="8" t="e">
        <f t="shared" si="0"/>
        <v>#REF!</v>
      </c>
      <c r="AS19" s="8" t="e">
        <f t="shared" si="0"/>
        <v>#REF!</v>
      </c>
      <c r="AT19" s="8" t="e">
        <f t="shared" si="0"/>
        <v>#REF!</v>
      </c>
      <c r="AU19" s="8" t="e">
        <f t="shared" si="0"/>
        <v>#REF!</v>
      </c>
      <c r="AV19" s="8" t="e">
        <f t="shared" si="0"/>
        <v>#REF!</v>
      </c>
      <c r="AW19" s="8" t="e">
        <f t="shared" si="0"/>
        <v>#REF!</v>
      </c>
      <c r="AX19" s="8" t="e">
        <f t="shared" si="0"/>
        <v>#REF!</v>
      </c>
      <c r="AY19" s="8" t="e">
        <f t="shared" si="0"/>
        <v>#REF!</v>
      </c>
      <c r="AZ19" s="8" t="e">
        <f t="shared" si="0"/>
        <v>#REF!</v>
      </c>
      <c r="BA19" s="8" t="e">
        <f t="shared" si="0"/>
        <v>#REF!</v>
      </c>
      <c r="BB19" s="8" t="e">
        <f t="shared" si="0"/>
        <v>#REF!</v>
      </c>
      <c r="BC19" s="8" t="e">
        <f t="shared" si="0"/>
        <v>#REF!</v>
      </c>
      <c r="BD19" s="8" t="e">
        <f t="shared" si="0"/>
        <v>#REF!</v>
      </c>
      <c r="BE19" s="8" t="e">
        <f t="shared" si="0"/>
        <v>#REF!</v>
      </c>
      <c r="BF19" s="38" t="e">
        <f t="shared" si="0"/>
        <v>#REF!</v>
      </c>
      <c r="BG19" s="38" t="e">
        <f t="shared" si="0"/>
        <v>#REF!</v>
      </c>
      <c r="BH19" s="38" t="e">
        <f t="shared" si="0"/>
        <v>#REF!</v>
      </c>
      <c r="BI19" s="38" t="e">
        <f t="shared" si="0"/>
        <v>#REF!</v>
      </c>
      <c r="BJ19" s="38" t="e">
        <f t="shared" si="0"/>
        <v>#REF!</v>
      </c>
      <c r="BK19" s="8" t="e">
        <f t="shared" si="0"/>
        <v>#REF!</v>
      </c>
      <c r="BL19" s="8" t="e">
        <f t="shared" si="0"/>
        <v>#REF!</v>
      </c>
      <c r="BM19" s="8" t="e">
        <f t="shared" si="0"/>
        <v>#REF!</v>
      </c>
      <c r="BN19" s="38" t="e">
        <f t="shared" ref="BN19:DY20" si="1">BN5</f>
        <v>#REF!</v>
      </c>
      <c r="BO19" s="38" t="e">
        <f t="shared" si="1"/>
        <v>#REF!</v>
      </c>
      <c r="BP19" s="38" t="e">
        <f t="shared" si="1"/>
        <v>#REF!</v>
      </c>
      <c r="BQ19" s="38" t="e">
        <f t="shared" si="1"/>
        <v>#REF!</v>
      </c>
      <c r="BR19" s="8" t="e">
        <f t="shared" si="1"/>
        <v>#REF!</v>
      </c>
      <c r="BS19" s="8" t="e">
        <f t="shared" si="1"/>
        <v>#REF!</v>
      </c>
      <c r="BT19" s="8" t="e">
        <f t="shared" si="1"/>
        <v>#REF!</v>
      </c>
      <c r="BU19" s="8" t="e">
        <f t="shared" si="1"/>
        <v>#REF!</v>
      </c>
      <c r="BV19" s="8" t="e">
        <f t="shared" si="1"/>
        <v>#REF!</v>
      </c>
      <c r="BW19" s="8" t="e">
        <f t="shared" si="1"/>
        <v>#REF!</v>
      </c>
      <c r="BX19" s="8" t="e">
        <f t="shared" si="1"/>
        <v>#REF!</v>
      </c>
      <c r="BY19" s="8" t="e">
        <f t="shared" si="1"/>
        <v>#REF!</v>
      </c>
      <c r="BZ19" s="8" t="e">
        <f t="shared" si="1"/>
        <v>#REF!</v>
      </c>
      <c r="CA19" s="8" t="e">
        <f t="shared" si="1"/>
        <v>#REF!</v>
      </c>
      <c r="CB19" s="8" t="e">
        <f t="shared" si="1"/>
        <v>#REF!</v>
      </c>
      <c r="CC19" s="8" t="e">
        <f t="shared" si="1"/>
        <v>#REF!</v>
      </c>
      <c r="CD19" s="8" t="e">
        <f t="shared" si="1"/>
        <v>#REF!</v>
      </c>
      <c r="CE19" s="8" t="e">
        <f t="shared" si="1"/>
        <v>#REF!</v>
      </c>
      <c r="CF19" s="8" t="e">
        <f t="shared" si="1"/>
        <v>#REF!</v>
      </c>
      <c r="CG19" s="8" t="e">
        <f t="shared" si="1"/>
        <v>#REF!</v>
      </c>
      <c r="CH19" s="8" t="e">
        <f t="shared" si="1"/>
        <v>#REF!</v>
      </c>
      <c r="CI19" s="8" t="e">
        <f t="shared" si="1"/>
        <v>#REF!</v>
      </c>
      <c r="CJ19" s="8" t="e">
        <f t="shared" si="1"/>
        <v>#REF!</v>
      </c>
      <c r="CK19" s="8" t="e">
        <f t="shared" si="1"/>
        <v>#REF!</v>
      </c>
      <c r="CL19" s="8" t="e">
        <f t="shared" si="1"/>
        <v>#REF!</v>
      </c>
      <c r="CM19" s="8" t="e">
        <f t="shared" si="1"/>
        <v>#REF!</v>
      </c>
      <c r="CN19" s="8" t="e">
        <f t="shared" si="1"/>
        <v>#REF!</v>
      </c>
      <c r="CO19" s="8" t="e">
        <f t="shared" si="1"/>
        <v>#REF!</v>
      </c>
      <c r="CP19" s="8" t="e">
        <f t="shared" si="1"/>
        <v>#REF!</v>
      </c>
      <c r="CQ19" s="8" t="e">
        <f t="shared" si="1"/>
        <v>#REF!</v>
      </c>
      <c r="CR19" s="8" t="e">
        <f t="shared" si="1"/>
        <v>#REF!</v>
      </c>
      <c r="CS19" s="8" t="e">
        <f t="shared" si="1"/>
        <v>#REF!</v>
      </c>
      <c r="CT19" s="8" t="e">
        <f t="shared" si="1"/>
        <v>#REF!</v>
      </c>
      <c r="CU19" s="8" t="e">
        <f t="shared" si="1"/>
        <v>#REF!</v>
      </c>
      <c r="CV19" s="8" t="e">
        <f t="shared" si="1"/>
        <v>#REF!</v>
      </c>
      <c r="CW19" s="8" t="e">
        <f t="shared" si="1"/>
        <v>#REF!</v>
      </c>
      <c r="CX19" s="8" t="e">
        <f t="shared" si="1"/>
        <v>#REF!</v>
      </c>
      <c r="CY19" s="8" t="e">
        <f t="shared" si="1"/>
        <v>#REF!</v>
      </c>
      <c r="CZ19" s="8" t="e">
        <f t="shared" si="1"/>
        <v>#REF!</v>
      </c>
      <c r="DA19" s="8" t="e">
        <f t="shared" si="1"/>
        <v>#REF!</v>
      </c>
      <c r="DB19" s="8" t="e">
        <f t="shared" si="1"/>
        <v>#REF!</v>
      </c>
      <c r="DC19" s="8" t="e">
        <f t="shared" si="1"/>
        <v>#REF!</v>
      </c>
      <c r="DD19" s="8" t="e">
        <f t="shared" si="1"/>
        <v>#REF!</v>
      </c>
      <c r="DE19" s="8" t="e">
        <f t="shared" si="1"/>
        <v>#REF!</v>
      </c>
      <c r="DF19" s="8" t="e">
        <f t="shared" si="1"/>
        <v>#REF!</v>
      </c>
      <c r="DG19" s="8" t="e">
        <f t="shared" si="1"/>
        <v>#REF!</v>
      </c>
      <c r="DH19" s="8" t="e">
        <f t="shared" si="1"/>
        <v>#REF!</v>
      </c>
      <c r="DI19" s="8" t="e">
        <f t="shared" si="1"/>
        <v>#REF!</v>
      </c>
      <c r="DJ19" s="8" t="e">
        <f t="shared" si="1"/>
        <v>#REF!</v>
      </c>
      <c r="DK19" s="8" t="e">
        <f t="shared" si="1"/>
        <v>#REF!</v>
      </c>
      <c r="DL19" s="8" t="e">
        <f t="shared" si="1"/>
        <v>#REF!</v>
      </c>
      <c r="DM19" s="8" t="e">
        <f t="shared" si="1"/>
        <v>#REF!</v>
      </c>
      <c r="DN19" s="8" t="e">
        <f t="shared" si="1"/>
        <v>#REF!</v>
      </c>
      <c r="DO19" s="8" t="e">
        <f t="shared" si="1"/>
        <v>#REF!</v>
      </c>
      <c r="DP19" s="8" t="e">
        <f t="shared" si="1"/>
        <v>#REF!</v>
      </c>
      <c r="DQ19" s="8" t="e">
        <f t="shared" si="1"/>
        <v>#REF!</v>
      </c>
      <c r="DR19" s="8" t="e">
        <f t="shared" si="1"/>
        <v>#REF!</v>
      </c>
      <c r="DS19" s="8" t="e">
        <f t="shared" si="1"/>
        <v>#REF!</v>
      </c>
      <c r="DT19" s="8" t="e">
        <f t="shared" si="1"/>
        <v>#REF!</v>
      </c>
      <c r="DU19" s="8" t="e">
        <f t="shared" si="1"/>
        <v>#REF!</v>
      </c>
      <c r="DV19" s="8" t="e">
        <f t="shared" si="1"/>
        <v>#REF!</v>
      </c>
      <c r="DW19" s="8" t="e">
        <f t="shared" si="1"/>
        <v>#REF!</v>
      </c>
      <c r="DX19" s="8" t="e">
        <f t="shared" si="1"/>
        <v>#REF!</v>
      </c>
      <c r="DY19" s="8" t="e">
        <f t="shared" si="1"/>
        <v>#REF!</v>
      </c>
      <c r="DZ19" s="8" t="e">
        <f t="shared" ref="DZ19:FQ20" si="2">DZ5</f>
        <v>#REF!</v>
      </c>
      <c r="EA19" s="8" t="e">
        <f t="shared" si="2"/>
        <v>#REF!</v>
      </c>
      <c r="EB19" s="8" t="e">
        <f t="shared" si="2"/>
        <v>#REF!</v>
      </c>
      <c r="EC19" s="8" t="e">
        <f t="shared" si="2"/>
        <v>#REF!</v>
      </c>
      <c r="ED19" s="8" t="e">
        <f t="shared" si="2"/>
        <v>#REF!</v>
      </c>
      <c r="EE19" s="8" t="e">
        <f t="shared" si="2"/>
        <v>#REF!</v>
      </c>
      <c r="EF19" s="8" t="e">
        <f t="shared" si="2"/>
        <v>#REF!</v>
      </c>
      <c r="EG19" s="8" t="e">
        <f t="shared" si="2"/>
        <v>#REF!</v>
      </c>
      <c r="EH19" s="8" t="e">
        <f t="shared" si="2"/>
        <v>#REF!</v>
      </c>
      <c r="EI19" s="8" t="e">
        <f t="shared" si="2"/>
        <v>#REF!</v>
      </c>
      <c r="EJ19" s="8" t="e">
        <f t="shared" si="2"/>
        <v>#REF!</v>
      </c>
      <c r="EK19" s="8" t="e">
        <f t="shared" si="2"/>
        <v>#REF!</v>
      </c>
      <c r="EL19" s="8" t="e">
        <f t="shared" si="2"/>
        <v>#REF!</v>
      </c>
      <c r="EM19" s="8" t="e">
        <f t="shared" si="2"/>
        <v>#REF!</v>
      </c>
      <c r="EN19" s="8" t="e">
        <f t="shared" si="2"/>
        <v>#REF!</v>
      </c>
      <c r="EO19" s="8" t="e">
        <f t="shared" si="2"/>
        <v>#REF!</v>
      </c>
      <c r="EP19" s="8" t="e">
        <f t="shared" si="2"/>
        <v>#REF!</v>
      </c>
      <c r="EQ19" s="8" t="e">
        <f t="shared" si="2"/>
        <v>#REF!</v>
      </c>
      <c r="ER19" s="8" t="e">
        <f t="shared" si="2"/>
        <v>#REF!</v>
      </c>
      <c r="ES19" s="8" t="e">
        <f t="shared" si="2"/>
        <v>#REF!</v>
      </c>
      <c r="ET19" s="8" t="e">
        <f t="shared" si="2"/>
        <v>#REF!</v>
      </c>
      <c r="EU19" s="8" t="e">
        <f t="shared" si="2"/>
        <v>#REF!</v>
      </c>
      <c r="EV19" s="8" t="e">
        <f t="shared" si="2"/>
        <v>#REF!</v>
      </c>
      <c r="EW19" s="8" t="e">
        <f t="shared" si="2"/>
        <v>#REF!</v>
      </c>
      <c r="EX19" s="8" t="e">
        <f t="shared" si="2"/>
        <v>#REF!</v>
      </c>
      <c r="EY19" s="8" t="e">
        <f t="shared" si="2"/>
        <v>#REF!</v>
      </c>
      <c r="EZ19" s="8" t="e">
        <f t="shared" si="2"/>
        <v>#REF!</v>
      </c>
      <c r="FA19" s="8" t="e">
        <f t="shared" si="2"/>
        <v>#REF!</v>
      </c>
      <c r="FB19" s="8" t="e">
        <f t="shared" si="2"/>
        <v>#REF!</v>
      </c>
      <c r="FC19" s="8" t="e">
        <f t="shared" si="2"/>
        <v>#REF!</v>
      </c>
      <c r="FD19" s="8" t="e">
        <f t="shared" si="2"/>
        <v>#REF!</v>
      </c>
      <c r="FE19" s="8" t="e">
        <f t="shared" si="2"/>
        <v>#REF!</v>
      </c>
      <c r="FF19" s="8" t="e">
        <f t="shared" si="2"/>
        <v>#REF!</v>
      </c>
      <c r="FG19" s="8" t="e">
        <f t="shared" si="2"/>
        <v>#REF!</v>
      </c>
      <c r="FH19" s="8" t="e">
        <f t="shared" si="2"/>
        <v>#REF!</v>
      </c>
      <c r="FI19" s="8" t="e">
        <f t="shared" si="2"/>
        <v>#REF!</v>
      </c>
      <c r="FJ19" s="8" t="e">
        <f t="shared" si="2"/>
        <v>#REF!</v>
      </c>
      <c r="FK19" s="8" t="e">
        <f t="shared" si="2"/>
        <v>#REF!</v>
      </c>
      <c r="FL19" s="8" t="e">
        <f t="shared" si="2"/>
        <v>#REF!</v>
      </c>
      <c r="FM19" s="8" t="e">
        <f t="shared" si="2"/>
        <v>#REF!</v>
      </c>
      <c r="FN19" s="8" t="e">
        <f t="shared" si="2"/>
        <v>#REF!</v>
      </c>
      <c r="FO19" s="8" t="e">
        <f t="shared" si="2"/>
        <v>#REF!</v>
      </c>
      <c r="FP19" s="8" t="e">
        <f t="shared" si="2"/>
        <v>#REF!</v>
      </c>
      <c r="FQ19" s="38" t="e">
        <f t="shared" si="2"/>
        <v>#REF!</v>
      </c>
    </row>
    <row r="20" spans="1:173" ht="23.25" customHeight="1" x14ac:dyDescent="0.2">
      <c r="A20" s="76"/>
      <c r="B20" s="8" t="e">
        <f t="shared" si="0"/>
        <v>#REF!</v>
      </c>
      <c r="C20" s="8" t="e">
        <f t="shared" si="0"/>
        <v>#REF!</v>
      </c>
      <c r="D20" s="8" t="e">
        <f t="shared" si="0"/>
        <v>#REF!</v>
      </c>
      <c r="E20" s="8" t="e">
        <f t="shared" si="0"/>
        <v>#REF!</v>
      </c>
      <c r="F20" s="8" t="e">
        <f t="shared" si="0"/>
        <v>#REF!</v>
      </c>
      <c r="G20" s="8" t="e">
        <f t="shared" si="0"/>
        <v>#REF!</v>
      </c>
      <c r="H20" s="8" t="e">
        <f t="shared" si="0"/>
        <v>#REF!</v>
      </c>
      <c r="I20" s="8" t="e">
        <f t="shared" si="0"/>
        <v>#REF!</v>
      </c>
      <c r="J20" s="8" t="e">
        <f t="shared" si="0"/>
        <v>#REF!</v>
      </c>
      <c r="K20" s="8" t="e">
        <f t="shared" si="0"/>
        <v>#REF!</v>
      </c>
      <c r="L20" s="8" t="e">
        <f t="shared" si="0"/>
        <v>#REF!</v>
      </c>
      <c r="M20" s="8" t="e">
        <f t="shared" si="0"/>
        <v>#REF!</v>
      </c>
      <c r="N20" s="8" t="e">
        <f t="shared" si="0"/>
        <v>#REF!</v>
      </c>
      <c r="O20" s="8" t="e">
        <f t="shared" si="0"/>
        <v>#REF!</v>
      </c>
      <c r="P20" s="8" t="e">
        <f t="shared" si="0"/>
        <v>#REF!</v>
      </c>
      <c r="Q20" s="8" t="e">
        <f t="shared" si="0"/>
        <v>#REF!</v>
      </c>
      <c r="R20" s="8" t="e">
        <f t="shared" si="0"/>
        <v>#REF!</v>
      </c>
      <c r="S20" s="8" t="e">
        <f t="shared" si="0"/>
        <v>#REF!</v>
      </c>
      <c r="T20" s="8" t="e">
        <f t="shared" si="0"/>
        <v>#REF!</v>
      </c>
      <c r="U20" s="8" t="e">
        <f t="shared" si="0"/>
        <v>#REF!</v>
      </c>
      <c r="V20" s="8" t="e">
        <f t="shared" si="0"/>
        <v>#REF!</v>
      </c>
      <c r="W20" s="8" t="e">
        <f t="shared" si="0"/>
        <v>#REF!</v>
      </c>
      <c r="X20" s="8" t="e">
        <f t="shared" si="0"/>
        <v>#REF!</v>
      </c>
      <c r="Y20" s="8" t="e">
        <f t="shared" si="0"/>
        <v>#REF!</v>
      </c>
      <c r="Z20" s="8" t="e">
        <f t="shared" si="0"/>
        <v>#REF!</v>
      </c>
      <c r="AA20" s="8" t="e">
        <f t="shared" si="0"/>
        <v>#REF!</v>
      </c>
      <c r="AB20" s="8" t="e">
        <f t="shared" si="0"/>
        <v>#REF!</v>
      </c>
      <c r="AC20" s="8" t="e">
        <f t="shared" si="0"/>
        <v>#REF!</v>
      </c>
      <c r="AD20" s="8" t="e">
        <f t="shared" si="0"/>
        <v>#REF!</v>
      </c>
      <c r="AE20" s="8" t="e">
        <f t="shared" si="0"/>
        <v>#REF!</v>
      </c>
      <c r="AF20" s="8" t="e">
        <f t="shared" si="0"/>
        <v>#REF!</v>
      </c>
      <c r="AG20" s="8" t="e">
        <f t="shared" si="0"/>
        <v>#REF!</v>
      </c>
      <c r="AH20" s="8" t="e">
        <f t="shared" si="0"/>
        <v>#REF!</v>
      </c>
      <c r="AI20" s="8" t="e">
        <f t="shared" si="0"/>
        <v>#REF!</v>
      </c>
      <c r="AJ20" s="8" t="e">
        <f t="shared" si="0"/>
        <v>#REF!</v>
      </c>
      <c r="AK20" s="8" t="e">
        <f t="shared" si="0"/>
        <v>#REF!</v>
      </c>
      <c r="AL20" s="8" t="e">
        <f t="shared" si="0"/>
        <v>#REF!</v>
      </c>
      <c r="AM20" s="8" t="e">
        <f t="shared" si="0"/>
        <v>#REF!</v>
      </c>
      <c r="AN20" s="8" t="e">
        <f t="shared" si="0"/>
        <v>#REF!</v>
      </c>
      <c r="AO20" s="8" t="e">
        <f t="shared" si="0"/>
        <v>#REF!</v>
      </c>
      <c r="AP20" s="8" t="e">
        <f t="shared" si="0"/>
        <v>#REF!</v>
      </c>
      <c r="AQ20" s="8" t="e">
        <f t="shared" si="0"/>
        <v>#REF!</v>
      </c>
      <c r="AR20" s="8" t="e">
        <f t="shared" si="0"/>
        <v>#REF!</v>
      </c>
      <c r="AS20" s="8" t="e">
        <f t="shared" si="0"/>
        <v>#REF!</v>
      </c>
      <c r="AT20" s="8" t="e">
        <f t="shared" si="0"/>
        <v>#REF!</v>
      </c>
      <c r="AU20" s="8" t="e">
        <f t="shared" si="0"/>
        <v>#REF!</v>
      </c>
      <c r="AV20" s="8" t="e">
        <f t="shared" si="0"/>
        <v>#REF!</v>
      </c>
      <c r="AW20" s="8" t="e">
        <f t="shared" si="0"/>
        <v>#REF!</v>
      </c>
      <c r="AX20" s="8" t="e">
        <f t="shared" si="0"/>
        <v>#REF!</v>
      </c>
      <c r="AY20" s="8" t="e">
        <f t="shared" si="0"/>
        <v>#REF!</v>
      </c>
      <c r="AZ20" s="8" t="e">
        <f t="shared" si="0"/>
        <v>#REF!</v>
      </c>
      <c r="BA20" s="8" t="e">
        <f t="shared" si="0"/>
        <v>#REF!</v>
      </c>
      <c r="BB20" s="8" t="e">
        <f t="shared" si="0"/>
        <v>#REF!</v>
      </c>
      <c r="BC20" s="8" t="e">
        <f t="shared" si="0"/>
        <v>#REF!</v>
      </c>
      <c r="BD20" s="8" t="e">
        <f t="shared" si="0"/>
        <v>#REF!</v>
      </c>
      <c r="BE20" s="8" t="e">
        <f t="shared" si="0"/>
        <v>#REF!</v>
      </c>
      <c r="BF20" s="38" t="e">
        <f t="shared" si="0"/>
        <v>#REF!</v>
      </c>
      <c r="BG20" s="38" t="e">
        <f t="shared" si="0"/>
        <v>#REF!</v>
      </c>
      <c r="BH20" s="38" t="e">
        <f t="shared" si="0"/>
        <v>#REF!</v>
      </c>
      <c r="BI20" s="38" t="e">
        <f t="shared" si="0"/>
        <v>#REF!</v>
      </c>
      <c r="BJ20" s="38" t="e">
        <f t="shared" si="0"/>
        <v>#REF!</v>
      </c>
      <c r="BK20" s="8" t="e">
        <f t="shared" si="0"/>
        <v>#REF!</v>
      </c>
      <c r="BL20" s="8" t="e">
        <f t="shared" si="0"/>
        <v>#REF!</v>
      </c>
      <c r="BM20" s="8" t="e">
        <f t="shared" si="0"/>
        <v>#REF!</v>
      </c>
      <c r="BN20" s="38" t="e">
        <f t="shared" si="1"/>
        <v>#REF!</v>
      </c>
      <c r="BO20" s="38" t="e">
        <f t="shared" si="1"/>
        <v>#REF!</v>
      </c>
      <c r="BP20" s="38" t="e">
        <f t="shared" si="1"/>
        <v>#REF!</v>
      </c>
      <c r="BQ20" s="38" t="e">
        <f t="shared" si="1"/>
        <v>#REF!</v>
      </c>
      <c r="BR20" s="8" t="e">
        <f t="shared" si="1"/>
        <v>#REF!</v>
      </c>
      <c r="BS20" s="8" t="e">
        <f t="shared" si="1"/>
        <v>#REF!</v>
      </c>
      <c r="BT20" s="8" t="e">
        <f t="shared" si="1"/>
        <v>#REF!</v>
      </c>
      <c r="BU20" s="8" t="e">
        <f t="shared" si="1"/>
        <v>#REF!</v>
      </c>
      <c r="BV20" s="8" t="e">
        <f t="shared" si="1"/>
        <v>#REF!</v>
      </c>
      <c r="BW20" s="8" t="e">
        <f t="shared" si="1"/>
        <v>#REF!</v>
      </c>
      <c r="BX20" s="8" t="e">
        <f t="shared" si="1"/>
        <v>#REF!</v>
      </c>
      <c r="BY20" s="8" t="e">
        <f t="shared" si="1"/>
        <v>#REF!</v>
      </c>
      <c r="BZ20" s="8" t="e">
        <f t="shared" si="1"/>
        <v>#REF!</v>
      </c>
      <c r="CA20" s="8" t="e">
        <f t="shared" si="1"/>
        <v>#REF!</v>
      </c>
      <c r="CB20" s="8" t="e">
        <f t="shared" si="1"/>
        <v>#REF!</v>
      </c>
      <c r="CC20" s="8" t="e">
        <f t="shared" si="1"/>
        <v>#REF!</v>
      </c>
      <c r="CD20" s="8" t="e">
        <f t="shared" si="1"/>
        <v>#REF!</v>
      </c>
      <c r="CE20" s="8" t="e">
        <f t="shared" si="1"/>
        <v>#REF!</v>
      </c>
      <c r="CF20" s="8" t="e">
        <f t="shared" si="1"/>
        <v>#REF!</v>
      </c>
      <c r="CG20" s="8" t="e">
        <f t="shared" si="1"/>
        <v>#REF!</v>
      </c>
      <c r="CH20" s="8" t="e">
        <f t="shared" si="1"/>
        <v>#REF!</v>
      </c>
      <c r="CI20" s="8" t="e">
        <f t="shared" si="1"/>
        <v>#REF!</v>
      </c>
      <c r="CJ20" s="8" t="e">
        <f t="shared" si="1"/>
        <v>#REF!</v>
      </c>
      <c r="CK20" s="8" t="e">
        <f t="shared" si="1"/>
        <v>#REF!</v>
      </c>
      <c r="CL20" s="8" t="e">
        <f t="shared" si="1"/>
        <v>#REF!</v>
      </c>
      <c r="CM20" s="8" t="e">
        <f t="shared" si="1"/>
        <v>#REF!</v>
      </c>
      <c r="CN20" s="8" t="e">
        <f t="shared" si="1"/>
        <v>#REF!</v>
      </c>
      <c r="CO20" s="8" t="e">
        <f t="shared" si="1"/>
        <v>#REF!</v>
      </c>
      <c r="CP20" s="8" t="e">
        <f t="shared" si="1"/>
        <v>#REF!</v>
      </c>
      <c r="CQ20" s="8" t="e">
        <f t="shared" si="1"/>
        <v>#REF!</v>
      </c>
      <c r="CR20" s="8" t="e">
        <f t="shared" si="1"/>
        <v>#REF!</v>
      </c>
      <c r="CS20" s="8" t="e">
        <f t="shared" si="1"/>
        <v>#REF!</v>
      </c>
      <c r="CT20" s="8" t="e">
        <f t="shared" si="1"/>
        <v>#REF!</v>
      </c>
      <c r="CU20" s="8" t="e">
        <f t="shared" si="1"/>
        <v>#REF!</v>
      </c>
      <c r="CV20" s="8" t="e">
        <f t="shared" si="1"/>
        <v>#REF!</v>
      </c>
      <c r="CW20" s="8" t="e">
        <f t="shared" si="1"/>
        <v>#REF!</v>
      </c>
      <c r="CX20" s="8" t="e">
        <f t="shared" si="1"/>
        <v>#REF!</v>
      </c>
      <c r="CY20" s="8" t="e">
        <f t="shared" si="1"/>
        <v>#REF!</v>
      </c>
      <c r="CZ20" s="8" t="e">
        <f t="shared" si="1"/>
        <v>#REF!</v>
      </c>
      <c r="DA20" s="8" t="e">
        <f t="shared" si="1"/>
        <v>#REF!</v>
      </c>
      <c r="DB20" s="8" t="e">
        <f t="shared" si="1"/>
        <v>#REF!</v>
      </c>
      <c r="DC20" s="8" t="e">
        <f t="shared" si="1"/>
        <v>#REF!</v>
      </c>
      <c r="DD20" s="8" t="e">
        <f t="shared" si="1"/>
        <v>#REF!</v>
      </c>
      <c r="DE20" s="8" t="e">
        <f t="shared" si="1"/>
        <v>#REF!</v>
      </c>
      <c r="DF20" s="8" t="e">
        <f t="shared" si="1"/>
        <v>#REF!</v>
      </c>
      <c r="DG20" s="8" t="e">
        <f t="shared" si="1"/>
        <v>#REF!</v>
      </c>
      <c r="DH20" s="8" t="e">
        <f t="shared" si="1"/>
        <v>#REF!</v>
      </c>
      <c r="DI20" s="8" t="e">
        <f t="shared" si="1"/>
        <v>#REF!</v>
      </c>
      <c r="DJ20" s="8" t="e">
        <f t="shared" si="1"/>
        <v>#REF!</v>
      </c>
      <c r="DK20" s="8" t="e">
        <f t="shared" si="1"/>
        <v>#REF!</v>
      </c>
      <c r="DL20" s="8" t="e">
        <f t="shared" si="1"/>
        <v>#REF!</v>
      </c>
      <c r="DM20" s="8" t="e">
        <f t="shared" si="1"/>
        <v>#REF!</v>
      </c>
      <c r="DN20" s="8" t="e">
        <f t="shared" si="1"/>
        <v>#REF!</v>
      </c>
      <c r="DO20" s="8" t="e">
        <f t="shared" si="1"/>
        <v>#REF!</v>
      </c>
      <c r="DP20" s="8" t="e">
        <f t="shared" si="1"/>
        <v>#REF!</v>
      </c>
      <c r="DQ20" s="8" t="e">
        <f t="shared" si="1"/>
        <v>#REF!</v>
      </c>
      <c r="DR20" s="8" t="e">
        <f t="shared" si="1"/>
        <v>#REF!</v>
      </c>
      <c r="DS20" s="8" t="e">
        <f t="shared" si="1"/>
        <v>#REF!</v>
      </c>
      <c r="DT20" s="8" t="e">
        <f t="shared" si="1"/>
        <v>#REF!</v>
      </c>
      <c r="DU20" s="8" t="e">
        <f t="shared" si="1"/>
        <v>#REF!</v>
      </c>
      <c r="DV20" s="8" t="e">
        <f t="shared" si="1"/>
        <v>#REF!</v>
      </c>
      <c r="DW20" s="8" t="e">
        <f t="shared" si="1"/>
        <v>#REF!</v>
      </c>
      <c r="DX20" s="8" t="e">
        <f t="shared" si="1"/>
        <v>#REF!</v>
      </c>
      <c r="DY20" s="8" t="e">
        <f t="shared" si="1"/>
        <v>#REF!</v>
      </c>
      <c r="DZ20" s="8" t="e">
        <f t="shared" si="2"/>
        <v>#REF!</v>
      </c>
      <c r="EA20" s="8" t="e">
        <f t="shared" si="2"/>
        <v>#REF!</v>
      </c>
      <c r="EB20" s="8" t="e">
        <f t="shared" si="2"/>
        <v>#REF!</v>
      </c>
      <c r="EC20" s="8" t="e">
        <f t="shared" si="2"/>
        <v>#REF!</v>
      </c>
      <c r="ED20" s="8" t="e">
        <f t="shared" si="2"/>
        <v>#REF!</v>
      </c>
      <c r="EE20" s="8" t="e">
        <f t="shared" si="2"/>
        <v>#REF!</v>
      </c>
      <c r="EF20" s="8" t="e">
        <f t="shared" si="2"/>
        <v>#REF!</v>
      </c>
      <c r="EG20" s="8" t="e">
        <f t="shared" si="2"/>
        <v>#REF!</v>
      </c>
      <c r="EH20" s="8" t="e">
        <f t="shared" si="2"/>
        <v>#REF!</v>
      </c>
      <c r="EI20" s="8" t="e">
        <f t="shared" si="2"/>
        <v>#REF!</v>
      </c>
      <c r="EJ20" s="8" t="e">
        <f t="shared" si="2"/>
        <v>#REF!</v>
      </c>
      <c r="EK20" s="8" t="e">
        <f t="shared" si="2"/>
        <v>#REF!</v>
      </c>
      <c r="EL20" s="8" t="e">
        <f t="shared" si="2"/>
        <v>#REF!</v>
      </c>
      <c r="EM20" s="8" t="e">
        <f t="shared" si="2"/>
        <v>#REF!</v>
      </c>
      <c r="EN20" s="8" t="e">
        <f t="shared" si="2"/>
        <v>#REF!</v>
      </c>
      <c r="EO20" s="8" t="e">
        <f t="shared" si="2"/>
        <v>#REF!</v>
      </c>
      <c r="EP20" s="8" t="e">
        <f t="shared" si="2"/>
        <v>#REF!</v>
      </c>
      <c r="EQ20" s="8" t="e">
        <f t="shared" si="2"/>
        <v>#REF!</v>
      </c>
      <c r="ER20" s="8" t="e">
        <f t="shared" si="2"/>
        <v>#REF!</v>
      </c>
      <c r="ES20" s="8" t="e">
        <f t="shared" si="2"/>
        <v>#REF!</v>
      </c>
      <c r="ET20" s="8" t="e">
        <f t="shared" si="2"/>
        <v>#REF!</v>
      </c>
      <c r="EU20" s="8" t="e">
        <f t="shared" si="2"/>
        <v>#REF!</v>
      </c>
      <c r="EV20" s="8" t="e">
        <f t="shared" si="2"/>
        <v>#REF!</v>
      </c>
      <c r="EW20" s="8" t="e">
        <f t="shared" si="2"/>
        <v>#REF!</v>
      </c>
      <c r="EX20" s="8" t="e">
        <f t="shared" si="2"/>
        <v>#REF!</v>
      </c>
      <c r="EY20" s="8" t="e">
        <f t="shared" si="2"/>
        <v>#REF!</v>
      </c>
      <c r="EZ20" s="8" t="e">
        <f t="shared" si="2"/>
        <v>#REF!</v>
      </c>
      <c r="FA20" s="8" t="e">
        <f t="shared" si="2"/>
        <v>#REF!</v>
      </c>
      <c r="FB20" s="8" t="e">
        <f t="shared" si="2"/>
        <v>#REF!</v>
      </c>
      <c r="FC20" s="8" t="e">
        <f t="shared" si="2"/>
        <v>#REF!</v>
      </c>
      <c r="FD20" s="8" t="e">
        <f t="shared" si="2"/>
        <v>#REF!</v>
      </c>
      <c r="FE20" s="8">
        <f t="shared" si="2"/>
        <v>46283</v>
      </c>
      <c r="FF20" s="8">
        <f t="shared" si="2"/>
        <v>46284</v>
      </c>
      <c r="FG20" s="8">
        <f t="shared" si="2"/>
        <v>46285</v>
      </c>
      <c r="FH20" s="8">
        <f t="shared" si="2"/>
        <v>46286</v>
      </c>
      <c r="FI20" s="8">
        <f t="shared" si="2"/>
        <v>46287</v>
      </c>
      <c r="FJ20" s="8">
        <f t="shared" si="2"/>
        <v>46288</v>
      </c>
      <c r="FK20" s="8">
        <f t="shared" si="2"/>
        <v>46289</v>
      </c>
      <c r="FL20" s="8">
        <f t="shared" si="2"/>
        <v>46290</v>
      </c>
      <c r="FM20" s="8">
        <f t="shared" si="2"/>
        <v>46291</v>
      </c>
      <c r="FN20" s="8">
        <f t="shared" si="2"/>
        <v>46292</v>
      </c>
      <c r="FO20" s="8">
        <f t="shared" si="2"/>
        <v>46293</v>
      </c>
      <c r="FP20" s="8">
        <f t="shared" si="2"/>
        <v>46294</v>
      </c>
      <c r="FQ20" s="38">
        <f t="shared" si="2"/>
        <v>46295</v>
      </c>
    </row>
    <row r="21" spans="1:173" x14ac:dyDescent="0.2">
      <c r="A21" s="76" t="s">
        <v>53</v>
      </c>
      <c r="B21" s="73"/>
    </row>
    <row r="22" spans="1:173" x14ac:dyDescent="0.2">
      <c r="A22" s="76">
        <v>1</v>
      </c>
      <c r="B22" s="82" t="e">
        <f>ROUNDUP(B8*0.87,)+25</f>
        <v>#REF!</v>
      </c>
      <c r="C22" s="82" t="e">
        <f t="shared" ref="C22:BN22" si="3">ROUNDUP(C8*0.87,)+25</f>
        <v>#REF!</v>
      </c>
      <c r="D22" s="82" t="e">
        <f t="shared" si="3"/>
        <v>#REF!</v>
      </c>
      <c r="E22" s="82" t="e">
        <f t="shared" si="3"/>
        <v>#REF!</v>
      </c>
      <c r="F22" s="82" t="e">
        <f t="shared" si="3"/>
        <v>#REF!</v>
      </c>
      <c r="G22" s="82" t="e">
        <f t="shared" si="3"/>
        <v>#REF!</v>
      </c>
      <c r="H22" s="82" t="e">
        <f t="shared" si="3"/>
        <v>#REF!</v>
      </c>
      <c r="I22" s="82" t="e">
        <f t="shared" si="3"/>
        <v>#REF!</v>
      </c>
      <c r="J22" s="82" t="e">
        <f t="shared" si="3"/>
        <v>#REF!</v>
      </c>
      <c r="K22" s="82" t="e">
        <f t="shared" si="3"/>
        <v>#REF!</v>
      </c>
      <c r="L22" s="82" t="e">
        <f t="shared" si="3"/>
        <v>#REF!</v>
      </c>
      <c r="M22" s="82" t="e">
        <f t="shared" si="3"/>
        <v>#REF!</v>
      </c>
      <c r="N22" s="82" t="e">
        <f t="shared" si="3"/>
        <v>#REF!</v>
      </c>
      <c r="O22" s="82" t="e">
        <f t="shared" si="3"/>
        <v>#REF!</v>
      </c>
      <c r="P22" s="82" t="e">
        <f t="shared" si="3"/>
        <v>#REF!</v>
      </c>
      <c r="Q22" s="82" t="e">
        <f t="shared" si="3"/>
        <v>#REF!</v>
      </c>
      <c r="R22" s="82" t="e">
        <f t="shared" si="3"/>
        <v>#REF!</v>
      </c>
      <c r="S22" s="82" t="e">
        <f t="shared" si="3"/>
        <v>#REF!</v>
      </c>
      <c r="T22" s="82" t="e">
        <f t="shared" si="3"/>
        <v>#REF!</v>
      </c>
      <c r="U22" s="82" t="e">
        <f t="shared" si="3"/>
        <v>#REF!</v>
      </c>
      <c r="V22" s="82" t="e">
        <f t="shared" si="3"/>
        <v>#REF!</v>
      </c>
      <c r="W22" s="82" t="e">
        <f t="shared" si="3"/>
        <v>#REF!</v>
      </c>
      <c r="X22" s="82" t="e">
        <f t="shared" si="3"/>
        <v>#REF!</v>
      </c>
      <c r="Y22" s="82" t="e">
        <f t="shared" si="3"/>
        <v>#REF!</v>
      </c>
      <c r="Z22" s="82" t="e">
        <f t="shared" si="3"/>
        <v>#REF!</v>
      </c>
      <c r="AA22" s="82" t="e">
        <f t="shared" si="3"/>
        <v>#REF!</v>
      </c>
      <c r="AB22" s="82" t="e">
        <f t="shared" si="3"/>
        <v>#REF!</v>
      </c>
      <c r="AC22" s="82" t="e">
        <f t="shared" si="3"/>
        <v>#REF!</v>
      </c>
      <c r="AD22" s="82" t="e">
        <f t="shared" si="3"/>
        <v>#REF!</v>
      </c>
      <c r="AE22" s="82" t="e">
        <f t="shared" si="3"/>
        <v>#REF!</v>
      </c>
      <c r="AF22" s="82" t="e">
        <f t="shared" si="3"/>
        <v>#REF!</v>
      </c>
      <c r="AG22" s="82" t="e">
        <f t="shared" si="3"/>
        <v>#REF!</v>
      </c>
      <c r="AH22" s="82" t="e">
        <f t="shared" si="3"/>
        <v>#REF!</v>
      </c>
      <c r="AI22" s="82" t="e">
        <f t="shared" si="3"/>
        <v>#REF!</v>
      </c>
      <c r="AJ22" s="82" t="e">
        <f t="shared" si="3"/>
        <v>#REF!</v>
      </c>
      <c r="AK22" s="82" t="e">
        <f t="shared" si="3"/>
        <v>#REF!</v>
      </c>
      <c r="AL22" s="82" t="e">
        <f t="shared" si="3"/>
        <v>#REF!</v>
      </c>
      <c r="AM22" s="82" t="e">
        <f t="shared" si="3"/>
        <v>#REF!</v>
      </c>
      <c r="AN22" s="82" t="e">
        <f t="shared" si="3"/>
        <v>#REF!</v>
      </c>
      <c r="AO22" s="82" t="e">
        <f t="shared" si="3"/>
        <v>#REF!</v>
      </c>
      <c r="AP22" s="82" t="e">
        <f t="shared" si="3"/>
        <v>#REF!</v>
      </c>
      <c r="AQ22" s="82" t="e">
        <f t="shared" si="3"/>
        <v>#REF!</v>
      </c>
      <c r="AR22" s="82" t="e">
        <f t="shared" si="3"/>
        <v>#REF!</v>
      </c>
      <c r="AS22" s="82" t="e">
        <f t="shared" si="3"/>
        <v>#REF!</v>
      </c>
      <c r="AT22" s="82" t="e">
        <f t="shared" si="3"/>
        <v>#REF!</v>
      </c>
      <c r="AU22" s="82" t="e">
        <f t="shared" si="3"/>
        <v>#REF!</v>
      </c>
      <c r="AV22" s="82" t="e">
        <f t="shared" si="3"/>
        <v>#REF!</v>
      </c>
      <c r="AW22" s="82" t="e">
        <f t="shared" si="3"/>
        <v>#REF!</v>
      </c>
      <c r="AX22" s="82" t="e">
        <f t="shared" si="3"/>
        <v>#REF!</v>
      </c>
      <c r="AY22" s="82" t="e">
        <f t="shared" si="3"/>
        <v>#REF!</v>
      </c>
      <c r="AZ22" s="82" t="e">
        <f t="shared" si="3"/>
        <v>#REF!</v>
      </c>
      <c r="BA22" s="82" t="e">
        <f t="shared" si="3"/>
        <v>#REF!</v>
      </c>
      <c r="BB22" s="82" t="e">
        <f t="shared" si="3"/>
        <v>#REF!</v>
      </c>
      <c r="BC22" s="82" t="e">
        <f t="shared" si="3"/>
        <v>#REF!</v>
      </c>
      <c r="BD22" s="82" t="e">
        <f t="shared" si="3"/>
        <v>#REF!</v>
      </c>
      <c r="BE22" s="82" t="e">
        <f t="shared" si="3"/>
        <v>#REF!</v>
      </c>
      <c r="BF22" s="90" t="e">
        <f t="shared" si="3"/>
        <v>#REF!</v>
      </c>
      <c r="BG22" s="90" t="e">
        <f t="shared" si="3"/>
        <v>#REF!</v>
      </c>
      <c r="BH22" s="90" t="e">
        <f t="shared" si="3"/>
        <v>#REF!</v>
      </c>
      <c r="BI22" s="90" t="e">
        <f t="shared" si="3"/>
        <v>#REF!</v>
      </c>
      <c r="BJ22" s="90" t="e">
        <f t="shared" si="3"/>
        <v>#REF!</v>
      </c>
      <c r="BK22" s="82" t="e">
        <f t="shared" si="3"/>
        <v>#REF!</v>
      </c>
      <c r="BL22" s="82" t="e">
        <f t="shared" si="3"/>
        <v>#REF!</v>
      </c>
      <c r="BM22" s="82" t="e">
        <f t="shared" si="3"/>
        <v>#REF!</v>
      </c>
      <c r="BN22" s="90" t="e">
        <f t="shared" si="3"/>
        <v>#REF!</v>
      </c>
      <c r="BO22" s="90" t="e">
        <f t="shared" ref="BO22:DZ22" si="4">ROUNDUP(BO8*0.87,)+25</f>
        <v>#REF!</v>
      </c>
      <c r="BP22" s="90" t="e">
        <f t="shared" si="4"/>
        <v>#REF!</v>
      </c>
      <c r="BQ22" s="90" t="e">
        <f t="shared" si="4"/>
        <v>#REF!</v>
      </c>
      <c r="BR22" s="82" t="e">
        <f t="shared" si="4"/>
        <v>#REF!</v>
      </c>
      <c r="BS22" s="82" t="e">
        <f t="shared" si="4"/>
        <v>#REF!</v>
      </c>
      <c r="BT22" s="82" t="e">
        <f t="shared" si="4"/>
        <v>#REF!</v>
      </c>
      <c r="BU22" s="82" t="e">
        <f t="shared" si="4"/>
        <v>#REF!</v>
      </c>
      <c r="BV22" s="82" t="e">
        <f t="shared" si="4"/>
        <v>#REF!</v>
      </c>
      <c r="BW22" s="82" t="e">
        <f t="shared" si="4"/>
        <v>#REF!</v>
      </c>
      <c r="BX22" s="82" t="e">
        <f t="shared" si="4"/>
        <v>#REF!</v>
      </c>
      <c r="BY22" s="82" t="e">
        <f t="shared" si="4"/>
        <v>#REF!</v>
      </c>
      <c r="BZ22" s="82" t="e">
        <f t="shared" si="4"/>
        <v>#REF!</v>
      </c>
      <c r="CA22" s="82" t="e">
        <f t="shared" si="4"/>
        <v>#REF!</v>
      </c>
      <c r="CB22" s="82" t="e">
        <f t="shared" si="4"/>
        <v>#REF!</v>
      </c>
      <c r="CC22" s="82" t="e">
        <f t="shared" si="4"/>
        <v>#REF!</v>
      </c>
      <c r="CD22" s="82" t="e">
        <f t="shared" si="4"/>
        <v>#REF!</v>
      </c>
      <c r="CE22" s="82" t="e">
        <f t="shared" si="4"/>
        <v>#REF!</v>
      </c>
      <c r="CF22" s="82" t="e">
        <f t="shared" si="4"/>
        <v>#REF!</v>
      </c>
      <c r="CG22" s="82" t="e">
        <f t="shared" si="4"/>
        <v>#REF!</v>
      </c>
      <c r="CH22" s="82" t="e">
        <f t="shared" si="4"/>
        <v>#REF!</v>
      </c>
      <c r="CI22" s="82" t="e">
        <f t="shared" si="4"/>
        <v>#REF!</v>
      </c>
      <c r="CJ22" s="82" t="e">
        <f t="shared" si="4"/>
        <v>#REF!</v>
      </c>
      <c r="CK22" s="82" t="e">
        <f t="shared" si="4"/>
        <v>#REF!</v>
      </c>
      <c r="CL22" s="82" t="e">
        <f t="shared" si="4"/>
        <v>#REF!</v>
      </c>
      <c r="CM22" s="82" t="e">
        <f t="shared" si="4"/>
        <v>#REF!</v>
      </c>
      <c r="CN22" s="82" t="e">
        <f t="shared" si="4"/>
        <v>#REF!</v>
      </c>
      <c r="CO22" s="82" t="e">
        <f t="shared" si="4"/>
        <v>#REF!</v>
      </c>
      <c r="CP22" s="82" t="e">
        <f t="shared" si="4"/>
        <v>#REF!</v>
      </c>
      <c r="CQ22" s="82" t="e">
        <f t="shared" si="4"/>
        <v>#REF!</v>
      </c>
      <c r="CR22" s="82" t="e">
        <f t="shared" si="4"/>
        <v>#REF!</v>
      </c>
      <c r="CS22" s="82" t="e">
        <f t="shared" si="4"/>
        <v>#REF!</v>
      </c>
      <c r="CT22" s="82" t="e">
        <f t="shared" si="4"/>
        <v>#REF!</v>
      </c>
      <c r="CU22" s="82" t="e">
        <f t="shared" si="4"/>
        <v>#REF!</v>
      </c>
      <c r="CV22" s="82" t="e">
        <f t="shared" si="4"/>
        <v>#REF!</v>
      </c>
      <c r="CW22" s="82" t="e">
        <f t="shared" si="4"/>
        <v>#REF!</v>
      </c>
      <c r="CX22" s="82" t="e">
        <f t="shared" si="4"/>
        <v>#REF!</v>
      </c>
      <c r="CY22" s="82" t="e">
        <f t="shared" si="4"/>
        <v>#REF!</v>
      </c>
      <c r="CZ22" s="82" t="e">
        <f t="shared" si="4"/>
        <v>#REF!</v>
      </c>
      <c r="DA22" s="82" t="e">
        <f t="shared" si="4"/>
        <v>#REF!</v>
      </c>
      <c r="DB22" s="82" t="e">
        <f t="shared" si="4"/>
        <v>#REF!</v>
      </c>
      <c r="DC22" s="82" t="e">
        <f t="shared" si="4"/>
        <v>#REF!</v>
      </c>
      <c r="DD22" s="82" t="e">
        <f t="shared" si="4"/>
        <v>#REF!</v>
      </c>
      <c r="DE22" s="82" t="e">
        <f t="shared" si="4"/>
        <v>#REF!</v>
      </c>
      <c r="DF22" s="82" t="e">
        <f t="shared" si="4"/>
        <v>#REF!</v>
      </c>
      <c r="DG22" s="82" t="e">
        <f t="shared" si="4"/>
        <v>#REF!</v>
      </c>
      <c r="DH22" s="82" t="e">
        <f t="shared" si="4"/>
        <v>#REF!</v>
      </c>
      <c r="DI22" s="82" t="e">
        <f t="shared" si="4"/>
        <v>#REF!</v>
      </c>
      <c r="DJ22" s="82" t="e">
        <f t="shared" si="4"/>
        <v>#REF!</v>
      </c>
      <c r="DK22" s="82" t="e">
        <f t="shared" si="4"/>
        <v>#REF!</v>
      </c>
      <c r="DL22" s="82" t="e">
        <f t="shared" si="4"/>
        <v>#REF!</v>
      </c>
      <c r="DM22" s="82" t="e">
        <f t="shared" si="4"/>
        <v>#REF!</v>
      </c>
      <c r="DN22" s="82" t="e">
        <f t="shared" si="4"/>
        <v>#REF!</v>
      </c>
      <c r="DO22" s="82" t="e">
        <f t="shared" si="4"/>
        <v>#REF!</v>
      </c>
      <c r="DP22" s="82" t="e">
        <f t="shared" si="4"/>
        <v>#REF!</v>
      </c>
      <c r="DQ22" s="82" t="e">
        <f t="shared" si="4"/>
        <v>#REF!</v>
      </c>
      <c r="DR22" s="82" t="e">
        <f t="shared" si="4"/>
        <v>#REF!</v>
      </c>
      <c r="DS22" s="82" t="e">
        <f t="shared" si="4"/>
        <v>#REF!</v>
      </c>
      <c r="DT22" s="82" t="e">
        <f t="shared" si="4"/>
        <v>#REF!</v>
      </c>
      <c r="DU22" s="82" t="e">
        <f t="shared" si="4"/>
        <v>#REF!</v>
      </c>
      <c r="DV22" s="82" t="e">
        <f t="shared" si="4"/>
        <v>#REF!</v>
      </c>
      <c r="DW22" s="82" t="e">
        <f t="shared" si="4"/>
        <v>#REF!</v>
      </c>
      <c r="DX22" s="82" t="e">
        <f t="shared" si="4"/>
        <v>#REF!</v>
      </c>
      <c r="DY22" s="82" t="e">
        <f t="shared" si="4"/>
        <v>#REF!</v>
      </c>
      <c r="DZ22" s="82" t="e">
        <f t="shared" si="4"/>
        <v>#REF!</v>
      </c>
      <c r="EA22" s="82" t="e">
        <f t="shared" ref="EA22:FQ22" si="5">ROUNDUP(EA8*0.87,)+25</f>
        <v>#REF!</v>
      </c>
      <c r="EB22" s="82" t="e">
        <f t="shared" si="5"/>
        <v>#REF!</v>
      </c>
      <c r="EC22" s="82" t="e">
        <f t="shared" si="5"/>
        <v>#REF!</v>
      </c>
      <c r="ED22" s="82" t="e">
        <f t="shared" si="5"/>
        <v>#REF!</v>
      </c>
      <c r="EE22" s="82" t="e">
        <f t="shared" si="5"/>
        <v>#REF!</v>
      </c>
      <c r="EF22" s="82" t="e">
        <f t="shared" si="5"/>
        <v>#REF!</v>
      </c>
      <c r="EG22" s="82" t="e">
        <f t="shared" si="5"/>
        <v>#REF!</v>
      </c>
      <c r="EH22" s="82" t="e">
        <f t="shared" si="5"/>
        <v>#REF!</v>
      </c>
      <c r="EI22" s="82" t="e">
        <f t="shared" si="5"/>
        <v>#REF!</v>
      </c>
      <c r="EJ22" s="82" t="e">
        <f t="shared" si="5"/>
        <v>#REF!</v>
      </c>
      <c r="EK22" s="82" t="e">
        <f t="shared" si="5"/>
        <v>#REF!</v>
      </c>
      <c r="EL22" s="82" t="e">
        <f t="shared" si="5"/>
        <v>#REF!</v>
      </c>
      <c r="EM22" s="82" t="e">
        <f t="shared" si="5"/>
        <v>#REF!</v>
      </c>
      <c r="EN22" s="82" t="e">
        <f t="shared" si="5"/>
        <v>#REF!</v>
      </c>
      <c r="EO22" s="82" t="e">
        <f t="shared" si="5"/>
        <v>#REF!</v>
      </c>
      <c r="EP22" s="82" t="e">
        <f t="shared" si="5"/>
        <v>#REF!</v>
      </c>
      <c r="EQ22" s="82" t="e">
        <f t="shared" si="5"/>
        <v>#REF!</v>
      </c>
      <c r="ER22" s="82" t="e">
        <f t="shared" si="5"/>
        <v>#REF!</v>
      </c>
      <c r="ES22" s="82" t="e">
        <f t="shared" si="5"/>
        <v>#REF!</v>
      </c>
      <c r="ET22" s="82" t="e">
        <f t="shared" si="5"/>
        <v>#REF!</v>
      </c>
      <c r="EU22" s="82" t="e">
        <f t="shared" si="5"/>
        <v>#REF!</v>
      </c>
      <c r="EV22" s="82" t="e">
        <f t="shared" si="5"/>
        <v>#REF!</v>
      </c>
      <c r="EW22" s="82" t="e">
        <f t="shared" si="5"/>
        <v>#REF!</v>
      </c>
      <c r="EX22" s="82" t="e">
        <f t="shared" si="5"/>
        <v>#REF!</v>
      </c>
      <c r="EY22" s="82" t="e">
        <f t="shared" si="5"/>
        <v>#REF!</v>
      </c>
      <c r="EZ22" s="82" t="e">
        <f t="shared" si="5"/>
        <v>#REF!</v>
      </c>
      <c r="FA22" s="82" t="e">
        <f t="shared" si="5"/>
        <v>#REF!</v>
      </c>
      <c r="FB22" s="82" t="e">
        <f t="shared" si="5"/>
        <v>#REF!</v>
      </c>
      <c r="FC22" s="82" t="e">
        <f t="shared" si="5"/>
        <v>#REF!</v>
      </c>
      <c r="FD22" s="82" t="e">
        <f t="shared" si="5"/>
        <v>#REF!</v>
      </c>
      <c r="FE22" s="82">
        <f t="shared" si="5"/>
        <v>5680</v>
      </c>
      <c r="FF22" s="82">
        <f t="shared" si="5"/>
        <v>5680</v>
      </c>
      <c r="FG22" s="82">
        <f t="shared" si="5"/>
        <v>4288</v>
      </c>
      <c r="FH22" s="82">
        <f t="shared" si="5"/>
        <v>4288</v>
      </c>
      <c r="FI22" s="82">
        <f t="shared" si="5"/>
        <v>4288</v>
      </c>
      <c r="FJ22" s="82">
        <f t="shared" si="5"/>
        <v>4288</v>
      </c>
      <c r="FK22" s="82">
        <f t="shared" si="5"/>
        <v>4288</v>
      </c>
      <c r="FL22" s="82">
        <f t="shared" si="5"/>
        <v>4549</v>
      </c>
      <c r="FM22" s="82">
        <f t="shared" si="5"/>
        <v>4549</v>
      </c>
      <c r="FN22" s="82">
        <f t="shared" si="5"/>
        <v>4288</v>
      </c>
      <c r="FO22" s="82">
        <f t="shared" si="5"/>
        <v>4288</v>
      </c>
      <c r="FP22" s="82">
        <f t="shared" si="5"/>
        <v>4288</v>
      </c>
      <c r="FQ22" s="90">
        <f t="shared" si="5"/>
        <v>4288</v>
      </c>
    </row>
    <row r="23" spans="1:173" x14ac:dyDescent="0.2">
      <c r="A23" s="14" t="s">
        <v>54</v>
      </c>
      <c r="B23" s="82"/>
      <c r="C23" s="82"/>
      <c r="D23" s="82"/>
      <c r="E23" s="82"/>
      <c r="F23" s="82"/>
      <c r="G23" s="82"/>
      <c r="H23" s="82"/>
      <c r="I23" s="82"/>
      <c r="J23" s="82"/>
      <c r="K23" s="82"/>
      <c r="L23" s="82"/>
      <c r="M23" s="82"/>
      <c r="N23" s="82"/>
      <c r="O23" s="82"/>
      <c r="P23" s="82"/>
      <c r="Q23" s="82"/>
      <c r="R23" s="82"/>
      <c r="S23" s="82"/>
      <c r="T23" s="82"/>
      <c r="U23" s="82"/>
      <c r="V23" s="82"/>
      <c r="W23" s="82"/>
      <c r="X23" s="82"/>
      <c r="Y23" s="82"/>
      <c r="Z23" s="82"/>
      <c r="AA23" s="82"/>
      <c r="AB23" s="82"/>
      <c r="AC23" s="82"/>
      <c r="AD23" s="82"/>
      <c r="AE23" s="82"/>
      <c r="AF23" s="82"/>
      <c r="AG23" s="82"/>
      <c r="AH23" s="82"/>
      <c r="AI23" s="82"/>
      <c r="AJ23" s="82"/>
      <c r="AK23" s="82"/>
      <c r="AL23" s="82"/>
      <c r="AM23" s="82"/>
      <c r="AN23" s="82"/>
      <c r="AO23" s="82"/>
      <c r="AP23" s="82"/>
      <c r="AQ23" s="82"/>
      <c r="AR23" s="82"/>
      <c r="AS23" s="82"/>
      <c r="AT23" s="82"/>
      <c r="AU23" s="82"/>
      <c r="AV23" s="82"/>
      <c r="AW23" s="82"/>
      <c r="AX23" s="82"/>
      <c r="AY23" s="82"/>
      <c r="AZ23" s="82"/>
      <c r="BA23" s="82"/>
      <c r="BB23" s="82"/>
      <c r="BC23" s="82"/>
      <c r="BD23" s="82"/>
      <c r="BE23" s="82"/>
      <c r="BF23" s="90"/>
      <c r="BG23" s="90"/>
      <c r="BH23" s="90"/>
      <c r="BI23" s="90"/>
      <c r="BJ23" s="90"/>
      <c r="BK23" s="82"/>
      <c r="BL23" s="82"/>
      <c r="BM23" s="82"/>
      <c r="BN23" s="90"/>
      <c r="BO23" s="90"/>
      <c r="BP23" s="90"/>
      <c r="BQ23" s="90"/>
      <c r="BR23" s="82"/>
      <c r="BS23" s="82"/>
      <c r="BT23" s="82"/>
      <c r="BU23" s="82"/>
      <c r="BV23" s="82"/>
      <c r="BW23" s="82"/>
      <c r="BX23" s="82"/>
      <c r="BY23" s="82"/>
      <c r="BZ23" s="82"/>
      <c r="CA23" s="82"/>
      <c r="CB23" s="82"/>
      <c r="CC23" s="82"/>
      <c r="CD23" s="82"/>
      <c r="CE23" s="82"/>
      <c r="CF23" s="82"/>
      <c r="CG23" s="82"/>
      <c r="CH23" s="82"/>
      <c r="CI23" s="82"/>
      <c r="CJ23" s="82"/>
      <c r="CK23" s="82"/>
      <c r="CL23" s="82"/>
      <c r="CM23" s="82"/>
      <c r="CN23" s="82"/>
      <c r="CO23" s="82"/>
      <c r="CP23" s="82"/>
      <c r="CQ23" s="82"/>
      <c r="CR23" s="82"/>
      <c r="CS23" s="82"/>
      <c r="CT23" s="82"/>
      <c r="CU23" s="82"/>
      <c r="CV23" s="82"/>
      <c r="CW23" s="82"/>
      <c r="CX23" s="82"/>
      <c r="CY23" s="82"/>
      <c r="CZ23" s="82"/>
      <c r="DA23" s="82"/>
      <c r="DB23" s="82"/>
      <c r="DC23" s="82"/>
      <c r="DD23" s="82"/>
      <c r="DE23" s="82"/>
      <c r="DF23" s="82"/>
      <c r="DG23" s="82"/>
      <c r="DH23" s="82"/>
      <c r="DI23" s="82"/>
      <c r="DJ23" s="82"/>
      <c r="DK23" s="82"/>
      <c r="DL23" s="82"/>
      <c r="DM23" s="82"/>
      <c r="DN23" s="82"/>
      <c r="DO23" s="82"/>
      <c r="DP23" s="82"/>
      <c r="DQ23" s="82"/>
      <c r="DR23" s="82"/>
      <c r="DS23" s="82"/>
      <c r="DT23" s="82"/>
      <c r="DU23" s="82"/>
      <c r="DV23" s="82"/>
      <c r="DW23" s="82"/>
      <c r="DX23" s="82"/>
      <c r="DY23" s="82"/>
      <c r="DZ23" s="82"/>
      <c r="EA23" s="82"/>
      <c r="EB23" s="82"/>
      <c r="EC23" s="82"/>
      <c r="ED23" s="82"/>
      <c r="EE23" s="82"/>
      <c r="EF23" s="82"/>
      <c r="EG23" s="82"/>
      <c r="EH23" s="82"/>
      <c r="EI23" s="82"/>
      <c r="EJ23" s="82"/>
      <c r="EK23" s="82"/>
      <c r="EL23" s="82"/>
      <c r="EM23" s="82"/>
      <c r="EN23" s="82"/>
      <c r="EO23" s="82"/>
      <c r="EP23" s="82"/>
      <c r="EQ23" s="82"/>
      <c r="ER23" s="82"/>
      <c r="ES23" s="82"/>
      <c r="ET23" s="82"/>
      <c r="EU23" s="82"/>
      <c r="EV23" s="82"/>
      <c r="EW23" s="82"/>
      <c r="EX23" s="82"/>
      <c r="EY23" s="82"/>
      <c r="EZ23" s="82"/>
      <c r="FA23" s="82"/>
      <c r="FB23" s="82"/>
      <c r="FC23" s="82"/>
      <c r="FD23" s="82"/>
      <c r="FE23" s="82"/>
      <c r="FF23" s="82"/>
      <c r="FG23" s="82"/>
      <c r="FH23" s="82"/>
      <c r="FI23" s="82"/>
      <c r="FJ23" s="82"/>
      <c r="FK23" s="82"/>
      <c r="FL23" s="82"/>
      <c r="FM23" s="82"/>
      <c r="FN23" s="82"/>
      <c r="FO23" s="82"/>
      <c r="FP23" s="82"/>
      <c r="FQ23" s="90"/>
    </row>
    <row r="24" spans="1:173" x14ac:dyDescent="0.2">
      <c r="A24" s="12">
        <v>1</v>
      </c>
      <c r="B24" s="82" t="e">
        <f>ROUNDUP(B10*0.87,)+25</f>
        <v>#REF!</v>
      </c>
      <c r="C24" s="82" t="e">
        <f t="shared" ref="C24:BN24" si="6">ROUNDUP(C10*0.87,)+25</f>
        <v>#REF!</v>
      </c>
      <c r="D24" s="82" t="e">
        <f t="shared" si="6"/>
        <v>#REF!</v>
      </c>
      <c r="E24" s="82" t="e">
        <f t="shared" si="6"/>
        <v>#REF!</v>
      </c>
      <c r="F24" s="82" t="e">
        <f t="shared" si="6"/>
        <v>#REF!</v>
      </c>
      <c r="G24" s="82" t="e">
        <f t="shared" si="6"/>
        <v>#REF!</v>
      </c>
      <c r="H24" s="82" t="e">
        <f t="shared" si="6"/>
        <v>#REF!</v>
      </c>
      <c r="I24" s="82" t="e">
        <f t="shared" si="6"/>
        <v>#REF!</v>
      </c>
      <c r="J24" s="82" t="e">
        <f t="shared" si="6"/>
        <v>#REF!</v>
      </c>
      <c r="K24" s="82" t="e">
        <f t="shared" si="6"/>
        <v>#REF!</v>
      </c>
      <c r="L24" s="82" t="e">
        <f t="shared" si="6"/>
        <v>#REF!</v>
      </c>
      <c r="M24" s="82" t="e">
        <f t="shared" si="6"/>
        <v>#REF!</v>
      </c>
      <c r="N24" s="82" t="e">
        <f t="shared" si="6"/>
        <v>#REF!</v>
      </c>
      <c r="O24" s="82" t="e">
        <f t="shared" si="6"/>
        <v>#REF!</v>
      </c>
      <c r="P24" s="82" t="e">
        <f t="shared" si="6"/>
        <v>#REF!</v>
      </c>
      <c r="Q24" s="82" t="e">
        <f t="shared" si="6"/>
        <v>#REF!</v>
      </c>
      <c r="R24" s="82" t="e">
        <f t="shared" si="6"/>
        <v>#REF!</v>
      </c>
      <c r="S24" s="82" t="e">
        <f t="shared" si="6"/>
        <v>#REF!</v>
      </c>
      <c r="T24" s="82" t="e">
        <f t="shared" si="6"/>
        <v>#REF!</v>
      </c>
      <c r="U24" s="82" t="e">
        <f t="shared" si="6"/>
        <v>#REF!</v>
      </c>
      <c r="V24" s="82" t="e">
        <f t="shared" si="6"/>
        <v>#REF!</v>
      </c>
      <c r="W24" s="82" t="e">
        <f t="shared" si="6"/>
        <v>#REF!</v>
      </c>
      <c r="X24" s="82" t="e">
        <f t="shared" si="6"/>
        <v>#REF!</v>
      </c>
      <c r="Y24" s="82" t="e">
        <f t="shared" si="6"/>
        <v>#REF!</v>
      </c>
      <c r="Z24" s="82" t="e">
        <f t="shared" si="6"/>
        <v>#REF!</v>
      </c>
      <c r="AA24" s="82" t="e">
        <f t="shared" si="6"/>
        <v>#REF!</v>
      </c>
      <c r="AB24" s="82" t="e">
        <f t="shared" si="6"/>
        <v>#REF!</v>
      </c>
      <c r="AC24" s="82" t="e">
        <f t="shared" si="6"/>
        <v>#REF!</v>
      </c>
      <c r="AD24" s="82" t="e">
        <f t="shared" si="6"/>
        <v>#REF!</v>
      </c>
      <c r="AE24" s="82" t="e">
        <f t="shared" si="6"/>
        <v>#REF!</v>
      </c>
      <c r="AF24" s="82" t="e">
        <f t="shared" si="6"/>
        <v>#REF!</v>
      </c>
      <c r="AG24" s="82" t="e">
        <f t="shared" si="6"/>
        <v>#REF!</v>
      </c>
      <c r="AH24" s="82" t="e">
        <f t="shared" si="6"/>
        <v>#REF!</v>
      </c>
      <c r="AI24" s="82" t="e">
        <f t="shared" si="6"/>
        <v>#REF!</v>
      </c>
      <c r="AJ24" s="82" t="e">
        <f t="shared" si="6"/>
        <v>#REF!</v>
      </c>
      <c r="AK24" s="82" t="e">
        <f t="shared" si="6"/>
        <v>#REF!</v>
      </c>
      <c r="AL24" s="82" t="e">
        <f t="shared" si="6"/>
        <v>#REF!</v>
      </c>
      <c r="AM24" s="82" t="e">
        <f t="shared" si="6"/>
        <v>#REF!</v>
      </c>
      <c r="AN24" s="82" t="e">
        <f t="shared" si="6"/>
        <v>#REF!</v>
      </c>
      <c r="AO24" s="82" t="e">
        <f t="shared" si="6"/>
        <v>#REF!</v>
      </c>
      <c r="AP24" s="82" t="e">
        <f t="shared" si="6"/>
        <v>#REF!</v>
      </c>
      <c r="AQ24" s="82" t="e">
        <f t="shared" si="6"/>
        <v>#REF!</v>
      </c>
      <c r="AR24" s="82" t="e">
        <f t="shared" si="6"/>
        <v>#REF!</v>
      </c>
      <c r="AS24" s="82" t="e">
        <f t="shared" si="6"/>
        <v>#REF!</v>
      </c>
      <c r="AT24" s="82" t="e">
        <f t="shared" si="6"/>
        <v>#REF!</v>
      </c>
      <c r="AU24" s="82" t="e">
        <f t="shared" si="6"/>
        <v>#REF!</v>
      </c>
      <c r="AV24" s="82" t="e">
        <f t="shared" si="6"/>
        <v>#REF!</v>
      </c>
      <c r="AW24" s="82" t="e">
        <f t="shared" si="6"/>
        <v>#REF!</v>
      </c>
      <c r="AX24" s="82" t="e">
        <f t="shared" si="6"/>
        <v>#REF!</v>
      </c>
      <c r="AY24" s="82" t="e">
        <f t="shared" si="6"/>
        <v>#REF!</v>
      </c>
      <c r="AZ24" s="82" t="e">
        <f t="shared" si="6"/>
        <v>#REF!</v>
      </c>
      <c r="BA24" s="82" t="e">
        <f t="shared" si="6"/>
        <v>#REF!</v>
      </c>
      <c r="BB24" s="82" t="e">
        <f t="shared" si="6"/>
        <v>#REF!</v>
      </c>
      <c r="BC24" s="82" t="e">
        <f t="shared" si="6"/>
        <v>#REF!</v>
      </c>
      <c r="BD24" s="82" t="e">
        <f t="shared" si="6"/>
        <v>#REF!</v>
      </c>
      <c r="BE24" s="82" t="e">
        <f t="shared" si="6"/>
        <v>#REF!</v>
      </c>
      <c r="BF24" s="90" t="e">
        <f t="shared" si="6"/>
        <v>#REF!</v>
      </c>
      <c r="BG24" s="90" t="e">
        <f t="shared" si="6"/>
        <v>#REF!</v>
      </c>
      <c r="BH24" s="90" t="e">
        <f t="shared" si="6"/>
        <v>#REF!</v>
      </c>
      <c r="BI24" s="90" t="e">
        <f t="shared" si="6"/>
        <v>#REF!</v>
      </c>
      <c r="BJ24" s="90" t="e">
        <f t="shared" si="6"/>
        <v>#REF!</v>
      </c>
      <c r="BK24" s="82" t="e">
        <f t="shared" si="6"/>
        <v>#REF!</v>
      </c>
      <c r="BL24" s="82" t="e">
        <f t="shared" si="6"/>
        <v>#REF!</v>
      </c>
      <c r="BM24" s="82" t="e">
        <f t="shared" si="6"/>
        <v>#REF!</v>
      </c>
      <c r="BN24" s="90" t="e">
        <f t="shared" si="6"/>
        <v>#REF!</v>
      </c>
      <c r="BO24" s="90" t="e">
        <f t="shared" ref="BO24:DZ24" si="7">ROUNDUP(BO10*0.87,)+25</f>
        <v>#REF!</v>
      </c>
      <c r="BP24" s="90" t="e">
        <f t="shared" si="7"/>
        <v>#REF!</v>
      </c>
      <c r="BQ24" s="90" t="e">
        <f t="shared" si="7"/>
        <v>#REF!</v>
      </c>
      <c r="BR24" s="82" t="e">
        <f t="shared" si="7"/>
        <v>#REF!</v>
      </c>
      <c r="BS24" s="82" t="e">
        <f t="shared" si="7"/>
        <v>#REF!</v>
      </c>
      <c r="BT24" s="82" t="e">
        <f t="shared" si="7"/>
        <v>#REF!</v>
      </c>
      <c r="BU24" s="82" t="e">
        <f t="shared" si="7"/>
        <v>#REF!</v>
      </c>
      <c r="BV24" s="82" t="e">
        <f t="shared" si="7"/>
        <v>#REF!</v>
      </c>
      <c r="BW24" s="82" t="e">
        <f t="shared" si="7"/>
        <v>#REF!</v>
      </c>
      <c r="BX24" s="82" t="e">
        <f t="shared" si="7"/>
        <v>#REF!</v>
      </c>
      <c r="BY24" s="82" t="e">
        <f t="shared" si="7"/>
        <v>#REF!</v>
      </c>
      <c r="BZ24" s="82" t="e">
        <f t="shared" si="7"/>
        <v>#REF!</v>
      </c>
      <c r="CA24" s="82" t="e">
        <f t="shared" si="7"/>
        <v>#REF!</v>
      </c>
      <c r="CB24" s="82" t="e">
        <f t="shared" si="7"/>
        <v>#REF!</v>
      </c>
      <c r="CC24" s="82" t="e">
        <f t="shared" si="7"/>
        <v>#REF!</v>
      </c>
      <c r="CD24" s="82" t="e">
        <f t="shared" si="7"/>
        <v>#REF!</v>
      </c>
      <c r="CE24" s="82" t="e">
        <f t="shared" si="7"/>
        <v>#REF!</v>
      </c>
      <c r="CF24" s="82" t="e">
        <f t="shared" si="7"/>
        <v>#REF!</v>
      </c>
      <c r="CG24" s="82" t="e">
        <f t="shared" si="7"/>
        <v>#REF!</v>
      </c>
      <c r="CH24" s="82" t="e">
        <f t="shared" si="7"/>
        <v>#REF!</v>
      </c>
      <c r="CI24" s="82" t="e">
        <f t="shared" si="7"/>
        <v>#REF!</v>
      </c>
      <c r="CJ24" s="82" t="e">
        <f t="shared" si="7"/>
        <v>#REF!</v>
      </c>
      <c r="CK24" s="82" t="e">
        <f t="shared" si="7"/>
        <v>#REF!</v>
      </c>
      <c r="CL24" s="82" t="e">
        <f t="shared" si="7"/>
        <v>#REF!</v>
      </c>
      <c r="CM24" s="82" t="e">
        <f t="shared" si="7"/>
        <v>#REF!</v>
      </c>
      <c r="CN24" s="82" t="e">
        <f t="shared" si="7"/>
        <v>#REF!</v>
      </c>
      <c r="CO24" s="82" t="e">
        <f t="shared" si="7"/>
        <v>#REF!</v>
      </c>
      <c r="CP24" s="82" t="e">
        <f t="shared" si="7"/>
        <v>#REF!</v>
      </c>
      <c r="CQ24" s="82" t="e">
        <f t="shared" si="7"/>
        <v>#REF!</v>
      </c>
      <c r="CR24" s="82" t="e">
        <f t="shared" si="7"/>
        <v>#REF!</v>
      </c>
      <c r="CS24" s="82" t="e">
        <f t="shared" si="7"/>
        <v>#REF!</v>
      </c>
      <c r="CT24" s="82" t="e">
        <f t="shared" si="7"/>
        <v>#REF!</v>
      </c>
      <c r="CU24" s="82" t="e">
        <f t="shared" si="7"/>
        <v>#REF!</v>
      </c>
      <c r="CV24" s="82" t="e">
        <f t="shared" si="7"/>
        <v>#REF!</v>
      </c>
      <c r="CW24" s="82" t="e">
        <f t="shared" si="7"/>
        <v>#REF!</v>
      </c>
      <c r="CX24" s="82" t="e">
        <f t="shared" si="7"/>
        <v>#REF!</v>
      </c>
      <c r="CY24" s="82" t="e">
        <f t="shared" si="7"/>
        <v>#REF!</v>
      </c>
      <c r="CZ24" s="82" t="e">
        <f t="shared" si="7"/>
        <v>#REF!</v>
      </c>
      <c r="DA24" s="82" t="e">
        <f t="shared" si="7"/>
        <v>#REF!</v>
      </c>
      <c r="DB24" s="82" t="e">
        <f t="shared" si="7"/>
        <v>#REF!</v>
      </c>
      <c r="DC24" s="82" t="e">
        <f t="shared" si="7"/>
        <v>#REF!</v>
      </c>
      <c r="DD24" s="82" t="e">
        <f t="shared" si="7"/>
        <v>#REF!</v>
      </c>
      <c r="DE24" s="82" t="e">
        <f t="shared" si="7"/>
        <v>#REF!</v>
      </c>
      <c r="DF24" s="82" t="e">
        <f t="shared" si="7"/>
        <v>#REF!</v>
      </c>
      <c r="DG24" s="82" t="e">
        <f t="shared" si="7"/>
        <v>#REF!</v>
      </c>
      <c r="DH24" s="82" t="e">
        <f t="shared" si="7"/>
        <v>#REF!</v>
      </c>
      <c r="DI24" s="82" t="e">
        <f t="shared" si="7"/>
        <v>#REF!</v>
      </c>
      <c r="DJ24" s="82" t="e">
        <f t="shared" si="7"/>
        <v>#REF!</v>
      </c>
      <c r="DK24" s="82" t="e">
        <f t="shared" si="7"/>
        <v>#REF!</v>
      </c>
      <c r="DL24" s="82" t="e">
        <f t="shared" si="7"/>
        <v>#REF!</v>
      </c>
      <c r="DM24" s="82" t="e">
        <f t="shared" si="7"/>
        <v>#REF!</v>
      </c>
      <c r="DN24" s="82" t="e">
        <f t="shared" si="7"/>
        <v>#REF!</v>
      </c>
      <c r="DO24" s="82" t="e">
        <f t="shared" si="7"/>
        <v>#REF!</v>
      </c>
      <c r="DP24" s="82" t="e">
        <f t="shared" si="7"/>
        <v>#REF!</v>
      </c>
      <c r="DQ24" s="82" t="e">
        <f t="shared" si="7"/>
        <v>#REF!</v>
      </c>
      <c r="DR24" s="82" t="e">
        <f t="shared" si="7"/>
        <v>#REF!</v>
      </c>
      <c r="DS24" s="82" t="e">
        <f t="shared" si="7"/>
        <v>#REF!</v>
      </c>
      <c r="DT24" s="82" t="e">
        <f t="shared" si="7"/>
        <v>#REF!</v>
      </c>
      <c r="DU24" s="82" t="e">
        <f t="shared" si="7"/>
        <v>#REF!</v>
      </c>
      <c r="DV24" s="82" t="e">
        <f t="shared" si="7"/>
        <v>#REF!</v>
      </c>
      <c r="DW24" s="82" t="e">
        <f t="shared" si="7"/>
        <v>#REF!</v>
      </c>
      <c r="DX24" s="82" t="e">
        <f t="shared" si="7"/>
        <v>#REF!</v>
      </c>
      <c r="DY24" s="82" t="e">
        <f t="shared" si="7"/>
        <v>#REF!</v>
      </c>
      <c r="DZ24" s="82" t="e">
        <f t="shared" si="7"/>
        <v>#REF!</v>
      </c>
      <c r="EA24" s="82" t="e">
        <f t="shared" ref="EA24:FQ24" si="8">ROUNDUP(EA10*0.87,)+25</f>
        <v>#REF!</v>
      </c>
      <c r="EB24" s="82" t="e">
        <f t="shared" si="8"/>
        <v>#REF!</v>
      </c>
      <c r="EC24" s="82" t="e">
        <f t="shared" si="8"/>
        <v>#REF!</v>
      </c>
      <c r="ED24" s="82" t="e">
        <f t="shared" si="8"/>
        <v>#REF!</v>
      </c>
      <c r="EE24" s="82" t="e">
        <f t="shared" si="8"/>
        <v>#REF!</v>
      </c>
      <c r="EF24" s="82" t="e">
        <f t="shared" si="8"/>
        <v>#REF!</v>
      </c>
      <c r="EG24" s="82" t="e">
        <f t="shared" si="8"/>
        <v>#REF!</v>
      </c>
      <c r="EH24" s="82" t="e">
        <f t="shared" si="8"/>
        <v>#REF!</v>
      </c>
      <c r="EI24" s="82" t="e">
        <f t="shared" si="8"/>
        <v>#REF!</v>
      </c>
      <c r="EJ24" s="82" t="e">
        <f t="shared" si="8"/>
        <v>#REF!</v>
      </c>
      <c r="EK24" s="82" t="e">
        <f t="shared" si="8"/>
        <v>#REF!</v>
      </c>
      <c r="EL24" s="82" t="e">
        <f t="shared" si="8"/>
        <v>#REF!</v>
      </c>
      <c r="EM24" s="82" t="e">
        <f t="shared" si="8"/>
        <v>#REF!</v>
      </c>
      <c r="EN24" s="82" t="e">
        <f t="shared" si="8"/>
        <v>#REF!</v>
      </c>
      <c r="EO24" s="82" t="e">
        <f t="shared" si="8"/>
        <v>#REF!</v>
      </c>
      <c r="EP24" s="82" t="e">
        <f t="shared" si="8"/>
        <v>#REF!</v>
      </c>
      <c r="EQ24" s="82" t="e">
        <f t="shared" si="8"/>
        <v>#REF!</v>
      </c>
      <c r="ER24" s="82" t="e">
        <f t="shared" si="8"/>
        <v>#REF!</v>
      </c>
      <c r="ES24" s="82" t="e">
        <f t="shared" si="8"/>
        <v>#REF!</v>
      </c>
      <c r="ET24" s="82" t="e">
        <f t="shared" si="8"/>
        <v>#REF!</v>
      </c>
      <c r="EU24" s="82" t="e">
        <f t="shared" si="8"/>
        <v>#REF!</v>
      </c>
      <c r="EV24" s="82" t="e">
        <f t="shared" si="8"/>
        <v>#REF!</v>
      </c>
      <c r="EW24" s="82" t="e">
        <f t="shared" si="8"/>
        <v>#REF!</v>
      </c>
      <c r="EX24" s="82" t="e">
        <f t="shared" si="8"/>
        <v>#REF!</v>
      </c>
      <c r="EY24" s="82" t="e">
        <f t="shared" si="8"/>
        <v>#REF!</v>
      </c>
      <c r="EZ24" s="82" t="e">
        <f t="shared" si="8"/>
        <v>#REF!</v>
      </c>
      <c r="FA24" s="82" t="e">
        <f t="shared" si="8"/>
        <v>#REF!</v>
      </c>
      <c r="FB24" s="82" t="e">
        <f t="shared" si="8"/>
        <v>#REF!</v>
      </c>
      <c r="FC24" s="82" t="e">
        <f t="shared" si="8"/>
        <v>#REF!</v>
      </c>
      <c r="FD24" s="82" t="e">
        <f t="shared" si="8"/>
        <v>#REF!</v>
      </c>
      <c r="FE24" s="82">
        <f t="shared" si="8"/>
        <v>6550</v>
      </c>
      <c r="FF24" s="82">
        <f t="shared" si="8"/>
        <v>6550</v>
      </c>
      <c r="FG24" s="82">
        <f t="shared" si="8"/>
        <v>5158</v>
      </c>
      <c r="FH24" s="82">
        <f t="shared" si="8"/>
        <v>5158</v>
      </c>
      <c r="FI24" s="82">
        <f t="shared" si="8"/>
        <v>5158</v>
      </c>
      <c r="FJ24" s="82">
        <f t="shared" si="8"/>
        <v>5158</v>
      </c>
      <c r="FK24" s="82">
        <f t="shared" si="8"/>
        <v>5158</v>
      </c>
      <c r="FL24" s="82">
        <f t="shared" si="8"/>
        <v>5419</v>
      </c>
      <c r="FM24" s="82">
        <f t="shared" si="8"/>
        <v>5419</v>
      </c>
      <c r="FN24" s="82">
        <f t="shared" si="8"/>
        <v>5158</v>
      </c>
      <c r="FO24" s="82">
        <f t="shared" si="8"/>
        <v>5158</v>
      </c>
      <c r="FP24" s="82">
        <f t="shared" si="8"/>
        <v>5158</v>
      </c>
      <c r="FQ24" s="90">
        <f t="shared" si="8"/>
        <v>5158</v>
      </c>
    </row>
    <row r="25" spans="1:173" x14ac:dyDescent="0.2">
      <c r="A25" s="15" t="s">
        <v>55</v>
      </c>
      <c r="B25" s="82"/>
      <c r="C25" s="82"/>
      <c r="D25" s="82"/>
      <c r="E25" s="82"/>
      <c r="F25" s="82"/>
      <c r="G25" s="82"/>
      <c r="H25" s="82"/>
      <c r="I25" s="82"/>
      <c r="J25" s="82"/>
      <c r="K25" s="82"/>
      <c r="L25" s="82"/>
      <c r="M25" s="82"/>
      <c r="N25" s="82"/>
      <c r="O25" s="82"/>
      <c r="P25" s="82"/>
      <c r="Q25" s="82"/>
      <c r="R25" s="82"/>
      <c r="S25" s="82"/>
      <c r="T25" s="82"/>
      <c r="U25" s="82"/>
      <c r="V25" s="82"/>
      <c r="W25" s="82"/>
      <c r="X25" s="82"/>
      <c r="Y25" s="82"/>
      <c r="Z25" s="82"/>
      <c r="AA25" s="82"/>
      <c r="AB25" s="82"/>
      <c r="AC25" s="82"/>
      <c r="AD25" s="82"/>
      <c r="AE25" s="82"/>
      <c r="AF25" s="82"/>
      <c r="AG25" s="82"/>
      <c r="AH25" s="82"/>
      <c r="AI25" s="82"/>
      <c r="AJ25" s="82"/>
      <c r="AK25" s="82"/>
      <c r="AL25" s="82"/>
      <c r="AM25" s="82"/>
      <c r="AN25" s="82"/>
      <c r="AO25" s="82"/>
      <c r="AP25" s="82"/>
      <c r="AQ25" s="82"/>
      <c r="AR25" s="82"/>
      <c r="AS25" s="82"/>
      <c r="AT25" s="82"/>
      <c r="AU25" s="82"/>
      <c r="AV25" s="82"/>
      <c r="AW25" s="82"/>
      <c r="AX25" s="82"/>
      <c r="AY25" s="82"/>
      <c r="AZ25" s="82"/>
      <c r="BA25" s="82"/>
      <c r="BB25" s="82"/>
      <c r="BC25" s="82"/>
      <c r="BD25" s="82"/>
      <c r="BE25" s="82"/>
      <c r="BF25" s="90"/>
      <c r="BG25" s="90"/>
      <c r="BH25" s="90"/>
      <c r="BI25" s="90"/>
      <c r="BJ25" s="90"/>
      <c r="BK25" s="82"/>
      <c r="BL25" s="82"/>
      <c r="BM25" s="82"/>
      <c r="BN25" s="90"/>
      <c r="BO25" s="90"/>
      <c r="BP25" s="90"/>
      <c r="BQ25" s="90"/>
      <c r="BR25" s="82"/>
      <c r="BS25" s="82"/>
      <c r="BT25" s="82"/>
      <c r="BU25" s="82"/>
      <c r="BV25" s="82"/>
      <c r="BW25" s="82"/>
      <c r="BX25" s="82"/>
      <c r="BY25" s="82"/>
      <c r="BZ25" s="82"/>
      <c r="CA25" s="82"/>
      <c r="CB25" s="82"/>
      <c r="CC25" s="82"/>
      <c r="CD25" s="82"/>
      <c r="CE25" s="82"/>
      <c r="CF25" s="82"/>
      <c r="CG25" s="82"/>
      <c r="CH25" s="82"/>
      <c r="CI25" s="82"/>
      <c r="CJ25" s="82"/>
      <c r="CK25" s="82"/>
      <c r="CL25" s="82"/>
      <c r="CM25" s="82"/>
      <c r="CN25" s="82"/>
      <c r="CO25" s="82"/>
      <c r="CP25" s="82"/>
      <c r="CQ25" s="82"/>
      <c r="CR25" s="82"/>
      <c r="CS25" s="82"/>
      <c r="CT25" s="82"/>
      <c r="CU25" s="82"/>
      <c r="CV25" s="82"/>
      <c r="CW25" s="82"/>
      <c r="CX25" s="82"/>
      <c r="CY25" s="82"/>
      <c r="CZ25" s="82"/>
      <c r="DA25" s="82"/>
      <c r="DB25" s="82"/>
      <c r="DC25" s="82"/>
      <c r="DD25" s="82"/>
      <c r="DE25" s="82"/>
      <c r="DF25" s="82"/>
      <c r="DG25" s="82"/>
      <c r="DH25" s="82"/>
      <c r="DI25" s="82"/>
      <c r="DJ25" s="82"/>
      <c r="DK25" s="82"/>
      <c r="DL25" s="82"/>
      <c r="DM25" s="82"/>
      <c r="DN25" s="82"/>
      <c r="DO25" s="82"/>
      <c r="DP25" s="82"/>
      <c r="DQ25" s="82"/>
      <c r="DR25" s="82"/>
      <c r="DS25" s="82"/>
      <c r="DT25" s="82"/>
      <c r="DU25" s="82"/>
      <c r="DV25" s="82"/>
      <c r="DW25" s="82"/>
      <c r="DX25" s="82"/>
      <c r="DY25" s="82"/>
      <c r="DZ25" s="82"/>
      <c r="EA25" s="82"/>
      <c r="EB25" s="82"/>
      <c r="EC25" s="82"/>
      <c r="ED25" s="82"/>
      <c r="EE25" s="82"/>
      <c r="EF25" s="82"/>
      <c r="EG25" s="82"/>
      <c r="EH25" s="82"/>
      <c r="EI25" s="82"/>
      <c r="EJ25" s="82"/>
      <c r="EK25" s="82"/>
      <c r="EL25" s="82"/>
      <c r="EM25" s="82"/>
      <c r="EN25" s="82"/>
      <c r="EO25" s="82"/>
      <c r="EP25" s="82"/>
      <c r="EQ25" s="82"/>
      <c r="ER25" s="82"/>
      <c r="ES25" s="82"/>
      <c r="ET25" s="82"/>
      <c r="EU25" s="82"/>
      <c r="EV25" s="82"/>
      <c r="EW25" s="82"/>
      <c r="EX25" s="82"/>
      <c r="EY25" s="82"/>
      <c r="EZ25" s="82"/>
      <c r="FA25" s="82"/>
      <c r="FB25" s="82"/>
      <c r="FC25" s="82"/>
      <c r="FD25" s="82"/>
      <c r="FE25" s="82"/>
      <c r="FF25" s="82"/>
      <c r="FG25" s="82"/>
      <c r="FH25" s="82"/>
      <c r="FI25" s="82"/>
      <c r="FJ25" s="82"/>
      <c r="FK25" s="82"/>
      <c r="FL25" s="82"/>
      <c r="FM25" s="82"/>
      <c r="FN25" s="82"/>
      <c r="FO25" s="82"/>
      <c r="FP25" s="82"/>
      <c r="FQ25" s="90"/>
    </row>
    <row r="26" spans="1:173" x14ac:dyDescent="0.2">
      <c r="A26" s="76">
        <v>1</v>
      </c>
      <c r="B26" s="82" t="e">
        <f>ROUNDUP(B12*0.87,)+25</f>
        <v>#REF!</v>
      </c>
      <c r="C26" s="82" t="e">
        <f t="shared" ref="C26:BN26" si="9">ROUNDUP(C12*0.87,)+25</f>
        <v>#REF!</v>
      </c>
      <c r="D26" s="82" t="e">
        <f t="shared" si="9"/>
        <v>#REF!</v>
      </c>
      <c r="E26" s="82" t="e">
        <f t="shared" si="9"/>
        <v>#REF!</v>
      </c>
      <c r="F26" s="82" t="e">
        <f t="shared" si="9"/>
        <v>#REF!</v>
      </c>
      <c r="G26" s="82" t="e">
        <f t="shared" si="9"/>
        <v>#REF!</v>
      </c>
      <c r="H26" s="82" t="e">
        <f t="shared" si="9"/>
        <v>#REF!</v>
      </c>
      <c r="I26" s="82" t="e">
        <f t="shared" si="9"/>
        <v>#REF!</v>
      </c>
      <c r="J26" s="82" t="e">
        <f t="shared" si="9"/>
        <v>#REF!</v>
      </c>
      <c r="K26" s="82" t="e">
        <f t="shared" si="9"/>
        <v>#REF!</v>
      </c>
      <c r="L26" s="82" t="e">
        <f t="shared" si="9"/>
        <v>#REF!</v>
      </c>
      <c r="M26" s="82" t="e">
        <f t="shared" si="9"/>
        <v>#REF!</v>
      </c>
      <c r="N26" s="82" t="e">
        <f t="shared" si="9"/>
        <v>#REF!</v>
      </c>
      <c r="O26" s="82" t="e">
        <f t="shared" si="9"/>
        <v>#REF!</v>
      </c>
      <c r="P26" s="82" t="e">
        <f t="shared" si="9"/>
        <v>#REF!</v>
      </c>
      <c r="Q26" s="82" t="e">
        <f t="shared" si="9"/>
        <v>#REF!</v>
      </c>
      <c r="R26" s="82" t="e">
        <f t="shared" si="9"/>
        <v>#REF!</v>
      </c>
      <c r="S26" s="82" t="e">
        <f t="shared" si="9"/>
        <v>#REF!</v>
      </c>
      <c r="T26" s="82" t="e">
        <f t="shared" si="9"/>
        <v>#REF!</v>
      </c>
      <c r="U26" s="82" t="e">
        <f t="shared" si="9"/>
        <v>#REF!</v>
      </c>
      <c r="V26" s="82" t="e">
        <f t="shared" si="9"/>
        <v>#REF!</v>
      </c>
      <c r="W26" s="82" t="e">
        <f t="shared" si="9"/>
        <v>#REF!</v>
      </c>
      <c r="X26" s="82" t="e">
        <f t="shared" si="9"/>
        <v>#REF!</v>
      </c>
      <c r="Y26" s="82" t="e">
        <f t="shared" si="9"/>
        <v>#REF!</v>
      </c>
      <c r="Z26" s="82" t="e">
        <f t="shared" si="9"/>
        <v>#REF!</v>
      </c>
      <c r="AA26" s="82" t="e">
        <f t="shared" si="9"/>
        <v>#REF!</v>
      </c>
      <c r="AB26" s="82" t="e">
        <f t="shared" si="9"/>
        <v>#REF!</v>
      </c>
      <c r="AC26" s="82" t="e">
        <f t="shared" si="9"/>
        <v>#REF!</v>
      </c>
      <c r="AD26" s="82" t="e">
        <f t="shared" si="9"/>
        <v>#REF!</v>
      </c>
      <c r="AE26" s="82" t="e">
        <f t="shared" si="9"/>
        <v>#REF!</v>
      </c>
      <c r="AF26" s="82" t="e">
        <f t="shared" si="9"/>
        <v>#REF!</v>
      </c>
      <c r="AG26" s="82" t="e">
        <f t="shared" si="9"/>
        <v>#REF!</v>
      </c>
      <c r="AH26" s="82" t="e">
        <f t="shared" si="9"/>
        <v>#REF!</v>
      </c>
      <c r="AI26" s="82" t="e">
        <f t="shared" si="9"/>
        <v>#REF!</v>
      </c>
      <c r="AJ26" s="82" t="e">
        <f t="shared" si="9"/>
        <v>#REF!</v>
      </c>
      <c r="AK26" s="82" t="e">
        <f t="shared" si="9"/>
        <v>#REF!</v>
      </c>
      <c r="AL26" s="82" t="e">
        <f t="shared" si="9"/>
        <v>#REF!</v>
      </c>
      <c r="AM26" s="82" t="e">
        <f t="shared" si="9"/>
        <v>#REF!</v>
      </c>
      <c r="AN26" s="82" t="e">
        <f t="shared" si="9"/>
        <v>#REF!</v>
      </c>
      <c r="AO26" s="82" t="e">
        <f t="shared" si="9"/>
        <v>#REF!</v>
      </c>
      <c r="AP26" s="82" t="e">
        <f t="shared" si="9"/>
        <v>#REF!</v>
      </c>
      <c r="AQ26" s="82" t="e">
        <f t="shared" si="9"/>
        <v>#REF!</v>
      </c>
      <c r="AR26" s="82" t="e">
        <f t="shared" si="9"/>
        <v>#REF!</v>
      </c>
      <c r="AS26" s="82" t="e">
        <f t="shared" si="9"/>
        <v>#REF!</v>
      </c>
      <c r="AT26" s="82" t="e">
        <f t="shared" si="9"/>
        <v>#REF!</v>
      </c>
      <c r="AU26" s="82" t="e">
        <f t="shared" si="9"/>
        <v>#REF!</v>
      </c>
      <c r="AV26" s="82" t="e">
        <f t="shared" si="9"/>
        <v>#REF!</v>
      </c>
      <c r="AW26" s="82" t="e">
        <f t="shared" si="9"/>
        <v>#REF!</v>
      </c>
      <c r="AX26" s="82" t="e">
        <f t="shared" si="9"/>
        <v>#REF!</v>
      </c>
      <c r="AY26" s="82" t="e">
        <f t="shared" si="9"/>
        <v>#REF!</v>
      </c>
      <c r="AZ26" s="82" t="e">
        <f t="shared" si="9"/>
        <v>#REF!</v>
      </c>
      <c r="BA26" s="82" t="e">
        <f t="shared" si="9"/>
        <v>#REF!</v>
      </c>
      <c r="BB26" s="82" t="e">
        <f t="shared" si="9"/>
        <v>#REF!</v>
      </c>
      <c r="BC26" s="82" t="e">
        <f t="shared" si="9"/>
        <v>#REF!</v>
      </c>
      <c r="BD26" s="82" t="e">
        <f t="shared" si="9"/>
        <v>#REF!</v>
      </c>
      <c r="BE26" s="82" t="e">
        <f t="shared" si="9"/>
        <v>#REF!</v>
      </c>
      <c r="BF26" s="90" t="e">
        <f t="shared" si="9"/>
        <v>#REF!</v>
      </c>
      <c r="BG26" s="90" t="e">
        <f t="shared" si="9"/>
        <v>#REF!</v>
      </c>
      <c r="BH26" s="90" t="e">
        <f t="shared" si="9"/>
        <v>#REF!</v>
      </c>
      <c r="BI26" s="90" t="e">
        <f t="shared" si="9"/>
        <v>#REF!</v>
      </c>
      <c r="BJ26" s="90" t="e">
        <f t="shared" si="9"/>
        <v>#REF!</v>
      </c>
      <c r="BK26" s="82" t="e">
        <f t="shared" si="9"/>
        <v>#REF!</v>
      </c>
      <c r="BL26" s="82" t="e">
        <f t="shared" si="9"/>
        <v>#REF!</v>
      </c>
      <c r="BM26" s="82" t="e">
        <f t="shared" si="9"/>
        <v>#REF!</v>
      </c>
      <c r="BN26" s="90" t="e">
        <f t="shared" si="9"/>
        <v>#REF!</v>
      </c>
      <c r="BO26" s="90" t="e">
        <f t="shared" ref="BO26:DZ26" si="10">ROUNDUP(BO12*0.87,)+25</f>
        <v>#REF!</v>
      </c>
      <c r="BP26" s="90" t="e">
        <f t="shared" si="10"/>
        <v>#REF!</v>
      </c>
      <c r="BQ26" s="90" t="e">
        <f t="shared" si="10"/>
        <v>#REF!</v>
      </c>
      <c r="BR26" s="82" t="e">
        <f t="shared" si="10"/>
        <v>#REF!</v>
      </c>
      <c r="BS26" s="82" t="e">
        <f t="shared" si="10"/>
        <v>#REF!</v>
      </c>
      <c r="BT26" s="82" t="e">
        <f t="shared" si="10"/>
        <v>#REF!</v>
      </c>
      <c r="BU26" s="82" t="e">
        <f t="shared" si="10"/>
        <v>#REF!</v>
      </c>
      <c r="BV26" s="82" t="e">
        <f t="shared" si="10"/>
        <v>#REF!</v>
      </c>
      <c r="BW26" s="82" t="e">
        <f t="shared" si="10"/>
        <v>#REF!</v>
      </c>
      <c r="BX26" s="82" t="e">
        <f t="shared" si="10"/>
        <v>#REF!</v>
      </c>
      <c r="BY26" s="82" t="e">
        <f t="shared" si="10"/>
        <v>#REF!</v>
      </c>
      <c r="BZ26" s="82" t="e">
        <f t="shared" si="10"/>
        <v>#REF!</v>
      </c>
      <c r="CA26" s="82" t="e">
        <f t="shared" si="10"/>
        <v>#REF!</v>
      </c>
      <c r="CB26" s="82" t="e">
        <f t="shared" si="10"/>
        <v>#REF!</v>
      </c>
      <c r="CC26" s="82" t="e">
        <f t="shared" si="10"/>
        <v>#REF!</v>
      </c>
      <c r="CD26" s="82" t="e">
        <f t="shared" si="10"/>
        <v>#REF!</v>
      </c>
      <c r="CE26" s="82" t="e">
        <f t="shared" si="10"/>
        <v>#REF!</v>
      </c>
      <c r="CF26" s="82" t="e">
        <f t="shared" si="10"/>
        <v>#REF!</v>
      </c>
      <c r="CG26" s="82" t="e">
        <f t="shared" si="10"/>
        <v>#REF!</v>
      </c>
      <c r="CH26" s="82" t="e">
        <f t="shared" si="10"/>
        <v>#REF!</v>
      </c>
      <c r="CI26" s="82" t="e">
        <f t="shared" si="10"/>
        <v>#REF!</v>
      </c>
      <c r="CJ26" s="82" t="e">
        <f t="shared" si="10"/>
        <v>#REF!</v>
      </c>
      <c r="CK26" s="82" t="e">
        <f t="shared" si="10"/>
        <v>#REF!</v>
      </c>
      <c r="CL26" s="82" t="e">
        <f t="shared" si="10"/>
        <v>#REF!</v>
      </c>
      <c r="CM26" s="82" t="e">
        <f t="shared" si="10"/>
        <v>#REF!</v>
      </c>
      <c r="CN26" s="82" t="e">
        <f t="shared" si="10"/>
        <v>#REF!</v>
      </c>
      <c r="CO26" s="82" t="e">
        <f t="shared" si="10"/>
        <v>#REF!</v>
      </c>
      <c r="CP26" s="82" t="e">
        <f t="shared" si="10"/>
        <v>#REF!</v>
      </c>
      <c r="CQ26" s="82" t="e">
        <f t="shared" si="10"/>
        <v>#REF!</v>
      </c>
      <c r="CR26" s="82" t="e">
        <f t="shared" si="10"/>
        <v>#REF!</v>
      </c>
      <c r="CS26" s="82" t="e">
        <f t="shared" si="10"/>
        <v>#REF!</v>
      </c>
      <c r="CT26" s="82" t="e">
        <f t="shared" si="10"/>
        <v>#REF!</v>
      </c>
      <c r="CU26" s="82" t="e">
        <f t="shared" si="10"/>
        <v>#REF!</v>
      </c>
      <c r="CV26" s="82" t="e">
        <f t="shared" si="10"/>
        <v>#REF!</v>
      </c>
      <c r="CW26" s="82" t="e">
        <f t="shared" si="10"/>
        <v>#REF!</v>
      </c>
      <c r="CX26" s="82" t="e">
        <f t="shared" si="10"/>
        <v>#REF!</v>
      </c>
      <c r="CY26" s="82" t="e">
        <f t="shared" si="10"/>
        <v>#REF!</v>
      </c>
      <c r="CZ26" s="82" t="e">
        <f t="shared" si="10"/>
        <v>#REF!</v>
      </c>
      <c r="DA26" s="82" t="e">
        <f t="shared" si="10"/>
        <v>#REF!</v>
      </c>
      <c r="DB26" s="82" t="e">
        <f t="shared" si="10"/>
        <v>#REF!</v>
      </c>
      <c r="DC26" s="82" t="e">
        <f t="shared" si="10"/>
        <v>#REF!</v>
      </c>
      <c r="DD26" s="82" t="e">
        <f t="shared" si="10"/>
        <v>#REF!</v>
      </c>
      <c r="DE26" s="82" t="e">
        <f t="shared" si="10"/>
        <v>#REF!</v>
      </c>
      <c r="DF26" s="82" t="e">
        <f t="shared" si="10"/>
        <v>#REF!</v>
      </c>
      <c r="DG26" s="82" t="e">
        <f t="shared" si="10"/>
        <v>#REF!</v>
      </c>
      <c r="DH26" s="82" t="e">
        <f t="shared" si="10"/>
        <v>#REF!</v>
      </c>
      <c r="DI26" s="82" t="e">
        <f t="shared" si="10"/>
        <v>#REF!</v>
      </c>
      <c r="DJ26" s="82" t="e">
        <f t="shared" si="10"/>
        <v>#REF!</v>
      </c>
      <c r="DK26" s="82" t="e">
        <f t="shared" si="10"/>
        <v>#REF!</v>
      </c>
      <c r="DL26" s="82" t="e">
        <f t="shared" si="10"/>
        <v>#REF!</v>
      </c>
      <c r="DM26" s="82" t="e">
        <f t="shared" si="10"/>
        <v>#REF!</v>
      </c>
      <c r="DN26" s="82" t="e">
        <f t="shared" si="10"/>
        <v>#REF!</v>
      </c>
      <c r="DO26" s="82" t="e">
        <f t="shared" si="10"/>
        <v>#REF!</v>
      </c>
      <c r="DP26" s="82" t="e">
        <f t="shared" si="10"/>
        <v>#REF!</v>
      </c>
      <c r="DQ26" s="82" t="e">
        <f t="shared" si="10"/>
        <v>#REF!</v>
      </c>
      <c r="DR26" s="82" t="e">
        <f t="shared" si="10"/>
        <v>#REF!</v>
      </c>
      <c r="DS26" s="82" t="e">
        <f t="shared" si="10"/>
        <v>#REF!</v>
      </c>
      <c r="DT26" s="82" t="e">
        <f t="shared" si="10"/>
        <v>#REF!</v>
      </c>
      <c r="DU26" s="82" t="e">
        <f t="shared" si="10"/>
        <v>#REF!</v>
      </c>
      <c r="DV26" s="82" t="e">
        <f t="shared" si="10"/>
        <v>#REF!</v>
      </c>
      <c r="DW26" s="82" t="e">
        <f t="shared" si="10"/>
        <v>#REF!</v>
      </c>
      <c r="DX26" s="82" t="e">
        <f t="shared" si="10"/>
        <v>#REF!</v>
      </c>
      <c r="DY26" s="82" t="e">
        <f t="shared" si="10"/>
        <v>#REF!</v>
      </c>
      <c r="DZ26" s="82" t="e">
        <f t="shared" si="10"/>
        <v>#REF!</v>
      </c>
      <c r="EA26" s="82" t="e">
        <f t="shared" ref="EA26:FQ26" si="11">ROUNDUP(EA12*0.87,)+25</f>
        <v>#REF!</v>
      </c>
      <c r="EB26" s="82" t="e">
        <f t="shared" si="11"/>
        <v>#REF!</v>
      </c>
      <c r="EC26" s="82" t="e">
        <f t="shared" si="11"/>
        <v>#REF!</v>
      </c>
      <c r="ED26" s="82" t="e">
        <f t="shared" si="11"/>
        <v>#REF!</v>
      </c>
      <c r="EE26" s="82" t="e">
        <f t="shared" si="11"/>
        <v>#REF!</v>
      </c>
      <c r="EF26" s="82" t="e">
        <f t="shared" si="11"/>
        <v>#REF!</v>
      </c>
      <c r="EG26" s="82" t="e">
        <f t="shared" si="11"/>
        <v>#REF!</v>
      </c>
      <c r="EH26" s="82" t="e">
        <f t="shared" si="11"/>
        <v>#REF!</v>
      </c>
      <c r="EI26" s="82" t="e">
        <f t="shared" si="11"/>
        <v>#REF!</v>
      </c>
      <c r="EJ26" s="82" t="e">
        <f t="shared" si="11"/>
        <v>#REF!</v>
      </c>
      <c r="EK26" s="82" t="e">
        <f t="shared" si="11"/>
        <v>#REF!</v>
      </c>
      <c r="EL26" s="82" t="e">
        <f t="shared" si="11"/>
        <v>#REF!</v>
      </c>
      <c r="EM26" s="82" t="e">
        <f t="shared" si="11"/>
        <v>#REF!</v>
      </c>
      <c r="EN26" s="82" t="e">
        <f t="shared" si="11"/>
        <v>#REF!</v>
      </c>
      <c r="EO26" s="82" t="e">
        <f t="shared" si="11"/>
        <v>#REF!</v>
      </c>
      <c r="EP26" s="82" t="e">
        <f t="shared" si="11"/>
        <v>#REF!</v>
      </c>
      <c r="EQ26" s="82" t="e">
        <f t="shared" si="11"/>
        <v>#REF!</v>
      </c>
      <c r="ER26" s="82" t="e">
        <f t="shared" si="11"/>
        <v>#REF!</v>
      </c>
      <c r="ES26" s="82" t="e">
        <f t="shared" si="11"/>
        <v>#REF!</v>
      </c>
      <c r="ET26" s="82" t="e">
        <f t="shared" si="11"/>
        <v>#REF!</v>
      </c>
      <c r="EU26" s="82" t="e">
        <f t="shared" si="11"/>
        <v>#REF!</v>
      </c>
      <c r="EV26" s="82" t="e">
        <f t="shared" si="11"/>
        <v>#REF!</v>
      </c>
      <c r="EW26" s="82" t="e">
        <f t="shared" si="11"/>
        <v>#REF!</v>
      </c>
      <c r="EX26" s="82" t="e">
        <f t="shared" si="11"/>
        <v>#REF!</v>
      </c>
      <c r="EY26" s="82" t="e">
        <f t="shared" si="11"/>
        <v>#REF!</v>
      </c>
      <c r="EZ26" s="82" t="e">
        <f t="shared" si="11"/>
        <v>#REF!</v>
      </c>
      <c r="FA26" s="82" t="e">
        <f t="shared" si="11"/>
        <v>#REF!</v>
      </c>
      <c r="FB26" s="82" t="e">
        <f t="shared" si="11"/>
        <v>#REF!</v>
      </c>
      <c r="FC26" s="82" t="e">
        <f t="shared" si="11"/>
        <v>#REF!</v>
      </c>
      <c r="FD26" s="82" t="e">
        <f t="shared" si="11"/>
        <v>#REF!</v>
      </c>
      <c r="FE26" s="82">
        <f t="shared" si="11"/>
        <v>8725</v>
      </c>
      <c r="FF26" s="82">
        <f t="shared" si="11"/>
        <v>8725</v>
      </c>
      <c r="FG26" s="82">
        <f t="shared" si="11"/>
        <v>7333</v>
      </c>
      <c r="FH26" s="82">
        <f t="shared" si="11"/>
        <v>7333</v>
      </c>
      <c r="FI26" s="82">
        <f t="shared" si="11"/>
        <v>7333</v>
      </c>
      <c r="FJ26" s="82">
        <f t="shared" si="11"/>
        <v>7333</v>
      </c>
      <c r="FK26" s="82">
        <f t="shared" si="11"/>
        <v>7333</v>
      </c>
      <c r="FL26" s="82">
        <f t="shared" si="11"/>
        <v>7594</v>
      </c>
      <c r="FM26" s="82">
        <f t="shared" si="11"/>
        <v>7594</v>
      </c>
      <c r="FN26" s="82">
        <f t="shared" si="11"/>
        <v>7333</v>
      </c>
      <c r="FO26" s="82">
        <f t="shared" si="11"/>
        <v>7333</v>
      </c>
      <c r="FP26" s="82">
        <f t="shared" si="11"/>
        <v>7333</v>
      </c>
      <c r="FQ26" s="90">
        <f t="shared" si="11"/>
        <v>7333</v>
      </c>
    </row>
    <row r="27" spans="1:173" x14ac:dyDescent="0.2">
      <c r="A27" s="16" t="s">
        <v>56</v>
      </c>
      <c r="B27" s="82"/>
      <c r="C27" s="82"/>
      <c r="D27" s="82"/>
      <c r="E27" s="82"/>
      <c r="F27" s="82"/>
      <c r="G27" s="82"/>
      <c r="H27" s="82"/>
      <c r="I27" s="82"/>
      <c r="J27" s="82"/>
      <c r="K27" s="82"/>
      <c r="L27" s="82"/>
      <c r="M27" s="82"/>
      <c r="N27" s="82"/>
      <c r="O27" s="82"/>
      <c r="P27" s="82"/>
      <c r="Q27" s="82"/>
      <c r="R27" s="82"/>
      <c r="S27" s="82"/>
      <c r="T27" s="82"/>
      <c r="U27" s="82"/>
      <c r="V27" s="82"/>
      <c r="W27" s="82"/>
      <c r="X27" s="82"/>
      <c r="Y27" s="82"/>
      <c r="Z27" s="82"/>
      <c r="AA27" s="82"/>
      <c r="AB27" s="82"/>
      <c r="AC27" s="82"/>
      <c r="AD27" s="82"/>
      <c r="AE27" s="82"/>
      <c r="AF27" s="82"/>
      <c r="AG27" s="82"/>
      <c r="AH27" s="82"/>
      <c r="AI27" s="82"/>
      <c r="AJ27" s="82"/>
      <c r="AK27" s="82"/>
      <c r="AL27" s="82"/>
      <c r="AM27" s="82"/>
      <c r="AN27" s="82"/>
      <c r="AO27" s="82"/>
      <c r="AP27" s="82"/>
      <c r="AQ27" s="82"/>
      <c r="AR27" s="82"/>
      <c r="AS27" s="82"/>
      <c r="AT27" s="82"/>
      <c r="AU27" s="82"/>
      <c r="AV27" s="82"/>
      <c r="AW27" s="82"/>
      <c r="AX27" s="82"/>
      <c r="AY27" s="82"/>
      <c r="AZ27" s="82"/>
      <c r="BA27" s="82"/>
      <c r="BB27" s="82"/>
      <c r="BC27" s="82"/>
      <c r="BD27" s="82"/>
      <c r="BE27" s="82"/>
      <c r="BF27" s="90"/>
      <c r="BG27" s="90"/>
      <c r="BH27" s="90"/>
      <c r="BI27" s="90"/>
      <c r="BJ27" s="90"/>
      <c r="BK27" s="82"/>
      <c r="BL27" s="82"/>
      <c r="BM27" s="82"/>
      <c r="BN27" s="90"/>
      <c r="BO27" s="90"/>
      <c r="BP27" s="90"/>
      <c r="BQ27" s="90"/>
      <c r="BR27" s="82"/>
      <c r="BS27" s="82"/>
      <c r="BT27" s="82"/>
      <c r="BU27" s="82"/>
      <c r="BV27" s="82"/>
      <c r="BW27" s="82"/>
      <c r="BX27" s="82"/>
      <c r="BY27" s="82"/>
      <c r="BZ27" s="82"/>
      <c r="CA27" s="82"/>
      <c r="CB27" s="82"/>
      <c r="CC27" s="82"/>
      <c r="CD27" s="82"/>
      <c r="CE27" s="82"/>
      <c r="CF27" s="82"/>
      <c r="CG27" s="82"/>
      <c r="CH27" s="82"/>
      <c r="CI27" s="82"/>
      <c r="CJ27" s="82"/>
      <c r="CK27" s="82"/>
      <c r="CL27" s="82"/>
      <c r="CM27" s="82"/>
      <c r="CN27" s="82"/>
      <c r="CO27" s="82"/>
      <c r="CP27" s="82"/>
      <c r="CQ27" s="82"/>
      <c r="CR27" s="82"/>
      <c r="CS27" s="82"/>
      <c r="CT27" s="82"/>
      <c r="CU27" s="82"/>
      <c r="CV27" s="82"/>
      <c r="CW27" s="82"/>
      <c r="CX27" s="82"/>
      <c r="CY27" s="82"/>
      <c r="CZ27" s="82"/>
      <c r="DA27" s="82"/>
      <c r="DB27" s="82"/>
      <c r="DC27" s="82"/>
      <c r="DD27" s="82"/>
      <c r="DE27" s="82"/>
      <c r="DF27" s="82"/>
      <c r="DG27" s="82"/>
      <c r="DH27" s="82"/>
      <c r="DI27" s="82"/>
      <c r="DJ27" s="82"/>
      <c r="DK27" s="82"/>
      <c r="DL27" s="82"/>
      <c r="DM27" s="82"/>
      <c r="DN27" s="82"/>
      <c r="DO27" s="82"/>
      <c r="DP27" s="82"/>
      <c r="DQ27" s="82"/>
      <c r="DR27" s="82"/>
      <c r="DS27" s="82"/>
      <c r="DT27" s="82"/>
      <c r="DU27" s="82"/>
      <c r="DV27" s="82"/>
      <c r="DW27" s="82"/>
      <c r="DX27" s="82"/>
      <c r="DY27" s="82"/>
      <c r="DZ27" s="82"/>
      <c r="EA27" s="82"/>
      <c r="EB27" s="82"/>
      <c r="EC27" s="82"/>
      <c r="ED27" s="82"/>
      <c r="EE27" s="82"/>
      <c r="EF27" s="82"/>
      <c r="EG27" s="82"/>
      <c r="EH27" s="82"/>
      <c r="EI27" s="82"/>
      <c r="EJ27" s="82"/>
      <c r="EK27" s="82"/>
      <c r="EL27" s="82"/>
      <c r="EM27" s="82"/>
      <c r="EN27" s="82"/>
      <c r="EO27" s="82"/>
      <c r="EP27" s="82"/>
      <c r="EQ27" s="82"/>
      <c r="ER27" s="82"/>
      <c r="ES27" s="82"/>
      <c r="ET27" s="82"/>
      <c r="EU27" s="82"/>
      <c r="EV27" s="82"/>
      <c r="EW27" s="82"/>
      <c r="EX27" s="82"/>
      <c r="EY27" s="82"/>
      <c r="EZ27" s="82"/>
      <c r="FA27" s="82"/>
      <c r="FB27" s="82"/>
      <c r="FC27" s="82"/>
      <c r="FD27" s="82"/>
      <c r="FE27" s="82"/>
      <c r="FF27" s="82"/>
      <c r="FG27" s="82"/>
      <c r="FH27" s="82"/>
      <c r="FI27" s="82"/>
      <c r="FJ27" s="82"/>
      <c r="FK27" s="82"/>
      <c r="FL27" s="82"/>
      <c r="FM27" s="82"/>
      <c r="FN27" s="82"/>
      <c r="FO27" s="82"/>
      <c r="FP27" s="82"/>
      <c r="FQ27" s="90"/>
    </row>
    <row r="28" spans="1:173" x14ac:dyDescent="0.2">
      <c r="A28" s="76">
        <v>1</v>
      </c>
      <c r="B28" s="82" t="e">
        <f>ROUNDUP(B14*0.87,)+25</f>
        <v>#REF!</v>
      </c>
      <c r="C28" s="82" t="e">
        <f t="shared" ref="C28:BN28" si="12">ROUNDUP(C14*0.87,)+25</f>
        <v>#REF!</v>
      </c>
      <c r="D28" s="82" t="e">
        <f t="shared" si="12"/>
        <v>#REF!</v>
      </c>
      <c r="E28" s="82" t="e">
        <f t="shared" si="12"/>
        <v>#REF!</v>
      </c>
      <c r="F28" s="82" t="e">
        <f t="shared" si="12"/>
        <v>#REF!</v>
      </c>
      <c r="G28" s="82" t="e">
        <f t="shared" si="12"/>
        <v>#REF!</v>
      </c>
      <c r="H28" s="82" t="e">
        <f t="shared" si="12"/>
        <v>#REF!</v>
      </c>
      <c r="I28" s="82" t="e">
        <f t="shared" si="12"/>
        <v>#REF!</v>
      </c>
      <c r="J28" s="82" t="e">
        <f t="shared" si="12"/>
        <v>#REF!</v>
      </c>
      <c r="K28" s="82" t="e">
        <f t="shared" si="12"/>
        <v>#REF!</v>
      </c>
      <c r="L28" s="82" t="e">
        <f t="shared" si="12"/>
        <v>#REF!</v>
      </c>
      <c r="M28" s="82" t="e">
        <f t="shared" si="12"/>
        <v>#REF!</v>
      </c>
      <c r="N28" s="82" t="e">
        <f t="shared" si="12"/>
        <v>#REF!</v>
      </c>
      <c r="O28" s="82" t="e">
        <f t="shared" si="12"/>
        <v>#REF!</v>
      </c>
      <c r="P28" s="82" t="e">
        <f t="shared" si="12"/>
        <v>#REF!</v>
      </c>
      <c r="Q28" s="82" t="e">
        <f t="shared" si="12"/>
        <v>#REF!</v>
      </c>
      <c r="R28" s="82" t="e">
        <f t="shared" si="12"/>
        <v>#REF!</v>
      </c>
      <c r="S28" s="82" t="e">
        <f t="shared" si="12"/>
        <v>#REF!</v>
      </c>
      <c r="T28" s="82" t="e">
        <f t="shared" si="12"/>
        <v>#REF!</v>
      </c>
      <c r="U28" s="82" t="e">
        <f t="shared" si="12"/>
        <v>#REF!</v>
      </c>
      <c r="V28" s="82" t="e">
        <f t="shared" si="12"/>
        <v>#REF!</v>
      </c>
      <c r="W28" s="82" t="e">
        <f t="shared" si="12"/>
        <v>#REF!</v>
      </c>
      <c r="X28" s="82" t="e">
        <f t="shared" si="12"/>
        <v>#REF!</v>
      </c>
      <c r="Y28" s="82" t="e">
        <f t="shared" si="12"/>
        <v>#REF!</v>
      </c>
      <c r="Z28" s="82" t="e">
        <f t="shared" si="12"/>
        <v>#REF!</v>
      </c>
      <c r="AA28" s="82" t="e">
        <f t="shared" si="12"/>
        <v>#REF!</v>
      </c>
      <c r="AB28" s="82" t="e">
        <f t="shared" si="12"/>
        <v>#REF!</v>
      </c>
      <c r="AC28" s="82" t="e">
        <f t="shared" si="12"/>
        <v>#REF!</v>
      </c>
      <c r="AD28" s="82" t="e">
        <f t="shared" si="12"/>
        <v>#REF!</v>
      </c>
      <c r="AE28" s="82" t="e">
        <f t="shared" si="12"/>
        <v>#REF!</v>
      </c>
      <c r="AF28" s="82" t="e">
        <f t="shared" si="12"/>
        <v>#REF!</v>
      </c>
      <c r="AG28" s="82" t="e">
        <f t="shared" si="12"/>
        <v>#REF!</v>
      </c>
      <c r="AH28" s="82" t="e">
        <f t="shared" si="12"/>
        <v>#REF!</v>
      </c>
      <c r="AI28" s="82" t="e">
        <f t="shared" si="12"/>
        <v>#REF!</v>
      </c>
      <c r="AJ28" s="82" t="e">
        <f t="shared" si="12"/>
        <v>#REF!</v>
      </c>
      <c r="AK28" s="82" t="e">
        <f t="shared" si="12"/>
        <v>#REF!</v>
      </c>
      <c r="AL28" s="82" t="e">
        <f t="shared" si="12"/>
        <v>#REF!</v>
      </c>
      <c r="AM28" s="82" t="e">
        <f t="shared" si="12"/>
        <v>#REF!</v>
      </c>
      <c r="AN28" s="82" t="e">
        <f t="shared" si="12"/>
        <v>#REF!</v>
      </c>
      <c r="AO28" s="82" t="e">
        <f t="shared" si="12"/>
        <v>#REF!</v>
      </c>
      <c r="AP28" s="82" t="e">
        <f t="shared" si="12"/>
        <v>#REF!</v>
      </c>
      <c r="AQ28" s="82" t="e">
        <f t="shared" si="12"/>
        <v>#REF!</v>
      </c>
      <c r="AR28" s="82" t="e">
        <f t="shared" si="12"/>
        <v>#REF!</v>
      </c>
      <c r="AS28" s="82" t="e">
        <f t="shared" si="12"/>
        <v>#REF!</v>
      </c>
      <c r="AT28" s="82" t="e">
        <f t="shared" si="12"/>
        <v>#REF!</v>
      </c>
      <c r="AU28" s="82" t="e">
        <f t="shared" si="12"/>
        <v>#REF!</v>
      </c>
      <c r="AV28" s="82" t="e">
        <f t="shared" si="12"/>
        <v>#REF!</v>
      </c>
      <c r="AW28" s="82" t="e">
        <f t="shared" si="12"/>
        <v>#REF!</v>
      </c>
      <c r="AX28" s="82" t="e">
        <f t="shared" si="12"/>
        <v>#REF!</v>
      </c>
      <c r="AY28" s="82" t="e">
        <f t="shared" si="12"/>
        <v>#REF!</v>
      </c>
      <c r="AZ28" s="82" t="e">
        <f t="shared" si="12"/>
        <v>#REF!</v>
      </c>
      <c r="BA28" s="82" t="e">
        <f t="shared" si="12"/>
        <v>#REF!</v>
      </c>
      <c r="BB28" s="82" t="e">
        <f t="shared" si="12"/>
        <v>#REF!</v>
      </c>
      <c r="BC28" s="82" t="e">
        <f t="shared" si="12"/>
        <v>#REF!</v>
      </c>
      <c r="BD28" s="82" t="e">
        <f t="shared" si="12"/>
        <v>#REF!</v>
      </c>
      <c r="BE28" s="82" t="e">
        <f t="shared" si="12"/>
        <v>#REF!</v>
      </c>
      <c r="BF28" s="90" t="e">
        <f t="shared" si="12"/>
        <v>#REF!</v>
      </c>
      <c r="BG28" s="90" t="e">
        <f t="shared" si="12"/>
        <v>#REF!</v>
      </c>
      <c r="BH28" s="90" t="e">
        <f t="shared" si="12"/>
        <v>#REF!</v>
      </c>
      <c r="BI28" s="90" t="e">
        <f t="shared" si="12"/>
        <v>#REF!</v>
      </c>
      <c r="BJ28" s="90" t="e">
        <f t="shared" si="12"/>
        <v>#REF!</v>
      </c>
      <c r="BK28" s="82" t="e">
        <f t="shared" si="12"/>
        <v>#REF!</v>
      </c>
      <c r="BL28" s="82" t="e">
        <f t="shared" si="12"/>
        <v>#REF!</v>
      </c>
      <c r="BM28" s="82" t="e">
        <f t="shared" si="12"/>
        <v>#REF!</v>
      </c>
      <c r="BN28" s="90" t="e">
        <f t="shared" si="12"/>
        <v>#REF!</v>
      </c>
      <c r="BO28" s="90" t="e">
        <f t="shared" ref="BO28:DZ28" si="13">ROUNDUP(BO14*0.87,)+25</f>
        <v>#REF!</v>
      </c>
      <c r="BP28" s="90" t="e">
        <f t="shared" si="13"/>
        <v>#REF!</v>
      </c>
      <c r="BQ28" s="90" t="e">
        <f t="shared" si="13"/>
        <v>#REF!</v>
      </c>
      <c r="BR28" s="82" t="e">
        <f t="shared" si="13"/>
        <v>#REF!</v>
      </c>
      <c r="BS28" s="82" t="e">
        <f t="shared" si="13"/>
        <v>#REF!</v>
      </c>
      <c r="BT28" s="82" t="e">
        <f t="shared" si="13"/>
        <v>#REF!</v>
      </c>
      <c r="BU28" s="82" t="e">
        <f t="shared" si="13"/>
        <v>#REF!</v>
      </c>
      <c r="BV28" s="82" t="e">
        <f t="shared" si="13"/>
        <v>#REF!</v>
      </c>
      <c r="BW28" s="82" t="e">
        <f t="shared" si="13"/>
        <v>#REF!</v>
      </c>
      <c r="BX28" s="82" t="e">
        <f t="shared" si="13"/>
        <v>#REF!</v>
      </c>
      <c r="BY28" s="82" t="e">
        <f t="shared" si="13"/>
        <v>#REF!</v>
      </c>
      <c r="BZ28" s="82" t="e">
        <f t="shared" si="13"/>
        <v>#REF!</v>
      </c>
      <c r="CA28" s="82" t="e">
        <f t="shared" si="13"/>
        <v>#REF!</v>
      </c>
      <c r="CB28" s="82" t="e">
        <f t="shared" si="13"/>
        <v>#REF!</v>
      </c>
      <c r="CC28" s="82" t="e">
        <f t="shared" si="13"/>
        <v>#REF!</v>
      </c>
      <c r="CD28" s="82" t="e">
        <f t="shared" si="13"/>
        <v>#REF!</v>
      </c>
      <c r="CE28" s="82" t="e">
        <f t="shared" si="13"/>
        <v>#REF!</v>
      </c>
      <c r="CF28" s="82" t="e">
        <f t="shared" si="13"/>
        <v>#REF!</v>
      </c>
      <c r="CG28" s="82" t="e">
        <f t="shared" si="13"/>
        <v>#REF!</v>
      </c>
      <c r="CH28" s="82" t="e">
        <f t="shared" si="13"/>
        <v>#REF!</v>
      </c>
      <c r="CI28" s="82" t="e">
        <f t="shared" si="13"/>
        <v>#REF!</v>
      </c>
      <c r="CJ28" s="82" t="e">
        <f t="shared" si="13"/>
        <v>#REF!</v>
      </c>
      <c r="CK28" s="82" t="e">
        <f t="shared" si="13"/>
        <v>#REF!</v>
      </c>
      <c r="CL28" s="82" t="e">
        <f t="shared" si="13"/>
        <v>#REF!</v>
      </c>
      <c r="CM28" s="82" t="e">
        <f t="shared" si="13"/>
        <v>#REF!</v>
      </c>
      <c r="CN28" s="82" t="e">
        <f t="shared" si="13"/>
        <v>#REF!</v>
      </c>
      <c r="CO28" s="82" t="e">
        <f t="shared" si="13"/>
        <v>#REF!</v>
      </c>
      <c r="CP28" s="82" t="e">
        <f t="shared" si="13"/>
        <v>#REF!</v>
      </c>
      <c r="CQ28" s="82" t="e">
        <f t="shared" si="13"/>
        <v>#REF!</v>
      </c>
      <c r="CR28" s="82" t="e">
        <f t="shared" si="13"/>
        <v>#REF!</v>
      </c>
      <c r="CS28" s="82" t="e">
        <f t="shared" si="13"/>
        <v>#REF!</v>
      </c>
      <c r="CT28" s="82" t="e">
        <f t="shared" si="13"/>
        <v>#REF!</v>
      </c>
      <c r="CU28" s="82" t="e">
        <f t="shared" si="13"/>
        <v>#REF!</v>
      </c>
      <c r="CV28" s="82" t="e">
        <f t="shared" si="13"/>
        <v>#REF!</v>
      </c>
      <c r="CW28" s="82" t="e">
        <f t="shared" si="13"/>
        <v>#REF!</v>
      </c>
      <c r="CX28" s="82" t="e">
        <f t="shared" si="13"/>
        <v>#REF!</v>
      </c>
      <c r="CY28" s="82" t="e">
        <f t="shared" si="13"/>
        <v>#REF!</v>
      </c>
      <c r="CZ28" s="82" t="e">
        <f t="shared" si="13"/>
        <v>#REF!</v>
      </c>
      <c r="DA28" s="82" t="e">
        <f t="shared" si="13"/>
        <v>#REF!</v>
      </c>
      <c r="DB28" s="82" t="e">
        <f t="shared" si="13"/>
        <v>#REF!</v>
      </c>
      <c r="DC28" s="82" t="e">
        <f t="shared" si="13"/>
        <v>#REF!</v>
      </c>
      <c r="DD28" s="82" t="e">
        <f t="shared" si="13"/>
        <v>#REF!</v>
      </c>
      <c r="DE28" s="82" t="e">
        <f t="shared" si="13"/>
        <v>#REF!</v>
      </c>
      <c r="DF28" s="82" t="e">
        <f t="shared" si="13"/>
        <v>#REF!</v>
      </c>
      <c r="DG28" s="82" t="e">
        <f t="shared" si="13"/>
        <v>#REF!</v>
      </c>
      <c r="DH28" s="82" t="e">
        <f t="shared" si="13"/>
        <v>#REF!</v>
      </c>
      <c r="DI28" s="82" t="e">
        <f t="shared" si="13"/>
        <v>#REF!</v>
      </c>
      <c r="DJ28" s="82" t="e">
        <f t="shared" si="13"/>
        <v>#REF!</v>
      </c>
      <c r="DK28" s="82" t="e">
        <f t="shared" si="13"/>
        <v>#REF!</v>
      </c>
      <c r="DL28" s="82" t="e">
        <f t="shared" si="13"/>
        <v>#REF!</v>
      </c>
      <c r="DM28" s="82" t="e">
        <f t="shared" si="13"/>
        <v>#REF!</v>
      </c>
      <c r="DN28" s="82" t="e">
        <f t="shared" si="13"/>
        <v>#REF!</v>
      </c>
      <c r="DO28" s="82" t="e">
        <f t="shared" si="13"/>
        <v>#REF!</v>
      </c>
      <c r="DP28" s="82" t="e">
        <f t="shared" si="13"/>
        <v>#REF!</v>
      </c>
      <c r="DQ28" s="82" t="e">
        <f t="shared" si="13"/>
        <v>#REF!</v>
      </c>
      <c r="DR28" s="82" t="e">
        <f t="shared" si="13"/>
        <v>#REF!</v>
      </c>
      <c r="DS28" s="82" t="e">
        <f t="shared" si="13"/>
        <v>#REF!</v>
      </c>
      <c r="DT28" s="82" t="e">
        <f t="shared" si="13"/>
        <v>#REF!</v>
      </c>
      <c r="DU28" s="82" t="e">
        <f t="shared" si="13"/>
        <v>#REF!</v>
      </c>
      <c r="DV28" s="82" t="e">
        <f t="shared" si="13"/>
        <v>#REF!</v>
      </c>
      <c r="DW28" s="82" t="e">
        <f t="shared" si="13"/>
        <v>#REF!</v>
      </c>
      <c r="DX28" s="82" t="e">
        <f t="shared" si="13"/>
        <v>#REF!</v>
      </c>
      <c r="DY28" s="82" t="e">
        <f t="shared" si="13"/>
        <v>#REF!</v>
      </c>
      <c r="DZ28" s="82" t="e">
        <f t="shared" si="13"/>
        <v>#REF!</v>
      </c>
      <c r="EA28" s="82" t="e">
        <f t="shared" ref="EA28:FQ28" si="14">ROUNDUP(EA14*0.87,)+25</f>
        <v>#REF!</v>
      </c>
      <c r="EB28" s="82" t="e">
        <f t="shared" si="14"/>
        <v>#REF!</v>
      </c>
      <c r="EC28" s="82" t="e">
        <f t="shared" si="14"/>
        <v>#REF!</v>
      </c>
      <c r="ED28" s="82" t="e">
        <f t="shared" si="14"/>
        <v>#REF!</v>
      </c>
      <c r="EE28" s="82" t="e">
        <f t="shared" si="14"/>
        <v>#REF!</v>
      </c>
      <c r="EF28" s="82" t="e">
        <f t="shared" si="14"/>
        <v>#REF!</v>
      </c>
      <c r="EG28" s="82" t="e">
        <f t="shared" si="14"/>
        <v>#REF!</v>
      </c>
      <c r="EH28" s="82" t="e">
        <f t="shared" si="14"/>
        <v>#REF!</v>
      </c>
      <c r="EI28" s="82" t="e">
        <f t="shared" si="14"/>
        <v>#REF!</v>
      </c>
      <c r="EJ28" s="82" t="e">
        <f t="shared" si="14"/>
        <v>#REF!</v>
      </c>
      <c r="EK28" s="82" t="e">
        <f t="shared" si="14"/>
        <v>#REF!</v>
      </c>
      <c r="EL28" s="82" t="e">
        <f t="shared" si="14"/>
        <v>#REF!</v>
      </c>
      <c r="EM28" s="82" t="e">
        <f t="shared" si="14"/>
        <v>#REF!</v>
      </c>
      <c r="EN28" s="82" t="e">
        <f t="shared" si="14"/>
        <v>#REF!</v>
      </c>
      <c r="EO28" s="82" t="e">
        <f t="shared" si="14"/>
        <v>#REF!</v>
      </c>
      <c r="EP28" s="82" t="e">
        <f t="shared" si="14"/>
        <v>#REF!</v>
      </c>
      <c r="EQ28" s="82" t="e">
        <f t="shared" si="14"/>
        <v>#REF!</v>
      </c>
      <c r="ER28" s="82" t="e">
        <f t="shared" si="14"/>
        <v>#REF!</v>
      </c>
      <c r="ES28" s="82" t="e">
        <f t="shared" si="14"/>
        <v>#REF!</v>
      </c>
      <c r="ET28" s="82" t="e">
        <f t="shared" si="14"/>
        <v>#REF!</v>
      </c>
      <c r="EU28" s="82" t="e">
        <f t="shared" si="14"/>
        <v>#REF!</v>
      </c>
      <c r="EV28" s="82" t="e">
        <f t="shared" si="14"/>
        <v>#REF!</v>
      </c>
      <c r="EW28" s="82" t="e">
        <f t="shared" si="14"/>
        <v>#REF!</v>
      </c>
      <c r="EX28" s="82" t="e">
        <f t="shared" si="14"/>
        <v>#REF!</v>
      </c>
      <c r="EY28" s="82" t="e">
        <f t="shared" si="14"/>
        <v>#REF!</v>
      </c>
      <c r="EZ28" s="82" t="e">
        <f t="shared" si="14"/>
        <v>#REF!</v>
      </c>
      <c r="FA28" s="82" t="e">
        <f t="shared" si="14"/>
        <v>#REF!</v>
      </c>
      <c r="FB28" s="82" t="e">
        <f t="shared" si="14"/>
        <v>#REF!</v>
      </c>
      <c r="FC28" s="82" t="e">
        <f t="shared" si="14"/>
        <v>#REF!</v>
      </c>
      <c r="FD28" s="82" t="e">
        <f t="shared" si="14"/>
        <v>#REF!</v>
      </c>
      <c r="FE28" s="82">
        <f t="shared" si="14"/>
        <v>9595</v>
      </c>
      <c r="FF28" s="82">
        <f t="shared" si="14"/>
        <v>9595</v>
      </c>
      <c r="FG28" s="82">
        <f t="shared" si="14"/>
        <v>8203</v>
      </c>
      <c r="FH28" s="82">
        <f t="shared" si="14"/>
        <v>8203</v>
      </c>
      <c r="FI28" s="82">
        <f t="shared" si="14"/>
        <v>8203</v>
      </c>
      <c r="FJ28" s="82">
        <f t="shared" si="14"/>
        <v>8203</v>
      </c>
      <c r="FK28" s="82">
        <f t="shared" si="14"/>
        <v>8203</v>
      </c>
      <c r="FL28" s="82">
        <f t="shared" si="14"/>
        <v>8464</v>
      </c>
      <c r="FM28" s="82">
        <f t="shared" si="14"/>
        <v>8464</v>
      </c>
      <c r="FN28" s="82">
        <f t="shared" si="14"/>
        <v>8203</v>
      </c>
      <c r="FO28" s="82">
        <f t="shared" si="14"/>
        <v>8203</v>
      </c>
      <c r="FP28" s="82">
        <f t="shared" si="14"/>
        <v>8203</v>
      </c>
      <c r="FQ28" s="90">
        <f t="shared" si="14"/>
        <v>8203</v>
      </c>
    </row>
    <row r="29" spans="1:173" x14ac:dyDescent="0.2">
      <c r="A29" s="17" t="s">
        <v>57</v>
      </c>
      <c r="B29" s="82"/>
      <c r="C29" s="82"/>
      <c r="D29" s="82"/>
      <c r="E29" s="82"/>
      <c r="F29" s="82"/>
      <c r="G29" s="82"/>
      <c r="H29" s="82"/>
      <c r="I29" s="82"/>
      <c r="J29" s="82"/>
      <c r="K29" s="82"/>
      <c r="L29" s="82"/>
      <c r="M29" s="82"/>
      <c r="N29" s="82"/>
      <c r="O29" s="82"/>
      <c r="P29" s="82"/>
      <c r="Q29" s="82"/>
      <c r="R29" s="82"/>
      <c r="S29" s="82"/>
      <c r="T29" s="82"/>
      <c r="U29" s="82"/>
      <c r="V29" s="82"/>
      <c r="W29" s="82"/>
      <c r="X29" s="82"/>
      <c r="Y29" s="82"/>
      <c r="Z29" s="82"/>
      <c r="AA29" s="82"/>
      <c r="AB29" s="82"/>
      <c r="AC29" s="82"/>
      <c r="AD29" s="82"/>
      <c r="AE29" s="82"/>
      <c r="AF29" s="82"/>
      <c r="AG29" s="82"/>
      <c r="AH29" s="82"/>
      <c r="AI29" s="82"/>
      <c r="AJ29" s="82"/>
      <c r="AK29" s="82"/>
      <c r="AL29" s="82"/>
      <c r="AM29" s="82"/>
      <c r="AN29" s="82"/>
      <c r="AO29" s="82"/>
      <c r="AP29" s="82"/>
      <c r="AQ29" s="82"/>
      <c r="AR29" s="82"/>
      <c r="AS29" s="82"/>
      <c r="AT29" s="82"/>
      <c r="AU29" s="82"/>
      <c r="AV29" s="82"/>
      <c r="AW29" s="82"/>
      <c r="AX29" s="82"/>
      <c r="AY29" s="82"/>
      <c r="AZ29" s="82"/>
      <c r="BA29" s="82"/>
      <c r="BB29" s="82"/>
      <c r="BC29" s="82"/>
      <c r="BD29" s="82"/>
      <c r="BE29" s="82"/>
      <c r="BF29" s="90"/>
      <c r="BG29" s="90"/>
      <c r="BH29" s="90"/>
      <c r="BI29" s="90"/>
      <c r="BJ29" s="90"/>
      <c r="BK29" s="82"/>
      <c r="BL29" s="82"/>
      <c r="BM29" s="82"/>
      <c r="BN29" s="90"/>
      <c r="BO29" s="90"/>
      <c r="BP29" s="90"/>
      <c r="BQ29" s="90"/>
      <c r="BR29" s="82"/>
      <c r="BS29" s="82"/>
      <c r="BT29" s="82"/>
      <c r="BU29" s="82"/>
      <c r="BV29" s="82"/>
      <c r="BW29" s="82"/>
      <c r="BX29" s="82"/>
      <c r="BY29" s="82"/>
      <c r="BZ29" s="82"/>
      <c r="CA29" s="82"/>
      <c r="CB29" s="82"/>
      <c r="CC29" s="82"/>
      <c r="CD29" s="82"/>
      <c r="CE29" s="82"/>
      <c r="CF29" s="82"/>
      <c r="CG29" s="82"/>
      <c r="CH29" s="82"/>
      <c r="CI29" s="82"/>
      <c r="CJ29" s="82"/>
      <c r="CK29" s="82"/>
      <c r="CL29" s="82"/>
      <c r="CM29" s="82"/>
      <c r="CN29" s="82"/>
      <c r="CO29" s="82"/>
      <c r="CP29" s="82"/>
      <c r="CQ29" s="82"/>
      <c r="CR29" s="82"/>
      <c r="CS29" s="82"/>
      <c r="CT29" s="82"/>
      <c r="CU29" s="82"/>
      <c r="CV29" s="82"/>
      <c r="CW29" s="82"/>
      <c r="CX29" s="82"/>
      <c r="CY29" s="82"/>
      <c r="CZ29" s="82"/>
      <c r="DA29" s="82"/>
      <c r="DB29" s="82"/>
      <c r="DC29" s="82"/>
      <c r="DD29" s="82"/>
      <c r="DE29" s="82"/>
      <c r="DF29" s="82"/>
      <c r="DG29" s="82"/>
      <c r="DH29" s="82"/>
      <c r="DI29" s="82"/>
      <c r="DJ29" s="82"/>
      <c r="DK29" s="82"/>
      <c r="DL29" s="82"/>
      <c r="DM29" s="82"/>
      <c r="DN29" s="82"/>
      <c r="DO29" s="82"/>
      <c r="DP29" s="82"/>
      <c r="DQ29" s="82"/>
      <c r="DR29" s="82"/>
      <c r="DS29" s="82"/>
      <c r="DT29" s="82"/>
      <c r="DU29" s="82"/>
      <c r="DV29" s="82"/>
      <c r="DW29" s="82"/>
      <c r="DX29" s="82"/>
      <c r="DY29" s="82"/>
      <c r="DZ29" s="82"/>
      <c r="EA29" s="82"/>
      <c r="EB29" s="82"/>
      <c r="EC29" s="82"/>
      <c r="ED29" s="82"/>
      <c r="EE29" s="82"/>
      <c r="EF29" s="82"/>
      <c r="EG29" s="82"/>
      <c r="EH29" s="82"/>
      <c r="EI29" s="82"/>
      <c r="EJ29" s="82"/>
      <c r="EK29" s="82"/>
      <c r="EL29" s="82"/>
      <c r="EM29" s="82"/>
      <c r="EN29" s="82"/>
      <c r="EO29" s="82"/>
      <c r="EP29" s="82"/>
      <c r="EQ29" s="82"/>
      <c r="ER29" s="82"/>
      <c r="ES29" s="82"/>
      <c r="ET29" s="82"/>
      <c r="EU29" s="82"/>
      <c r="EV29" s="82"/>
      <c r="EW29" s="82"/>
      <c r="EX29" s="82"/>
      <c r="EY29" s="82"/>
      <c r="EZ29" s="82"/>
      <c r="FA29" s="82"/>
      <c r="FB29" s="82"/>
      <c r="FC29" s="82"/>
      <c r="FD29" s="82"/>
      <c r="FE29" s="82"/>
      <c r="FF29" s="82"/>
      <c r="FG29" s="82"/>
      <c r="FH29" s="82"/>
      <c r="FI29" s="82"/>
      <c r="FJ29" s="82"/>
      <c r="FK29" s="82"/>
      <c r="FL29" s="82"/>
      <c r="FM29" s="82"/>
      <c r="FN29" s="82"/>
      <c r="FO29" s="82"/>
      <c r="FP29" s="82"/>
      <c r="FQ29" s="90"/>
    </row>
    <row r="30" spans="1:173" x14ac:dyDescent="0.2">
      <c r="A30" s="76">
        <v>1</v>
      </c>
      <c r="B30" s="82" t="e">
        <f>ROUNDUP(B16*0.87,)+25</f>
        <v>#REF!</v>
      </c>
      <c r="C30" s="82" t="e">
        <f t="shared" ref="C30:BN30" si="15">ROUNDUP(C16*0.87,)+25</f>
        <v>#REF!</v>
      </c>
      <c r="D30" s="82" t="e">
        <f t="shared" si="15"/>
        <v>#REF!</v>
      </c>
      <c r="E30" s="82" t="e">
        <f t="shared" si="15"/>
        <v>#REF!</v>
      </c>
      <c r="F30" s="82" t="e">
        <f t="shared" si="15"/>
        <v>#REF!</v>
      </c>
      <c r="G30" s="82" t="e">
        <f t="shared" si="15"/>
        <v>#REF!</v>
      </c>
      <c r="H30" s="82" t="e">
        <f t="shared" si="15"/>
        <v>#REF!</v>
      </c>
      <c r="I30" s="82" t="e">
        <f t="shared" si="15"/>
        <v>#REF!</v>
      </c>
      <c r="J30" s="82" t="e">
        <f t="shared" si="15"/>
        <v>#REF!</v>
      </c>
      <c r="K30" s="82" t="e">
        <f t="shared" si="15"/>
        <v>#REF!</v>
      </c>
      <c r="L30" s="82" t="e">
        <f t="shared" si="15"/>
        <v>#REF!</v>
      </c>
      <c r="M30" s="82" t="e">
        <f t="shared" si="15"/>
        <v>#REF!</v>
      </c>
      <c r="N30" s="82" t="e">
        <f t="shared" si="15"/>
        <v>#REF!</v>
      </c>
      <c r="O30" s="82" t="e">
        <f t="shared" si="15"/>
        <v>#REF!</v>
      </c>
      <c r="P30" s="82" t="e">
        <f t="shared" si="15"/>
        <v>#REF!</v>
      </c>
      <c r="Q30" s="82" t="e">
        <f t="shared" si="15"/>
        <v>#REF!</v>
      </c>
      <c r="R30" s="82" t="e">
        <f t="shared" si="15"/>
        <v>#REF!</v>
      </c>
      <c r="S30" s="82" t="e">
        <f t="shared" si="15"/>
        <v>#REF!</v>
      </c>
      <c r="T30" s="82" t="e">
        <f t="shared" si="15"/>
        <v>#REF!</v>
      </c>
      <c r="U30" s="82" t="e">
        <f t="shared" si="15"/>
        <v>#REF!</v>
      </c>
      <c r="V30" s="82" t="e">
        <f t="shared" si="15"/>
        <v>#REF!</v>
      </c>
      <c r="W30" s="82" t="e">
        <f t="shared" si="15"/>
        <v>#REF!</v>
      </c>
      <c r="X30" s="82" t="e">
        <f t="shared" si="15"/>
        <v>#REF!</v>
      </c>
      <c r="Y30" s="82" t="e">
        <f t="shared" si="15"/>
        <v>#REF!</v>
      </c>
      <c r="Z30" s="82" t="e">
        <f t="shared" si="15"/>
        <v>#REF!</v>
      </c>
      <c r="AA30" s="82" t="e">
        <f t="shared" si="15"/>
        <v>#REF!</v>
      </c>
      <c r="AB30" s="82" t="e">
        <f t="shared" si="15"/>
        <v>#REF!</v>
      </c>
      <c r="AC30" s="82" t="e">
        <f t="shared" si="15"/>
        <v>#REF!</v>
      </c>
      <c r="AD30" s="82" t="e">
        <f t="shared" si="15"/>
        <v>#REF!</v>
      </c>
      <c r="AE30" s="82" t="e">
        <f t="shared" si="15"/>
        <v>#REF!</v>
      </c>
      <c r="AF30" s="82" t="e">
        <f t="shared" si="15"/>
        <v>#REF!</v>
      </c>
      <c r="AG30" s="82" t="e">
        <f t="shared" si="15"/>
        <v>#REF!</v>
      </c>
      <c r="AH30" s="82" t="e">
        <f t="shared" si="15"/>
        <v>#REF!</v>
      </c>
      <c r="AI30" s="82" t="e">
        <f t="shared" si="15"/>
        <v>#REF!</v>
      </c>
      <c r="AJ30" s="82" t="e">
        <f t="shared" si="15"/>
        <v>#REF!</v>
      </c>
      <c r="AK30" s="82" t="e">
        <f t="shared" si="15"/>
        <v>#REF!</v>
      </c>
      <c r="AL30" s="82" t="e">
        <f t="shared" si="15"/>
        <v>#REF!</v>
      </c>
      <c r="AM30" s="82" t="e">
        <f t="shared" si="15"/>
        <v>#REF!</v>
      </c>
      <c r="AN30" s="82" t="e">
        <f t="shared" si="15"/>
        <v>#REF!</v>
      </c>
      <c r="AO30" s="82" t="e">
        <f t="shared" si="15"/>
        <v>#REF!</v>
      </c>
      <c r="AP30" s="82" t="e">
        <f t="shared" si="15"/>
        <v>#REF!</v>
      </c>
      <c r="AQ30" s="82" t="e">
        <f t="shared" si="15"/>
        <v>#REF!</v>
      </c>
      <c r="AR30" s="82" t="e">
        <f t="shared" si="15"/>
        <v>#REF!</v>
      </c>
      <c r="AS30" s="82" t="e">
        <f t="shared" si="15"/>
        <v>#REF!</v>
      </c>
      <c r="AT30" s="82" t="e">
        <f t="shared" si="15"/>
        <v>#REF!</v>
      </c>
      <c r="AU30" s="82" t="e">
        <f t="shared" si="15"/>
        <v>#REF!</v>
      </c>
      <c r="AV30" s="82" t="e">
        <f t="shared" si="15"/>
        <v>#REF!</v>
      </c>
      <c r="AW30" s="82" t="e">
        <f t="shared" si="15"/>
        <v>#REF!</v>
      </c>
      <c r="AX30" s="82" t="e">
        <f t="shared" si="15"/>
        <v>#REF!</v>
      </c>
      <c r="AY30" s="82" t="e">
        <f t="shared" si="15"/>
        <v>#REF!</v>
      </c>
      <c r="AZ30" s="82" t="e">
        <f t="shared" si="15"/>
        <v>#REF!</v>
      </c>
      <c r="BA30" s="82" t="e">
        <f t="shared" si="15"/>
        <v>#REF!</v>
      </c>
      <c r="BB30" s="82" t="e">
        <f t="shared" si="15"/>
        <v>#REF!</v>
      </c>
      <c r="BC30" s="82" t="e">
        <f t="shared" si="15"/>
        <v>#REF!</v>
      </c>
      <c r="BD30" s="82" t="e">
        <f t="shared" si="15"/>
        <v>#REF!</v>
      </c>
      <c r="BE30" s="82" t="e">
        <f t="shared" si="15"/>
        <v>#REF!</v>
      </c>
      <c r="BF30" s="90" t="e">
        <f t="shared" si="15"/>
        <v>#REF!</v>
      </c>
      <c r="BG30" s="90" t="e">
        <f t="shared" si="15"/>
        <v>#REF!</v>
      </c>
      <c r="BH30" s="90" t="e">
        <f t="shared" si="15"/>
        <v>#REF!</v>
      </c>
      <c r="BI30" s="90" t="e">
        <f t="shared" si="15"/>
        <v>#REF!</v>
      </c>
      <c r="BJ30" s="90" t="e">
        <f t="shared" si="15"/>
        <v>#REF!</v>
      </c>
      <c r="BK30" s="82" t="e">
        <f t="shared" si="15"/>
        <v>#REF!</v>
      </c>
      <c r="BL30" s="82" t="e">
        <f t="shared" si="15"/>
        <v>#REF!</v>
      </c>
      <c r="BM30" s="82" t="e">
        <f t="shared" si="15"/>
        <v>#REF!</v>
      </c>
      <c r="BN30" s="90" t="e">
        <f t="shared" si="15"/>
        <v>#REF!</v>
      </c>
      <c r="BO30" s="90" t="e">
        <f t="shared" ref="BO30:DZ30" si="16">ROUNDUP(BO16*0.87,)+25</f>
        <v>#REF!</v>
      </c>
      <c r="BP30" s="90" t="e">
        <f t="shared" si="16"/>
        <v>#REF!</v>
      </c>
      <c r="BQ30" s="90" t="e">
        <f t="shared" si="16"/>
        <v>#REF!</v>
      </c>
      <c r="BR30" s="82" t="e">
        <f t="shared" si="16"/>
        <v>#REF!</v>
      </c>
      <c r="BS30" s="82" t="e">
        <f t="shared" si="16"/>
        <v>#REF!</v>
      </c>
      <c r="BT30" s="82" t="e">
        <f t="shared" si="16"/>
        <v>#REF!</v>
      </c>
      <c r="BU30" s="82" t="e">
        <f t="shared" si="16"/>
        <v>#REF!</v>
      </c>
      <c r="BV30" s="82" t="e">
        <f t="shared" si="16"/>
        <v>#REF!</v>
      </c>
      <c r="BW30" s="82" t="e">
        <f t="shared" si="16"/>
        <v>#REF!</v>
      </c>
      <c r="BX30" s="82" t="e">
        <f t="shared" si="16"/>
        <v>#REF!</v>
      </c>
      <c r="BY30" s="82" t="e">
        <f t="shared" si="16"/>
        <v>#REF!</v>
      </c>
      <c r="BZ30" s="82" t="e">
        <f t="shared" si="16"/>
        <v>#REF!</v>
      </c>
      <c r="CA30" s="82" t="e">
        <f t="shared" si="16"/>
        <v>#REF!</v>
      </c>
      <c r="CB30" s="82" t="e">
        <f t="shared" si="16"/>
        <v>#REF!</v>
      </c>
      <c r="CC30" s="82" t="e">
        <f t="shared" si="16"/>
        <v>#REF!</v>
      </c>
      <c r="CD30" s="82" t="e">
        <f t="shared" si="16"/>
        <v>#REF!</v>
      </c>
      <c r="CE30" s="82" t="e">
        <f t="shared" si="16"/>
        <v>#REF!</v>
      </c>
      <c r="CF30" s="82" t="e">
        <f t="shared" si="16"/>
        <v>#REF!</v>
      </c>
      <c r="CG30" s="82" t="e">
        <f t="shared" si="16"/>
        <v>#REF!</v>
      </c>
      <c r="CH30" s="82" t="e">
        <f t="shared" si="16"/>
        <v>#REF!</v>
      </c>
      <c r="CI30" s="82" t="e">
        <f t="shared" si="16"/>
        <v>#REF!</v>
      </c>
      <c r="CJ30" s="82" t="e">
        <f t="shared" si="16"/>
        <v>#REF!</v>
      </c>
      <c r="CK30" s="82" t="e">
        <f t="shared" si="16"/>
        <v>#REF!</v>
      </c>
      <c r="CL30" s="82" t="e">
        <f t="shared" si="16"/>
        <v>#REF!</v>
      </c>
      <c r="CM30" s="82" t="e">
        <f t="shared" si="16"/>
        <v>#REF!</v>
      </c>
      <c r="CN30" s="82" t="e">
        <f t="shared" si="16"/>
        <v>#REF!</v>
      </c>
      <c r="CO30" s="82" t="e">
        <f t="shared" si="16"/>
        <v>#REF!</v>
      </c>
      <c r="CP30" s="82" t="e">
        <f t="shared" si="16"/>
        <v>#REF!</v>
      </c>
      <c r="CQ30" s="82" t="e">
        <f t="shared" si="16"/>
        <v>#REF!</v>
      </c>
      <c r="CR30" s="82" t="e">
        <f t="shared" si="16"/>
        <v>#REF!</v>
      </c>
      <c r="CS30" s="82" t="e">
        <f t="shared" si="16"/>
        <v>#REF!</v>
      </c>
      <c r="CT30" s="82" t="e">
        <f t="shared" si="16"/>
        <v>#REF!</v>
      </c>
      <c r="CU30" s="82" t="e">
        <f t="shared" si="16"/>
        <v>#REF!</v>
      </c>
      <c r="CV30" s="82" t="e">
        <f t="shared" si="16"/>
        <v>#REF!</v>
      </c>
      <c r="CW30" s="82" t="e">
        <f t="shared" si="16"/>
        <v>#REF!</v>
      </c>
      <c r="CX30" s="82" t="e">
        <f t="shared" si="16"/>
        <v>#REF!</v>
      </c>
      <c r="CY30" s="82" t="e">
        <f t="shared" si="16"/>
        <v>#REF!</v>
      </c>
      <c r="CZ30" s="82" t="e">
        <f t="shared" si="16"/>
        <v>#REF!</v>
      </c>
      <c r="DA30" s="82" t="e">
        <f t="shared" si="16"/>
        <v>#REF!</v>
      </c>
      <c r="DB30" s="82" t="e">
        <f t="shared" si="16"/>
        <v>#REF!</v>
      </c>
      <c r="DC30" s="82" t="e">
        <f t="shared" si="16"/>
        <v>#REF!</v>
      </c>
      <c r="DD30" s="82" t="e">
        <f t="shared" si="16"/>
        <v>#REF!</v>
      </c>
      <c r="DE30" s="82" t="e">
        <f t="shared" si="16"/>
        <v>#REF!</v>
      </c>
      <c r="DF30" s="82" t="e">
        <f t="shared" si="16"/>
        <v>#REF!</v>
      </c>
      <c r="DG30" s="82" t="e">
        <f t="shared" si="16"/>
        <v>#REF!</v>
      </c>
      <c r="DH30" s="82" t="e">
        <f t="shared" si="16"/>
        <v>#REF!</v>
      </c>
      <c r="DI30" s="82" t="e">
        <f t="shared" si="16"/>
        <v>#REF!</v>
      </c>
      <c r="DJ30" s="82" t="e">
        <f t="shared" si="16"/>
        <v>#REF!</v>
      </c>
      <c r="DK30" s="82" t="e">
        <f t="shared" si="16"/>
        <v>#REF!</v>
      </c>
      <c r="DL30" s="82" t="e">
        <f t="shared" si="16"/>
        <v>#REF!</v>
      </c>
      <c r="DM30" s="82" t="e">
        <f t="shared" si="16"/>
        <v>#REF!</v>
      </c>
      <c r="DN30" s="82" t="e">
        <f t="shared" si="16"/>
        <v>#REF!</v>
      </c>
      <c r="DO30" s="82" t="e">
        <f t="shared" si="16"/>
        <v>#REF!</v>
      </c>
      <c r="DP30" s="82" t="e">
        <f t="shared" si="16"/>
        <v>#REF!</v>
      </c>
      <c r="DQ30" s="82" t="e">
        <f t="shared" si="16"/>
        <v>#REF!</v>
      </c>
      <c r="DR30" s="82" t="e">
        <f t="shared" si="16"/>
        <v>#REF!</v>
      </c>
      <c r="DS30" s="82" t="e">
        <f t="shared" si="16"/>
        <v>#REF!</v>
      </c>
      <c r="DT30" s="82" t="e">
        <f t="shared" si="16"/>
        <v>#REF!</v>
      </c>
      <c r="DU30" s="82" t="e">
        <f t="shared" si="16"/>
        <v>#REF!</v>
      </c>
      <c r="DV30" s="82" t="e">
        <f t="shared" si="16"/>
        <v>#REF!</v>
      </c>
      <c r="DW30" s="82" t="e">
        <f t="shared" si="16"/>
        <v>#REF!</v>
      </c>
      <c r="DX30" s="82" t="e">
        <f t="shared" si="16"/>
        <v>#REF!</v>
      </c>
      <c r="DY30" s="82" t="e">
        <f t="shared" si="16"/>
        <v>#REF!</v>
      </c>
      <c r="DZ30" s="82" t="e">
        <f t="shared" si="16"/>
        <v>#REF!</v>
      </c>
      <c r="EA30" s="82" t="e">
        <f t="shared" ref="EA30:FQ30" si="17">ROUNDUP(EA16*0.87,)+25</f>
        <v>#REF!</v>
      </c>
      <c r="EB30" s="82" t="e">
        <f t="shared" si="17"/>
        <v>#REF!</v>
      </c>
      <c r="EC30" s="82" t="e">
        <f t="shared" si="17"/>
        <v>#REF!</v>
      </c>
      <c r="ED30" s="82" t="e">
        <f t="shared" si="17"/>
        <v>#REF!</v>
      </c>
      <c r="EE30" s="82" t="e">
        <f t="shared" si="17"/>
        <v>#REF!</v>
      </c>
      <c r="EF30" s="82" t="e">
        <f t="shared" si="17"/>
        <v>#REF!</v>
      </c>
      <c r="EG30" s="82" t="e">
        <f t="shared" si="17"/>
        <v>#REF!</v>
      </c>
      <c r="EH30" s="82" t="e">
        <f t="shared" si="17"/>
        <v>#REF!</v>
      </c>
      <c r="EI30" s="82" t="e">
        <f t="shared" si="17"/>
        <v>#REF!</v>
      </c>
      <c r="EJ30" s="82" t="e">
        <f t="shared" si="17"/>
        <v>#REF!</v>
      </c>
      <c r="EK30" s="82" t="e">
        <f t="shared" si="17"/>
        <v>#REF!</v>
      </c>
      <c r="EL30" s="82" t="e">
        <f t="shared" si="17"/>
        <v>#REF!</v>
      </c>
      <c r="EM30" s="82" t="e">
        <f t="shared" si="17"/>
        <v>#REF!</v>
      </c>
      <c r="EN30" s="82" t="e">
        <f t="shared" si="17"/>
        <v>#REF!</v>
      </c>
      <c r="EO30" s="82" t="e">
        <f t="shared" si="17"/>
        <v>#REF!</v>
      </c>
      <c r="EP30" s="82" t="e">
        <f t="shared" si="17"/>
        <v>#REF!</v>
      </c>
      <c r="EQ30" s="82" t="e">
        <f t="shared" si="17"/>
        <v>#REF!</v>
      </c>
      <c r="ER30" s="82" t="e">
        <f t="shared" si="17"/>
        <v>#REF!</v>
      </c>
      <c r="ES30" s="82" t="e">
        <f t="shared" si="17"/>
        <v>#REF!</v>
      </c>
      <c r="ET30" s="82" t="e">
        <f t="shared" si="17"/>
        <v>#REF!</v>
      </c>
      <c r="EU30" s="82" t="e">
        <f t="shared" si="17"/>
        <v>#REF!</v>
      </c>
      <c r="EV30" s="82" t="e">
        <f t="shared" si="17"/>
        <v>#REF!</v>
      </c>
      <c r="EW30" s="82" t="e">
        <f t="shared" si="17"/>
        <v>#REF!</v>
      </c>
      <c r="EX30" s="82" t="e">
        <f t="shared" si="17"/>
        <v>#REF!</v>
      </c>
      <c r="EY30" s="82" t="e">
        <f t="shared" si="17"/>
        <v>#REF!</v>
      </c>
      <c r="EZ30" s="82" t="e">
        <f t="shared" si="17"/>
        <v>#REF!</v>
      </c>
      <c r="FA30" s="82" t="e">
        <f t="shared" si="17"/>
        <v>#REF!</v>
      </c>
      <c r="FB30" s="82" t="e">
        <f t="shared" si="17"/>
        <v>#REF!</v>
      </c>
      <c r="FC30" s="82" t="e">
        <f t="shared" si="17"/>
        <v>#REF!</v>
      </c>
      <c r="FD30" s="82" t="e">
        <f t="shared" si="17"/>
        <v>#REF!</v>
      </c>
      <c r="FE30" s="82">
        <f t="shared" si="17"/>
        <v>10900</v>
      </c>
      <c r="FF30" s="82">
        <f t="shared" si="17"/>
        <v>10900</v>
      </c>
      <c r="FG30" s="82">
        <f t="shared" si="17"/>
        <v>9508</v>
      </c>
      <c r="FH30" s="82">
        <f t="shared" si="17"/>
        <v>9508</v>
      </c>
      <c r="FI30" s="82">
        <f t="shared" si="17"/>
        <v>9508</v>
      </c>
      <c r="FJ30" s="82">
        <f t="shared" si="17"/>
        <v>9508</v>
      </c>
      <c r="FK30" s="82">
        <f t="shared" si="17"/>
        <v>9508</v>
      </c>
      <c r="FL30" s="82">
        <f t="shared" si="17"/>
        <v>9769</v>
      </c>
      <c r="FM30" s="82">
        <f t="shared" si="17"/>
        <v>9769</v>
      </c>
      <c r="FN30" s="82">
        <f t="shared" si="17"/>
        <v>9508</v>
      </c>
      <c r="FO30" s="82">
        <f t="shared" si="17"/>
        <v>9508</v>
      </c>
      <c r="FP30" s="82">
        <f t="shared" si="17"/>
        <v>9508</v>
      </c>
      <c r="FQ30" s="90">
        <f t="shared" si="17"/>
        <v>9508</v>
      </c>
    </row>
    <row r="31" spans="1:173" x14ac:dyDescent="0.2">
      <c r="A31" s="2"/>
    </row>
    <row r="32" spans="1:173" x14ac:dyDescent="0.2">
      <c r="A32" s="83" t="s">
        <v>60</v>
      </c>
    </row>
    <row r="33" spans="1:173" x14ac:dyDescent="0.2">
      <c r="A33" s="84" t="s">
        <v>61</v>
      </c>
    </row>
    <row r="34" spans="1:173" x14ac:dyDescent="0.2">
      <c r="A34" s="84" t="s">
        <v>62</v>
      </c>
    </row>
    <row r="35" spans="1:173" x14ac:dyDescent="0.2">
      <c r="A35" s="84" t="s">
        <v>63</v>
      </c>
    </row>
    <row r="36" spans="1:173" x14ac:dyDescent="0.2">
      <c r="A36" s="23" t="s">
        <v>65</v>
      </c>
    </row>
    <row r="37" spans="1:173" x14ac:dyDescent="0.2">
      <c r="A37" s="84"/>
    </row>
    <row r="38" spans="1:173" x14ac:dyDescent="0.2">
      <c r="A38" s="85" t="s">
        <v>71</v>
      </c>
    </row>
    <row r="39" spans="1:173" ht="73.5" customHeight="1" x14ac:dyDescent="0.2">
      <c r="A39" s="86" t="s">
        <v>178</v>
      </c>
    </row>
    <row r="40" spans="1:173" s="71" customFormat="1" ht="12" x14ac:dyDescent="0.2">
      <c r="A40" s="27" t="s">
        <v>240</v>
      </c>
      <c r="B40" s="11"/>
      <c r="BF40" s="32"/>
      <c r="BG40" s="32"/>
      <c r="BH40" s="32"/>
      <c r="BI40" s="32"/>
      <c r="BJ40" s="32"/>
      <c r="BN40" s="32"/>
      <c r="BO40" s="32"/>
      <c r="BP40" s="32"/>
      <c r="BQ40" s="32"/>
      <c r="FQ40" s="32"/>
    </row>
    <row r="41" spans="1:173" s="71" customFormat="1" ht="12" x14ac:dyDescent="0.2">
      <c r="A41" s="28" t="s">
        <v>241</v>
      </c>
      <c r="B41" s="11"/>
      <c r="BF41" s="32"/>
      <c r="BG41" s="32"/>
      <c r="BH41" s="32"/>
      <c r="BI41" s="32"/>
      <c r="BJ41" s="32"/>
      <c r="BN41" s="32"/>
      <c r="BO41" s="32"/>
      <c r="BP41" s="32"/>
      <c r="BQ41" s="32"/>
      <c r="FQ41" s="32"/>
    </row>
    <row r="42" spans="1:173" x14ac:dyDescent="0.2">
      <c r="A42" s="37" t="s">
        <v>165</v>
      </c>
    </row>
  </sheetData>
  <pageMargins left="0.7" right="0.7" top="0.75" bottom="0.75" header="0.3" footer="0.3"/>
  <pageSetup paperSize="9" orientation="portrait"/>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B55"/>
  <sheetViews>
    <sheetView topLeftCell="A2" workbookViewId="0">
      <pane xSplit="1" topLeftCell="B1" activePane="topRight" state="frozen"/>
      <selection pane="topRight" activeCell="A3" sqref="A3"/>
    </sheetView>
  </sheetViews>
  <sheetFormatPr defaultColWidth="8.5703125" defaultRowHeight="12" x14ac:dyDescent="0.2"/>
  <cols>
    <col min="1" max="1" width="84.85546875" style="2" customWidth="1"/>
    <col min="2" max="2" width="10.42578125" style="2" customWidth="1"/>
    <col min="3" max="16384" width="8.5703125" style="2"/>
  </cols>
  <sheetData>
    <row r="1" spans="1:2" ht="11.45" customHeight="1" x14ac:dyDescent="0.2">
      <c r="A1" s="3" t="s">
        <v>73</v>
      </c>
    </row>
    <row r="2" spans="1:2" ht="11.45" customHeight="1" x14ac:dyDescent="0.2">
      <c r="A2" s="4" t="s">
        <v>173</v>
      </c>
    </row>
    <row r="3" spans="1:2" ht="11.45" customHeight="1" x14ac:dyDescent="0.2">
      <c r="A3" s="3"/>
    </row>
    <row r="4" spans="1:2" ht="11.25" customHeight="1" x14ac:dyDescent="0.2">
      <c r="A4" s="5" t="s">
        <v>51</v>
      </c>
    </row>
    <row r="5" spans="1:2" s="1" customFormat="1" ht="25.5" customHeight="1" x14ac:dyDescent="0.2">
      <c r="A5" s="6" t="s">
        <v>52</v>
      </c>
      <c r="B5" s="8" t="e">
        <f>BAR!#REF!</f>
        <v>#REF!</v>
      </c>
    </row>
    <row r="6" spans="1:2" s="1" customFormat="1" ht="25.5" customHeight="1" x14ac:dyDescent="0.2">
      <c r="A6" s="9"/>
      <c r="B6" s="8" t="e">
        <f>BAR!#REF!</f>
        <v>#REF!</v>
      </c>
    </row>
    <row r="7" spans="1:2" ht="11.45" customHeight="1" x14ac:dyDescent="0.2">
      <c r="A7" s="10" t="s">
        <v>53</v>
      </c>
      <c r="B7" s="11"/>
    </row>
    <row r="8" spans="1:2" ht="11.45" customHeight="1" x14ac:dyDescent="0.2">
      <c r="A8" s="12">
        <v>1</v>
      </c>
      <c r="B8" s="13" t="e">
        <f>BAR!#REF!*0.85</f>
        <v>#REF!</v>
      </c>
    </row>
    <row r="9" spans="1:2" ht="11.45" customHeight="1" x14ac:dyDescent="0.2">
      <c r="A9" s="12">
        <v>2</v>
      </c>
      <c r="B9" s="13" t="e">
        <f>BAR!#REF!*0.85</f>
        <v>#REF!</v>
      </c>
    </row>
    <row r="10" spans="1:2" ht="11.45" customHeight="1" x14ac:dyDescent="0.2">
      <c r="A10" s="14" t="s">
        <v>54</v>
      </c>
      <c r="B10" s="13"/>
    </row>
    <row r="11" spans="1:2" ht="11.45" customHeight="1" x14ac:dyDescent="0.2">
      <c r="A11" s="12">
        <v>1</v>
      </c>
      <c r="B11" s="13" t="e">
        <f>BAR!#REF!*0.85</f>
        <v>#REF!</v>
      </c>
    </row>
    <row r="12" spans="1:2" ht="11.45" customHeight="1" x14ac:dyDescent="0.2">
      <c r="A12" s="12">
        <v>2</v>
      </c>
      <c r="B12" s="13" t="e">
        <f>BAR!#REF!*0.85</f>
        <v>#REF!</v>
      </c>
    </row>
    <row r="13" spans="1:2" ht="11.45" customHeight="1" x14ac:dyDescent="0.2">
      <c r="A13" s="15" t="s">
        <v>55</v>
      </c>
      <c r="B13" s="13"/>
    </row>
    <row r="14" spans="1:2" ht="11.45" customHeight="1" x14ac:dyDescent="0.2">
      <c r="A14" s="12">
        <v>1</v>
      </c>
      <c r="B14" s="13" t="e">
        <f>BAR!#REF!*0.85</f>
        <v>#REF!</v>
      </c>
    </row>
    <row r="15" spans="1:2" ht="11.45" customHeight="1" x14ac:dyDescent="0.2">
      <c r="A15" s="12">
        <v>2</v>
      </c>
      <c r="B15" s="13" t="e">
        <f>BAR!#REF!*0.85</f>
        <v>#REF!</v>
      </c>
    </row>
    <row r="16" spans="1:2" ht="11.45" customHeight="1" x14ac:dyDescent="0.2">
      <c r="A16" s="16" t="s">
        <v>56</v>
      </c>
      <c r="B16" s="13"/>
    </row>
    <row r="17" spans="1:2" ht="11.45" customHeight="1" x14ac:dyDescent="0.2">
      <c r="A17" s="12">
        <v>1</v>
      </c>
      <c r="B17" s="13" t="e">
        <f>BAR!#REF!*0.85</f>
        <v>#REF!</v>
      </c>
    </row>
    <row r="18" spans="1:2" ht="11.45" customHeight="1" x14ac:dyDescent="0.2">
      <c r="A18" s="12">
        <v>2</v>
      </c>
      <c r="B18" s="13" t="e">
        <f>BAR!#REF!*0.85</f>
        <v>#REF!</v>
      </c>
    </row>
    <row r="19" spans="1:2" ht="11.45" customHeight="1" x14ac:dyDescent="0.2">
      <c r="A19" s="17" t="s">
        <v>57</v>
      </c>
      <c r="B19" s="13"/>
    </row>
    <row r="20" spans="1:2" ht="11.45" customHeight="1" x14ac:dyDescent="0.2">
      <c r="A20" s="12">
        <v>1</v>
      </c>
      <c r="B20" s="13" t="e">
        <f>BAR!#REF!*0.85</f>
        <v>#REF!</v>
      </c>
    </row>
    <row r="21" spans="1:2" ht="11.45" customHeight="1" x14ac:dyDescent="0.2">
      <c r="A21" s="12">
        <v>2</v>
      </c>
      <c r="B21" s="13" t="e">
        <f>BAR!#REF!*0.85</f>
        <v>#REF!</v>
      </c>
    </row>
    <row r="22" spans="1:2" ht="11.45" customHeight="1" x14ac:dyDescent="0.2">
      <c r="A22" s="18"/>
      <c r="B22" s="19"/>
    </row>
    <row r="23" spans="1:2" ht="11.45" customHeight="1" x14ac:dyDescent="0.2">
      <c r="A23" s="29" t="s">
        <v>58</v>
      </c>
      <c r="B23" s="19"/>
    </row>
    <row r="24" spans="1:2" ht="24.6" customHeight="1" x14ac:dyDescent="0.2">
      <c r="A24" s="6" t="s">
        <v>52</v>
      </c>
      <c r="B24" s="8" t="e">
        <f>B5</f>
        <v>#REF!</v>
      </c>
    </row>
    <row r="25" spans="1:2" ht="24.6" customHeight="1" x14ac:dyDescent="0.2">
      <c r="A25" s="9"/>
      <c r="B25" s="8" t="e">
        <f>B6</f>
        <v>#REF!</v>
      </c>
    </row>
    <row r="26" spans="1:2" ht="11.45" customHeight="1" x14ac:dyDescent="0.2">
      <c r="A26" s="10" t="s">
        <v>53</v>
      </c>
      <c r="B26" s="11"/>
    </row>
    <row r="27" spans="1:2" ht="11.45" customHeight="1" x14ac:dyDescent="0.2">
      <c r="A27" s="12">
        <v>1</v>
      </c>
      <c r="B27" s="13" t="e">
        <f>ROUNDUP(B8*0.9,)</f>
        <v>#REF!</v>
      </c>
    </row>
    <row r="28" spans="1:2" ht="11.45" customHeight="1" x14ac:dyDescent="0.2">
      <c r="A28" s="12">
        <v>2</v>
      </c>
      <c r="B28" s="13" t="e">
        <f>ROUNDUP(B9*0.9,)</f>
        <v>#REF!</v>
      </c>
    </row>
    <row r="29" spans="1:2" ht="11.45" customHeight="1" x14ac:dyDescent="0.2">
      <c r="A29" s="14" t="s">
        <v>54</v>
      </c>
      <c r="B29" s="13"/>
    </row>
    <row r="30" spans="1:2" ht="11.45" customHeight="1" x14ac:dyDescent="0.2">
      <c r="A30" s="12">
        <v>1</v>
      </c>
      <c r="B30" s="13" t="e">
        <f>ROUNDUP(B11*0.9,)</f>
        <v>#REF!</v>
      </c>
    </row>
    <row r="31" spans="1:2" ht="11.45" customHeight="1" x14ac:dyDescent="0.2">
      <c r="A31" s="12">
        <v>2</v>
      </c>
      <c r="B31" s="13" t="e">
        <f>ROUNDUP(B12*0.9,)</f>
        <v>#REF!</v>
      </c>
    </row>
    <row r="32" spans="1:2" ht="11.45" customHeight="1" x14ac:dyDescent="0.2">
      <c r="A32" s="15" t="s">
        <v>55</v>
      </c>
      <c r="B32" s="13"/>
    </row>
    <row r="33" spans="1:2" ht="11.45" customHeight="1" x14ac:dyDescent="0.2">
      <c r="A33" s="12">
        <v>1</v>
      </c>
      <c r="B33" s="13" t="e">
        <f>ROUNDUP(B14*0.9,)</f>
        <v>#REF!</v>
      </c>
    </row>
    <row r="34" spans="1:2" ht="11.45" customHeight="1" x14ac:dyDescent="0.2">
      <c r="A34" s="12">
        <v>2</v>
      </c>
      <c r="B34" s="13" t="e">
        <f>ROUNDUP(B15*0.9,)</f>
        <v>#REF!</v>
      </c>
    </row>
    <row r="35" spans="1:2" ht="11.45" customHeight="1" x14ac:dyDescent="0.2">
      <c r="A35" s="16" t="s">
        <v>56</v>
      </c>
      <c r="B35" s="13"/>
    </row>
    <row r="36" spans="1:2" ht="11.45" customHeight="1" x14ac:dyDescent="0.2">
      <c r="A36" s="12">
        <v>1</v>
      </c>
      <c r="B36" s="13" t="e">
        <f>ROUNDUP(B17*0.9,)</f>
        <v>#REF!</v>
      </c>
    </row>
    <row r="37" spans="1:2" ht="11.45" customHeight="1" x14ac:dyDescent="0.2">
      <c r="A37" s="12">
        <v>2</v>
      </c>
      <c r="B37" s="13" t="e">
        <f>ROUNDUP(B18*0.9,)</f>
        <v>#REF!</v>
      </c>
    </row>
    <row r="38" spans="1:2" ht="11.45" customHeight="1" x14ac:dyDescent="0.2">
      <c r="A38" s="17" t="s">
        <v>57</v>
      </c>
      <c r="B38" s="13"/>
    </row>
    <row r="39" spans="1:2" ht="11.45" customHeight="1" x14ac:dyDescent="0.2">
      <c r="A39" s="12">
        <v>1</v>
      </c>
      <c r="B39" s="13" t="e">
        <f>ROUNDUP(B20*0.9,)</f>
        <v>#REF!</v>
      </c>
    </row>
    <row r="40" spans="1:2" ht="11.45" customHeight="1" x14ac:dyDescent="0.2">
      <c r="A40" s="12">
        <v>2</v>
      </c>
      <c r="B40" s="13" t="e">
        <f>ROUNDUP(B21*0.9,)</f>
        <v>#REF!</v>
      </c>
    </row>
    <row r="41" spans="1:2" ht="11.45" customHeight="1" x14ac:dyDescent="0.2">
      <c r="A41" s="18"/>
    </row>
    <row r="42" spans="1:2" x14ac:dyDescent="0.2">
      <c r="A42" s="20" t="s">
        <v>68</v>
      </c>
    </row>
    <row r="43" spans="1:2" x14ac:dyDescent="0.2">
      <c r="A43" s="22" t="s">
        <v>176</v>
      </c>
    </row>
    <row r="44" spans="1:2" x14ac:dyDescent="0.2">
      <c r="A44" s="22"/>
    </row>
    <row r="45" spans="1:2" x14ac:dyDescent="0.2">
      <c r="A45" s="20" t="s">
        <v>60</v>
      </c>
    </row>
    <row r="46" spans="1:2" x14ac:dyDescent="0.2">
      <c r="A46" s="23" t="s">
        <v>61</v>
      </c>
    </row>
    <row r="47" spans="1:2" x14ac:dyDescent="0.2">
      <c r="A47" s="23" t="s">
        <v>62</v>
      </c>
    </row>
    <row r="48" spans="1:2" ht="12.6" customHeight="1" x14ac:dyDescent="0.2">
      <c r="A48" s="24" t="s">
        <v>63</v>
      </c>
    </row>
    <row r="49" spans="1:1" x14ac:dyDescent="0.2">
      <c r="A49" s="23" t="s">
        <v>65</v>
      </c>
    </row>
    <row r="50" spans="1:1" x14ac:dyDescent="0.2">
      <c r="A50" s="22"/>
    </row>
    <row r="51" spans="1:1" x14ac:dyDescent="0.2">
      <c r="A51" s="25" t="s">
        <v>71</v>
      </c>
    </row>
    <row r="52" spans="1:1" ht="48" x14ac:dyDescent="0.2">
      <c r="A52" s="26" t="s">
        <v>175</v>
      </c>
    </row>
    <row r="54" spans="1:1" x14ac:dyDescent="0.2">
      <c r="A54" s="27" t="s">
        <v>240</v>
      </c>
    </row>
    <row r="55" spans="1:1" x14ac:dyDescent="0.2">
      <c r="A55" s="28" t="s">
        <v>242</v>
      </c>
    </row>
  </sheetData>
  <pageMargins left="0.7" right="0.7" top="0.75" bottom="0.75" header="0.3" footer="0.3"/>
  <pageSetup paperSize="9" orientation="portrait"/>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B55"/>
  <sheetViews>
    <sheetView workbookViewId="0">
      <pane xSplit="1" topLeftCell="B1" activePane="topRight" state="frozen"/>
      <selection pane="topRight" activeCell="G18" sqref="G18"/>
    </sheetView>
  </sheetViews>
  <sheetFormatPr defaultColWidth="8.5703125" defaultRowHeight="12" x14ac:dyDescent="0.2"/>
  <cols>
    <col min="1" max="1" width="84.85546875" style="2" customWidth="1"/>
    <col min="2" max="2" width="10.42578125" style="2" customWidth="1"/>
    <col min="3" max="16384" width="8.5703125" style="2"/>
  </cols>
  <sheetData>
    <row r="1" spans="1:2" ht="11.45" customHeight="1" x14ac:dyDescent="0.2">
      <c r="A1" s="3" t="s">
        <v>73</v>
      </c>
    </row>
    <row r="2" spans="1:2" ht="11.45" customHeight="1" x14ac:dyDescent="0.2">
      <c r="A2" s="4" t="s">
        <v>173</v>
      </c>
    </row>
    <row r="3" spans="1:2" ht="11.45" customHeight="1" x14ac:dyDescent="0.2">
      <c r="A3" s="3"/>
    </row>
    <row r="4" spans="1:2" ht="11.25" customHeight="1" x14ac:dyDescent="0.2">
      <c r="A4" s="5" t="s">
        <v>51</v>
      </c>
    </row>
    <row r="5" spans="1:2" s="1" customFormat="1" ht="25.5" customHeight="1" x14ac:dyDescent="0.2">
      <c r="A5" s="6" t="s">
        <v>52</v>
      </c>
      <c r="B5" s="8" t="e">
        <f>BAR!#REF!</f>
        <v>#REF!</v>
      </c>
    </row>
    <row r="6" spans="1:2" s="1" customFormat="1" ht="25.5" customHeight="1" x14ac:dyDescent="0.2">
      <c r="A6" s="9"/>
      <c r="B6" s="8" t="e">
        <f>BAR!#REF!</f>
        <v>#REF!</v>
      </c>
    </row>
    <row r="7" spans="1:2" ht="11.45" customHeight="1" x14ac:dyDescent="0.2">
      <c r="A7" s="10" t="s">
        <v>53</v>
      </c>
      <c r="B7" s="11"/>
    </row>
    <row r="8" spans="1:2" ht="11.45" customHeight="1" x14ac:dyDescent="0.2">
      <c r="A8" s="12">
        <v>1</v>
      </c>
      <c r="B8" s="13" t="e">
        <f>BAR!#REF!*0.85</f>
        <v>#REF!</v>
      </c>
    </row>
    <row r="9" spans="1:2" ht="11.45" customHeight="1" x14ac:dyDescent="0.2">
      <c r="A9" s="12">
        <v>2</v>
      </c>
      <c r="B9" s="13" t="e">
        <f>BAR!#REF!*0.85</f>
        <v>#REF!</v>
      </c>
    </row>
    <row r="10" spans="1:2" ht="11.45" customHeight="1" x14ac:dyDescent="0.2">
      <c r="A10" s="14" t="s">
        <v>54</v>
      </c>
      <c r="B10" s="13"/>
    </row>
    <row r="11" spans="1:2" ht="11.45" customHeight="1" x14ac:dyDescent="0.2">
      <c r="A11" s="12">
        <v>1</v>
      </c>
      <c r="B11" s="13" t="e">
        <f>BAR!#REF!*0.85</f>
        <v>#REF!</v>
      </c>
    </row>
    <row r="12" spans="1:2" ht="11.45" customHeight="1" x14ac:dyDescent="0.2">
      <c r="A12" s="12">
        <v>2</v>
      </c>
      <c r="B12" s="13" t="e">
        <f>BAR!#REF!*0.85</f>
        <v>#REF!</v>
      </c>
    </row>
    <row r="13" spans="1:2" ht="11.45" customHeight="1" x14ac:dyDescent="0.2">
      <c r="A13" s="15" t="s">
        <v>55</v>
      </c>
      <c r="B13" s="13"/>
    </row>
    <row r="14" spans="1:2" ht="11.45" customHeight="1" x14ac:dyDescent="0.2">
      <c r="A14" s="12">
        <v>1</v>
      </c>
      <c r="B14" s="13" t="e">
        <f>BAR!#REF!*0.85</f>
        <v>#REF!</v>
      </c>
    </row>
    <row r="15" spans="1:2" ht="11.45" customHeight="1" x14ac:dyDescent="0.2">
      <c r="A15" s="12">
        <v>2</v>
      </c>
      <c r="B15" s="13" t="e">
        <f>BAR!#REF!*0.85</f>
        <v>#REF!</v>
      </c>
    </row>
    <row r="16" spans="1:2" ht="11.45" customHeight="1" x14ac:dyDescent="0.2">
      <c r="A16" s="16" t="s">
        <v>56</v>
      </c>
      <c r="B16" s="13"/>
    </row>
    <row r="17" spans="1:2" ht="11.45" customHeight="1" x14ac:dyDescent="0.2">
      <c r="A17" s="12">
        <v>1</v>
      </c>
      <c r="B17" s="13" t="e">
        <f>BAR!#REF!*0.85</f>
        <v>#REF!</v>
      </c>
    </row>
    <row r="18" spans="1:2" ht="11.45" customHeight="1" x14ac:dyDescent="0.2">
      <c r="A18" s="12">
        <v>2</v>
      </c>
      <c r="B18" s="13" t="e">
        <f>BAR!#REF!*0.85</f>
        <v>#REF!</v>
      </c>
    </row>
    <row r="19" spans="1:2" ht="11.45" customHeight="1" x14ac:dyDescent="0.2">
      <c r="A19" s="17" t="s">
        <v>57</v>
      </c>
      <c r="B19" s="13"/>
    </row>
    <row r="20" spans="1:2" ht="11.45" customHeight="1" x14ac:dyDescent="0.2">
      <c r="A20" s="12">
        <v>1</v>
      </c>
      <c r="B20" s="13" t="e">
        <f>BAR!#REF!*0.85</f>
        <v>#REF!</v>
      </c>
    </row>
    <row r="21" spans="1:2" ht="11.45" customHeight="1" x14ac:dyDescent="0.2">
      <c r="A21" s="12">
        <v>2</v>
      </c>
      <c r="B21" s="13" t="e">
        <f>BAR!#REF!*0.85</f>
        <v>#REF!</v>
      </c>
    </row>
    <row r="22" spans="1:2" ht="11.45" customHeight="1" x14ac:dyDescent="0.2">
      <c r="A22" s="18"/>
      <c r="B22" s="19"/>
    </row>
    <row r="23" spans="1:2" ht="11.45" customHeight="1" x14ac:dyDescent="0.2">
      <c r="A23" s="29" t="s">
        <v>58</v>
      </c>
      <c r="B23" s="19"/>
    </row>
    <row r="24" spans="1:2" ht="24.6" customHeight="1" x14ac:dyDescent="0.2">
      <c r="A24" s="6" t="s">
        <v>52</v>
      </c>
      <c r="B24" s="8" t="e">
        <f>B5</f>
        <v>#REF!</v>
      </c>
    </row>
    <row r="25" spans="1:2" ht="24.6" customHeight="1" x14ac:dyDescent="0.2">
      <c r="A25" s="9"/>
      <c r="B25" s="8" t="e">
        <f>B6</f>
        <v>#REF!</v>
      </c>
    </row>
    <row r="26" spans="1:2" ht="11.45" customHeight="1" x14ac:dyDescent="0.2">
      <c r="A26" s="10" t="s">
        <v>53</v>
      </c>
      <c r="B26" s="11"/>
    </row>
    <row r="27" spans="1:2" ht="11.45" customHeight="1" x14ac:dyDescent="0.2">
      <c r="A27" s="12">
        <v>1</v>
      </c>
      <c r="B27" s="13" t="e">
        <f>ROUNDUP(B8*0.87,)</f>
        <v>#REF!</v>
      </c>
    </row>
    <row r="28" spans="1:2" ht="11.45" customHeight="1" x14ac:dyDescent="0.2">
      <c r="A28" s="12">
        <v>2</v>
      </c>
      <c r="B28" s="13" t="e">
        <f>ROUNDUP(B9*0.87,)</f>
        <v>#REF!</v>
      </c>
    </row>
    <row r="29" spans="1:2" ht="11.45" customHeight="1" x14ac:dyDescent="0.2">
      <c r="A29" s="14" t="s">
        <v>54</v>
      </c>
      <c r="B29" s="13"/>
    </row>
    <row r="30" spans="1:2" ht="11.45" customHeight="1" x14ac:dyDescent="0.2">
      <c r="A30" s="12">
        <v>1</v>
      </c>
      <c r="B30" s="13" t="e">
        <f>ROUNDUP(B11*0.87,)</f>
        <v>#REF!</v>
      </c>
    </row>
    <row r="31" spans="1:2" ht="11.45" customHeight="1" x14ac:dyDescent="0.2">
      <c r="A31" s="12">
        <v>2</v>
      </c>
      <c r="B31" s="13" t="e">
        <f>ROUNDUP(B12*0.87,)</f>
        <v>#REF!</v>
      </c>
    </row>
    <row r="32" spans="1:2" ht="11.45" customHeight="1" x14ac:dyDescent="0.2">
      <c r="A32" s="15" t="s">
        <v>55</v>
      </c>
      <c r="B32" s="13"/>
    </row>
    <row r="33" spans="1:2" ht="11.45" customHeight="1" x14ac:dyDescent="0.2">
      <c r="A33" s="12">
        <v>1</v>
      </c>
      <c r="B33" s="13" t="e">
        <f>ROUNDUP(B14*0.87,)</f>
        <v>#REF!</v>
      </c>
    </row>
    <row r="34" spans="1:2" ht="11.45" customHeight="1" x14ac:dyDescent="0.2">
      <c r="A34" s="12">
        <v>2</v>
      </c>
      <c r="B34" s="13" t="e">
        <f>ROUNDUP(B15*0.87,)</f>
        <v>#REF!</v>
      </c>
    </row>
    <row r="35" spans="1:2" ht="11.45" customHeight="1" x14ac:dyDescent="0.2">
      <c r="A35" s="16" t="s">
        <v>56</v>
      </c>
      <c r="B35" s="13"/>
    </row>
    <row r="36" spans="1:2" ht="11.45" customHeight="1" x14ac:dyDescent="0.2">
      <c r="A36" s="12">
        <v>1</v>
      </c>
      <c r="B36" s="13" t="e">
        <f>ROUNDUP(B17*0.87,)</f>
        <v>#REF!</v>
      </c>
    </row>
    <row r="37" spans="1:2" ht="11.45" customHeight="1" x14ac:dyDescent="0.2">
      <c r="A37" s="12">
        <v>2</v>
      </c>
      <c r="B37" s="13" t="e">
        <f>ROUNDUP(B18*0.87,)</f>
        <v>#REF!</v>
      </c>
    </row>
    <row r="38" spans="1:2" ht="11.45" customHeight="1" x14ac:dyDescent="0.2">
      <c r="A38" s="17" t="s">
        <v>57</v>
      </c>
      <c r="B38" s="13"/>
    </row>
    <row r="39" spans="1:2" ht="11.45" customHeight="1" x14ac:dyDescent="0.2">
      <c r="A39" s="12">
        <v>1</v>
      </c>
      <c r="B39" s="13" t="e">
        <f>ROUNDUP(B20*0.87,)</f>
        <v>#REF!</v>
      </c>
    </row>
    <row r="40" spans="1:2" ht="11.45" customHeight="1" x14ac:dyDescent="0.2">
      <c r="A40" s="12">
        <v>2</v>
      </c>
      <c r="B40" s="13" t="e">
        <f>ROUNDUP(B21*0.87,)</f>
        <v>#REF!</v>
      </c>
    </row>
    <row r="41" spans="1:2" ht="11.45" customHeight="1" x14ac:dyDescent="0.2">
      <c r="A41" s="18"/>
    </row>
    <row r="42" spans="1:2" x14ac:dyDescent="0.2">
      <c r="A42" s="20" t="s">
        <v>68</v>
      </c>
    </row>
    <row r="43" spans="1:2" x14ac:dyDescent="0.2">
      <c r="A43" s="22" t="s">
        <v>176</v>
      </c>
    </row>
    <row r="44" spans="1:2" x14ac:dyDescent="0.2">
      <c r="A44" s="22"/>
    </row>
    <row r="45" spans="1:2" x14ac:dyDescent="0.2">
      <c r="A45" s="20" t="s">
        <v>60</v>
      </c>
    </row>
    <row r="46" spans="1:2" x14ac:dyDescent="0.2">
      <c r="A46" s="23" t="s">
        <v>61</v>
      </c>
    </row>
    <row r="47" spans="1:2" x14ac:dyDescent="0.2">
      <c r="A47" s="23" t="s">
        <v>62</v>
      </c>
    </row>
    <row r="48" spans="1:2" ht="12.6" customHeight="1" x14ac:dyDescent="0.2">
      <c r="A48" s="24" t="s">
        <v>63</v>
      </c>
    </row>
    <row r="49" spans="1:1" x14ac:dyDescent="0.2">
      <c r="A49" s="23" t="s">
        <v>65</v>
      </c>
    </row>
    <row r="50" spans="1:1" x14ac:dyDescent="0.2">
      <c r="A50" s="22"/>
    </row>
    <row r="51" spans="1:1" x14ac:dyDescent="0.2">
      <c r="A51" s="25" t="s">
        <v>71</v>
      </c>
    </row>
    <row r="52" spans="1:1" ht="48" x14ac:dyDescent="0.2">
      <c r="A52" s="26" t="s">
        <v>175</v>
      </c>
    </row>
    <row r="54" spans="1:1" x14ac:dyDescent="0.2">
      <c r="A54" s="27" t="s">
        <v>240</v>
      </c>
    </row>
    <row r="55" spans="1:1" x14ac:dyDescent="0.2">
      <c r="A55" s="28" t="s">
        <v>242</v>
      </c>
    </row>
  </sheetData>
  <pageMargins left="0.7" right="0.7" top="0.75" bottom="0.75" header="0.3" footer="0.3"/>
  <pageSetup paperSize="9" orientation="portrait"/>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B36"/>
  <sheetViews>
    <sheetView workbookViewId="0">
      <pane xSplit="1" topLeftCell="B1" activePane="topRight" state="frozen"/>
      <selection pane="topRight" activeCell="G18" sqref="G18"/>
    </sheetView>
  </sheetViews>
  <sheetFormatPr defaultColWidth="8.5703125" defaultRowHeight="12" x14ac:dyDescent="0.2"/>
  <cols>
    <col min="1" max="1" width="84.85546875" style="2" customWidth="1"/>
    <col min="2" max="2" width="10.42578125" style="2" customWidth="1"/>
    <col min="3" max="16384" width="8.5703125" style="2"/>
  </cols>
  <sheetData>
    <row r="1" spans="1:2" ht="11.45" customHeight="1" x14ac:dyDescent="0.2">
      <c r="A1" s="3" t="s">
        <v>73</v>
      </c>
    </row>
    <row r="2" spans="1:2" ht="11.45" customHeight="1" x14ac:dyDescent="0.2">
      <c r="A2" s="4" t="s">
        <v>173</v>
      </c>
    </row>
    <row r="3" spans="1:2" ht="11.45" customHeight="1" x14ac:dyDescent="0.2">
      <c r="A3" s="3"/>
    </row>
    <row r="4" spans="1:2" ht="11.25" customHeight="1" x14ac:dyDescent="0.2">
      <c r="A4" s="5" t="s">
        <v>51</v>
      </c>
    </row>
    <row r="5" spans="1:2" s="1" customFormat="1" ht="25.5" customHeight="1" x14ac:dyDescent="0.2">
      <c r="A5" s="6" t="s">
        <v>52</v>
      </c>
      <c r="B5" s="8" t="e">
        <f>BAR!#REF!</f>
        <v>#REF!</v>
      </c>
    </row>
    <row r="6" spans="1:2" s="1" customFormat="1" ht="25.5" customHeight="1" x14ac:dyDescent="0.2">
      <c r="A6" s="9"/>
      <c r="B6" s="8" t="e">
        <f>BAR!#REF!</f>
        <v>#REF!</v>
      </c>
    </row>
    <row r="7" spans="1:2" ht="11.45" customHeight="1" x14ac:dyDescent="0.2">
      <c r="A7" s="10" t="s">
        <v>53</v>
      </c>
      <c r="B7" s="11"/>
    </row>
    <row r="8" spans="1:2" ht="11.45" customHeight="1" x14ac:dyDescent="0.2">
      <c r="A8" s="12">
        <v>1</v>
      </c>
      <c r="B8" s="13" t="e">
        <f>BAR!#REF!*0.85</f>
        <v>#REF!</v>
      </c>
    </row>
    <row r="9" spans="1:2" ht="11.45" customHeight="1" x14ac:dyDescent="0.2">
      <c r="A9" s="12">
        <v>2</v>
      </c>
      <c r="B9" s="13" t="e">
        <f>BAR!#REF!*0.85</f>
        <v>#REF!</v>
      </c>
    </row>
    <row r="10" spans="1:2" ht="11.45" customHeight="1" x14ac:dyDescent="0.2">
      <c r="A10" s="14" t="s">
        <v>54</v>
      </c>
      <c r="B10" s="13"/>
    </row>
    <row r="11" spans="1:2" ht="11.45" customHeight="1" x14ac:dyDescent="0.2">
      <c r="A11" s="12">
        <v>1</v>
      </c>
      <c r="B11" s="13" t="e">
        <f>BAR!#REF!*0.85</f>
        <v>#REF!</v>
      </c>
    </row>
    <row r="12" spans="1:2" ht="11.45" customHeight="1" x14ac:dyDescent="0.2">
      <c r="A12" s="12">
        <v>2</v>
      </c>
      <c r="B12" s="13" t="e">
        <f>BAR!#REF!*0.85</f>
        <v>#REF!</v>
      </c>
    </row>
    <row r="13" spans="1:2" ht="11.45" customHeight="1" x14ac:dyDescent="0.2">
      <c r="A13" s="15" t="s">
        <v>55</v>
      </c>
      <c r="B13" s="13"/>
    </row>
    <row r="14" spans="1:2" ht="11.45" customHeight="1" x14ac:dyDescent="0.2">
      <c r="A14" s="12">
        <v>1</v>
      </c>
      <c r="B14" s="13" t="e">
        <f>BAR!#REF!*0.85</f>
        <v>#REF!</v>
      </c>
    </row>
    <row r="15" spans="1:2" ht="11.45" customHeight="1" x14ac:dyDescent="0.2">
      <c r="A15" s="12">
        <v>2</v>
      </c>
      <c r="B15" s="13" t="e">
        <f>BAR!#REF!*0.85</f>
        <v>#REF!</v>
      </c>
    </row>
    <row r="16" spans="1:2" ht="11.45" customHeight="1" x14ac:dyDescent="0.2">
      <c r="A16" s="16" t="s">
        <v>56</v>
      </c>
      <c r="B16" s="13"/>
    </row>
    <row r="17" spans="1:2" ht="11.45" customHeight="1" x14ac:dyDescent="0.2">
      <c r="A17" s="12">
        <v>1</v>
      </c>
      <c r="B17" s="13" t="e">
        <f>BAR!#REF!*0.85</f>
        <v>#REF!</v>
      </c>
    </row>
    <row r="18" spans="1:2" ht="11.45" customHeight="1" x14ac:dyDescent="0.2">
      <c r="A18" s="12">
        <v>2</v>
      </c>
      <c r="B18" s="13" t="e">
        <f>BAR!#REF!*0.85</f>
        <v>#REF!</v>
      </c>
    </row>
    <row r="19" spans="1:2" ht="11.45" customHeight="1" x14ac:dyDescent="0.2">
      <c r="A19" s="17" t="s">
        <v>57</v>
      </c>
      <c r="B19" s="13"/>
    </row>
    <row r="20" spans="1:2" ht="11.45" customHeight="1" x14ac:dyDescent="0.2">
      <c r="A20" s="12">
        <v>1</v>
      </c>
      <c r="B20" s="13" t="e">
        <f>BAR!#REF!*0.85</f>
        <v>#REF!</v>
      </c>
    </row>
    <row r="21" spans="1:2" ht="11.45" customHeight="1" x14ac:dyDescent="0.2">
      <c r="A21" s="12">
        <v>2</v>
      </c>
      <c r="B21" s="13" t="e">
        <f>BAR!#REF!*0.85</f>
        <v>#REF!</v>
      </c>
    </row>
    <row r="22" spans="1:2" ht="11.45" customHeight="1" x14ac:dyDescent="0.2">
      <c r="A22" s="18"/>
    </row>
    <row r="23" spans="1:2" x14ac:dyDescent="0.2">
      <c r="A23" s="20" t="s">
        <v>68</v>
      </c>
    </row>
    <row r="24" spans="1:2" x14ac:dyDescent="0.2">
      <c r="A24" s="22" t="s">
        <v>176</v>
      </c>
    </row>
    <row r="25" spans="1:2" x14ac:dyDescent="0.2">
      <c r="A25" s="22"/>
    </row>
    <row r="26" spans="1:2" x14ac:dyDescent="0.2">
      <c r="A26" s="20" t="s">
        <v>60</v>
      </c>
    </row>
    <row r="27" spans="1:2" x14ac:dyDescent="0.2">
      <c r="A27" s="23" t="s">
        <v>61</v>
      </c>
    </row>
    <row r="28" spans="1:2" x14ac:dyDescent="0.2">
      <c r="A28" s="23" t="s">
        <v>62</v>
      </c>
    </row>
    <row r="29" spans="1:2" ht="12.6" customHeight="1" x14ac:dyDescent="0.2">
      <c r="A29" s="24" t="s">
        <v>63</v>
      </c>
    </row>
    <row r="30" spans="1:2" x14ac:dyDescent="0.2">
      <c r="A30" s="23" t="s">
        <v>65</v>
      </c>
    </row>
    <row r="31" spans="1:2" x14ac:dyDescent="0.2">
      <c r="A31" s="22"/>
    </row>
    <row r="32" spans="1:2" x14ac:dyDescent="0.2">
      <c r="A32" s="25" t="s">
        <v>71</v>
      </c>
    </row>
    <row r="33" spans="1:1" ht="48" x14ac:dyDescent="0.2">
      <c r="A33" s="26" t="s">
        <v>175</v>
      </c>
    </row>
    <row r="35" spans="1:1" x14ac:dyDescent="0.2">
      <c r="A35" s="27" t="s">
        <v>240</v>
      </c>
    </row>
    <row r="36" spans="1:1" x14ac:dyDescent="0.2">
      <c r="A36" s="28" t="s">
        <v>242</v>
      </c>
    </row>
  </sheetData>
  <pageMargins left="0.7" right="0.7" top="0.75" bottom="0.75" header="0.3" footer="0.3"/>
  <pageSetup paperSize="9" orientation="portrait"/>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B54"/>
  <sheetViews>
    <sheetView zoomScale="115" zoomScaleNormal="115" workbookViewId="0">
      <pane xSplit="1" topLeftCell="B1" activePane="topRight" state="frozen"/>
      <selection pane="topRight" activeCell="B1" sqref="B1:D1048576"/>
    </sheetView>
  </sheetViews>
  <sheetFormatPr defaultColWidth="8.5703125" defaultRowHeight="12" x14ac:dyDescent="0.2"/>
  <cols>
    <col min="1" max="1" width="84.85546875" style="2" customWidth="1"/>
    <col min="2" max="2" width="9.42578125" style="2" customWidth="1"/>
    <col min="3" max="16384" width="8.5703125" style="2"/>
  </cols>
  <sheetData>
    <row r="1" spans="1:2" ht="11.45" customHeight="1" x14ac:dyDescent="0.2">
      <c r="A1" s="3" t="s">
        <v>73</v>
      </c>
    </row>
    <row r="2" spans="1:2" ht="11.45" customHeight="1" x14ac:dyDescent="0.2">
      <c r="A2" s="61" t="s">
        <v>179</v>
      </c>
    </row>
    <row r="3" spans="1:2" ht="11.45" customHeight="1" x14ac:dyDescent="0.2">
      <c r="A3" s="3"/>
    </row>
    <row r="4" spans="1:2" ht="11.25" customHeight="1" x14ac:dyDescent="0.2">
      <c r="A4" s="5" t="s">
        <v>51</v>
      </c>
    </row>
    <row r="5" spans="1:2" s="1" customFormat="1" ht="25.5" customHeight="1" x14ac:dyDescent="0.2">
      <c r="A5" s="6" t="s">
        <v>52</v>
      </c>
      <c r="B5" s="8" t="e">
        <f>BAR!#REF!</f>
        <v>#REF!</v>
      </c>
    </row>
    <row r="6" spans="1:2" s="1" customFormat="1" ht="25.5" customHeight="1" x14ac:dyDescent="0.2">
      <c r="A6" s="9"/>
      <c r="B6" s="8" t="e">
        <f>BAR!#REF!</f>
        <v>#REF!</v>
      </c>
    </row>
    <row r="7" spans="1:2" ht="11.45" customHeight="1" x14ac:dyDescent="0.2">
      <c r="A7" s="10" t="s">
        <v>53</v>
      </c>
    </row>
    <row r="8" spans="1:2" ht="11.45" customHeight="1" x14ac:dyDescent="0.2">
      <c r="A8" s="12">
        <v>1</v>
      </c>
      <c r="B8" s="30" t="e">
        <f>BAR!#REF!*0.9</f>
        <v>#REF!</v>
      </c>
    </row>
    <row r="9" spans="1:2" ht="11.45" customHeight="1" x14ac:dyDescent="0.2">
      <c r="A9" s="12">
        <v>2</v>
      </c>
      <c r="B9" s="30" t="e">
        <f>BAR!#REF!*0.9</f>
        <v>#REF!</v>
      </c>
    </row>
    <row r="10" spans="1:2" ht="11.45" customHeight="1" x14ac:dyDescent="0.2">
      <c r="A10" s="14" t="s">
        <v>54</v>
      </c>
      <c r="B10" s="30"/>
    </row>
    <row r="11" spans="1:2" ht="11.45" customHeight="1" x14ac:dyDescent="0.2">
      <c r="A11" s="12">
        <v>1</v>
      </c>
      <c r="B11" s="30" t="e">
        <f>BAR!#REF!*0.9</f>
        <v>#REF!</v>
      </c>
    </row>
    <row r="12" spans="1:2" ht="11.45" customHeight="1" x14ac:dyDescent="0.2">
      <c r="A12" s="12">
        <v>2</v>
      </c>
      <c r="B12" s="30" t="e">
        <f>BAR!#REF!*0.9</f>
        <v>#REF!</v>
      </c>
    </row>
    <row r="13" spans="1:2" ht="11.45" customHeight="1" x14ac:dyDescent="0.2">
      <c r="A13" s="15" t="s">
        <v>55</v>
      </c>
      <c r="B13" s="30"/>
    </row>
    <row r="14" spans="1:2" ht="11.45" customHeight="1" x14ac:dyDescent="0.2">
      <c r="A14" s="12">
        <v>1</v>
      </c>
      <c r="B14" s="30" t="e">
        <f>BAR!#REF!*0.9</f>
        <v>#REF!</v>
      </c>
    </row>
    <row r="15" spans="1:2" ht="11.45" customHeight="1" x14ac:dyDescent="0.2">
      <c r="A15" s="12">
        <v>2</v>
      </c>
      <c r="B15" s="30" t="e">
        <f>BAR!#REF!*0.9</f>
        <v>#REF!</v>
      </c>
    </row>
    <row r="16" spans="1:2" ht="11.45" customHeight="1" x14ac:dyDescent="0.2">
      <c r="A16" s="16" t="s">
        <v>56</v>
      </c>
      <c r="B16" s="30"/>
    </row>
    <row r="17" spans="1:2" ht="11.45" customHeight="1" x14ac:dyDescent="0.2">
      <c r="A17" s="12">
        <v>1</v>
      </c>
      <c r="B17" s="30" t="e">
        <f>BAR!#REF!*0.9</f>
        <v>#REF!</v>
      </c>
    </row>
    <row r="18" spans="1:2" ht="11.45" customHeight="1" x14ac:dyDescent="0.2">
      <c r="A18" s="12">
        <v>2</v>
      </c>
      <c r="B18" s="30" t="e">
        <f>BAR!#REF!*0.9</f>
        <v>#REF!</v>
      </c>
    </row>
    <row r="19" spans="1:2" ht="11.45" customHeight="1" x14ac:dyDescent="0.2">
      <c r="A19" s="17" t="s">
        <v>57</v>
      </c>
      <c r="B19" s="30"/>
    </row>
    <row r="20" spans="1:2" ht="11.45" customHeight="1" x14ac:dyDescent="0.2">
      <c r="A20" s="12">
        <v>1</v>
      </c>
      <c r="B20" s="30" t="e">
        <f>BAR!#REF!*0.9</f>
        <v>#REF!</v>
      </c>
    </row>
    <row r="21" spans="1:2" ht="11.45" customHeight="1" x14ac:dyDescent="0.2">
      <c r="A21" s="12">
        <v>2</v>
      </c>
      <c r="B21" s="30" t="e">
        <f>BAR!#REF!*0.9</f>
        <v>#REF!</v>
      </c>
    </row>
    <row r="22" spans="1:2" x14ac:dyDescent="0.2">
      <c r="A22" s="22"/>
    </row>
    <row r="23" spans="1:2" x14ac:dyDescent="0.2">
      <c r="A23" s="20" t="s">
        <v>60</v>
      </c>
    </row>
    <row r="24" spans="1:2" x14ac:dyDescent="0.2">
      <c r="A24" s="23" t="s">
        <v>61</v>
      </c>
    </row>
    <row r="25" spans="1:2" x14ac:dyDescent="0.2">
      <c r="A25" s="23" t="s">
        <v>62</v>
      </c>
    </row>
    <row r="26" spans="1:2" ht="12.6" customHeight="1" x14ac:dyDescent="0.2">
      <c r="A26" s="24" t="s">
        <v>63</v>
      </c>
    </row>
    <row r="27" spans="1:2" x14ac:dyDescent="0.2">
      <c r="A27" s="23" t="s">
        <v>65</v>
      </c>
    </row>
    <row r="28" spans="1:2" s="60" customFormat="1" ht="24" x14ac:dyDescent="0.2">
      <c r="A28" s="63" t="s">
        <v>243</v>
      </c>
    </row>
    <row r="29" spans="1:2" x14ac:dyDescent="0.2">
      <c r="A29" s="22"/>
    </row>
    <row r="30" spans="1:2" ht="120" x14ac:dyDescent="0.2">
      <c r="A30" s="44" t="s">
        <v>244</v>
      </c>
    </row>
    <row r="31" spans="1:2" x14ac:dyDescent="0.2">
      <c r="A31" s="64" t="s">
        <v>68</v>
      </c>
    </row>
    <row r="32" spans="1:2" x14ac:dyDescent="0.2">
      <c r="A32" s="65" t="s">
        <v>245</v>
      </c>
    </row>
    <row r="33" spans="1:1" x14ac:dyDescent="0.2">
      <c r="A33" s="66" t="s">
        <v>246</v>
      </c>
    </row>
    <row r="34" spans="1:1" x14ac:dyDescent="0.2">
      <c r="A34" s="67"/>
    </row>
    <row r="35" spans="1:1" ht="25.5" x14ac:dyDescent="0.2">
      <c r="A35" s="68" t="s">
        <v>185</v>
      </c>
    </row>
    <row r="36" spans="1:1" ht="31.5" x14ac:dyDescent="0.2">
      <c r="A36" s="69" t="s">
        <v>247</v>
      </c>
    </row>
    <row r="37" spans="1:1" ht="42" x14ac:dyDescent="0.2">
      <c r="A37" s="69" t="s">
        <v>248</v>
      </c>
    </row>
    <row r="38" spans="1:1" ht="21" x14ac:dyDescent="0.2">
      <c r="A38" s="69" t="s">
        <v>249</v>
      </c>
    </row>
    <row r="39" spans="1:1" ht="21" x14ac:dyDescent="0.2">
      <c r="A39" s="69" t="s">
        <v>250</v>
      </c>
    </row>
    <row r="40" spans="1:1" ht="21" x14ac:dyDescent="0.2">
      <c r="A40" s="69" t="s">
        <v>251</v>
      </c>
    </row>
    <row r="41" spans="1:1" ht="31.5" x14ac:dyDescent="0.2">
      <c r="A41" s="69" t="s">
        <v>252</v>
      </c>
    </row>
    <row r="42" spans="1:1" ht="21" x14ac:dyDescent="0.2">
      <c r="A42" s="69" t="s">
        <v>253</v>
      </c>
    </row>
    <row r="43" spans="1:1" ht="31.5" x14ac:dyDescent="0.2">
      <c r="A43" s="69" t="s">
        <v>254</v>
      </c>
    </row>
    <row r="44" spans="1:1" ht="31.5" x14ac:dyDescent="0.2">
      <c r="A44" s="69" t="s">
        <v>255</v>
      </c>
    </row>
    <row r="45" spans="1:1" ht="21" x14ac:dyDescent="0.2">
      <c r="A45" s="69" t="s">
        <v>256</v>
      </c>
    </row>
    <row r="46" spans="1:1" x14ac:dyDescent="0.2">
      <c r="A46" s="70"/>
    </row>
    <row r="47" spans="1:1" ht="31.5" x14ac:dyDescent="0.2">
      <c r="A47" s="52" t="s">
        <v>96</v>
      </c>
    </row>
    <row r="48" spans="1:1" ht="21" x14ac:dyDescent="0.2">
      <c r="A48" s="53" t="s">
        <v>98</v>
      </c>
    </row>
    <row r="49" spans="1:1" ht="42.75" x14ac:dyDescent="0.2">
      <c r="A49" s="54" t="s">
        <v>135</v>
      </c>
    </row>
    <row r="50" spans="1:1" ht="21" x14ac:dyDescent="0.2">
      <c r="A50" s="55" t="s">
        <v>100</v>
      </c>
    </row>
    <row r="51" spans="1:1" x14ac:dyDescent="0.2">
      <c r="A51" s="56"/>
    </row>
    <row r="52" spans="1:1" x14ac:dyDescent="0.2">
      <c r="A52" s="57" t="s">
        <v>71</v>
      </c>
    </row>
    <row r="53" spans="1:1" ht="24" x14ac:dyDescent="0.2">
      <c r="A53" s="58" t="s">
        <v>101</v>
      </c>
    </row>
    <row r="54" spans="1:1" ht="24" x14ac:dyDescent="0.2">
      <c r="A54" s="58" t="s">
        <v>102</v>
      </c>
    </row>
  </sheetData>
  <pageMargins left="0.7" right="0.7" top="0.75" bottom="0.75" header="0.3" footer="0.3"/>
  <pageSetup paperSize="9" orientation="portrait"/>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B73"/>
  <sheetViews>
    <sheetView zoomScale="115" zoomScaleNormal="115" workbookViewId="0">
      <pane xSplit="1" topLeftCell="B1" activePane="topRight" state="frozen"/>
      <selection pane="topRight" activeCell="B1" sqref="B1:D1048576"/>
    </sheetView>
  </sheetViews>
  <sheetFormatPr defaultColWidth="8.5703125" defaultRowHeight="12" x14ac:dyDescent="0.2"/>
  <cols>
    <col min="1" max="1" width="84.85546875" style="2" customWidth="1"/>
    <col min="2" max="16384" width="8.5703125" style="2"/>
  </cols>
  <sheetData>
    <row r="1" spans="1:2" ht="11.45" customHeight="1" x14ac:dyDescent="0.2">
      <c r="A1" s="3" t="s">
        <v>73</v>
      </c>
    </row>
    <row r="2" spans="1:2" ht="11.45" customHeight="1" x14ac:dyDescent="0.2">
      <c r="A2" s="61" t="s">
        <v>179</v>
      </c>
    </row>
    <row r="3" spans="1:2" ht="11.45" customHeight="1" x14ac:dyDescent="0.2">
      <c r="A3" s="3"/>
    </row>
    <row r="4" spans="1:2" ht="11.25" customHeight="1" x14ac:dyDescent="0.2">
      <c r="A4" s="5" t="s">
        <v>51</v>
      </c>
    </row>
    <row r="5" spans="1:2" s="1" customFormat="1" ht="25.5" customHeight="1" x14ac:dyDescent="0.2">
      <c r="A5" s="6" t="s">
        <v>52</v>
      </c>
      <c r="B5" s="8" t="e">
        <f>BAR!#REF!</f>
        <v>#REF!</v>
      </c>
    </row>
    <row r="6" spans="1:2" s="1" customFormat="1" ht="25.5" customHeight="1" x14ac:dyDescent="0.2">
      <c r="A6" s="9"/>
      <c r="B6" s="8" t="e">
        <f>BAR!#REF!</f>
        <v>#REF!</v>
      </c>
    </row>
    <row r="7" spans="1:2" ht="11.45" customHeight="1" x14ac:dyDescent="0.2">
      <c r="A7" s="10" t="s">
        <v>53</v>
      </c>
    </row>
    <row r="8" spans="1:2" ht="11.45" customHeight="1" x14ac:dyDescent="0.2">
      <c r="A8" s="12">
        <v>1</v>
      </c>
      <c r="B8" s="30" t="e">
        <f>BAR!#REF!*0.9</f>
        <v>#REF!</v>
      </c>
    </row>
    <row r="9" spans="1:2" ht="11.45" customHeight="1" x14ac:dyDescent="0.2">
      <c r="A9" s="12">
        <v>2</v>
      </c>
      <c r="B9" s="30" t="e">
        <f>BAR!#REF!*0.9</f>
        <v>#REF!</v>
      </c>
    </row>
    <row r="10" spans="1:2" ht="11.45" customHeight="1" x14ac:dyDescent="0.2">
      <c r="A10" s="14" t="s">
        <v>54</v>
      </c>
      <c r="B10" s="30"/>
    </row>
    <row r="11" spans="1:2" ht="11.45" customHeight="1" x14ac:dyDescent="0.2">
      <c r="A11" s="12">
        <v>1</v>
      </c>
      <c r="B11" s="30" t="e">
        <f>BAR!#REF!*0.9</f>
        <v>#REF!</v>
      </c>
    </row>
    <row r="12" spans="1:2" ht="11.45" customHeight="1" x14ac:dyDescent="0.2">
      <c r="A12" s="12">
        <v>2</v>
      </c>
      <c r="B12" s="30" t="e">
        <f>BAR!#REF!*0.9</f>
        <v>#REF!</v>
      </c>
    </row>
    <row r="13" spans="1:2" ht="11.45" customHeight="1" x14ac:dyDescent="0.2">
      <c r="A13" s="15" t="s">
        <v>55</v>
      </c>
      <c r="B13" s="30"/>
    </row>
    <row r="14" spans="1:2" ht="11.45" customHeight="1" x14ac:dyDescent="0.2">
      <c r="A14" s="12">
        <v>1</v>
      </c>
      <c r="B14" s="30" t="e">
        <f>BAR!#REF!*0.9</f>
        <v>#REF!</v>
      </c>
    </row>
    <row r="15" spans="1:2" ht="11.45" customHeight="1" x14ac:dyDescent="0.2">
      <c r="A15" s="12">
        <v>2</v>
      </c>
      <c r="B15" s="30" t="e">
        <f>BAR!#REF!*0.9</f>
        <v>#REF!</v>
      </c>
    </row>
    <row r="16" spans="1:2" ht="11.45" customHeight="1" x14ac:dyDescent="0.2">
      <c r="A16" s="16" t="s">
        <v>56</v>
      </c>
      <c r="B16" s="30"/>
    </row>
    <row r="17" spans="1:2" ht="11.45" customHeight="1" x14ac:dyDescent="0.2">
      <c r="A17" s="12">
        <v>1</v>
      </c>
      <c r="B17" s="30" t="e">
        <f>BAR!#REF!*0.9</f>
        <v>#REF!</v>
      </c>
    </row>
    <row r="18" spans="1:2" ht="11.45" customHeight="1" x14ac:dyDescent="0.2">
      <c r="A18" s="12">
        <v>2</v>
      </c>
      <c r="B18" s="30" t="e">
        <f>BAR!#REF!*0.9</f>
        <v>#REF!</v>
      </c>
    </row>
    <row r="19" spans="1:2" ht="11.45" customHeight="1" x14ac:dyDescent="0.2">
      <c r="A19" s="17" t="s">
        <v>57</v>
      </c>
      <c r="B19" s="30"/>
    </row>
    <row r="20" spans="1:2" ht="11.45" customHeight="1" x14ac:dyDescent="0.2">
      <c r="A20" s="12">
        <v>1</v>
      </c>
      <c r="B20" s="30" t="e">
        <f>BAR!#REF!*0.9</f>
        <v>#REF!</v>
      </c>
    </row>
    <row r="21" spans="1:2" ht="11.45" customHeight="1" x14ac:dyDescent="0.2">
      <c r="A21" s="12">
        <v>2</v>
      </c>
      <c r="B21" s="30" t="e">
        <f>BAR!#REF!*0.9</f>
        <v>#REF!</v>
      </c>
    </row>
    <row r="22" spans="1:2" ht="11.45" customHeight="1" x14ac:dyDescent="0.2">
      <c r="A22" s="18"/>
      <c r="B22" s="62"/>
    </row>
    <row r="23" spans="1:2" ht="11.45" customHeight="1" x14ac:dyDescent="0.2">
      <c r="A23" s="29" t="s">
        <v>58</v>
      </c>
      <c r="B23" s="62"/>
    </row>
    <row r="24" spans="1:2" ht="24.6" customHeight="1" x14ac:dyDescent="0.2">
      <c r="A24" s="6" t="s">
        <v>52</v>
      </c>
      <c r="B24" s="8" t="e">
        <f>B5</f>
        <v>#REF!</v>
      </c>
    </row>
    <row r="25" spans="1:2" ht="24.6" customHeight="1" x14ac:dyDescent="0.2">
      <c r="A25" s="9"/>
      <c r="B25" s="8" t="e">
        <f>B6</f>
        <v>#REF!</v>
      </c>
    </row>
    <row r="26" spans="1:2" ht="11.45" customHeight="1" x14ac:dyDescent="0.2">
      <c r="A26" s="10" t="s">
        <v>53</v>
      </c>
    </row>
    <row r="27" spans="1:2" ht="11.45" customHeight="1" x14ac:dyDescent="0.2">
      <c r="A27" s="12">
        <v>1</v>
      </c>
      <c r="B27" s="30" t="e">
        <f>ROUNDUP(B8*0.9,)</f>
        <v>#REF!</v>
      </c>
    </row>
    <row r="28" spans="1:2" ht="11.45" customHeight="1" x14ac:dyDescent="0.2">
      <c r="A28" s="12">
        <v>2</v>
      </c>
      <c r="B28" s="30" t="e">
        <f>ROUNDUP(B9*0.9,)</f>
        <v>#REF!</v>
      </c>
    </row>
    <row r="29" spans="1:2" ht="11.45" customHeight="1" x14ac:dyDescent="0.2">
      <c r="A29" s="14" t="s">
        <v>54</v>
      </c>
      <c r="B29" s="30"/>
    </row>
    <row r="30" spans="1:2" ht="11.45" customHeight="1" x14ac:dyDescent="0.2">
      <c r="A30" s="12">
        <v>1</v>
      </c>
      <c r="B30" s="30" t="e">
        <f>ROUNDUP(B11*0.9,)</f>
        <v>#REF!</v>
      </c>
    </row>
    <row r="31" spans="1:2" ht="11.45" customHeight="1" x14ac:dyDescent="0.2">
      <c r="A31" s="12">
        <v>2</v>
      </c>
      <c r="B31" s="30" t="e">
        <f>ROUNDUP(B12*0.9,)</f>
        <v>#REF!</v>
      </c>
    </row>
    <row r="32" spans="1:2" ht="11.45" customHeight="1" x14ac:dyDescent="0.2">
      <c r="A32" s="15" t="s">
        <v>55</v>
      </c>
      <c r="B32" s="30"/>
    </row>
    <row r="33" spans="1:2" ht="11.45" customHeight="1" x14ac:dyDescent="0.2">
      <c r="A33" s="12">
        <v>1</v>
      </c>
      <c r="B33" s="30" t="e">
        <f>ROUNDUP(B14*0.9,)</f>
        <v>#REF!</v>
      </c>
    </row>
    <row r="34" spans="1:2" ht="11.45" customHeight="1" x14ac:dyDescent="0.2">
      <c r="A34" s="12">
        <v>2</v>
      </c>
      <c r="B34" s="30" t="e">
        <f>ROUNDUP(B15*0.9,)</f>
        <v>#REF!</v>
      </c>
    </row>
    <row r="35" spans="1:2" ht="11.45" customHeight="1" x14ac:dyDescent="0.2">
      <c r="A35" s="16" t="s">
        <v>56</v>
      </c>
      <c r="B35" s="30"/>
    </row>
    <row r="36" spans="1:2" ht="11.45" customHeight="1" x14ac:dyDescent="0.2">
      <c r="A36" s="12">
        <v>1</v>
      </c>
      <c r="B36" s="30" t="e">
        <f>ROUNDUP(B17*0.9,)</f>
        <v>#REF!</v>
      </c>
    </row>
    <row r="37" spans="1:2" ht="11.45" customHeight="1" x14ac:dyDescent="0.2">
      <c r="A37" s="12">
        <v>2</v>
      </c>
      <c r="B37" s="30" t="e">
        <f>ROUNDUP(B18*0.9,)</f>
        <v>#REF!</v>
      </c>
    </row>
    <row r="38" spans="1:2" ht="11.45" customHeight="1" x14ac:dyDescent="0.2">
      <c r="A38" s="17" t="s">
        <v>57</v>
      </c>
      <c r="B38" s="30"/>
    </row>
    <row r="39" spans="1:2" ht="11.45" customHeight="1" x14ac:dyDescent="0.2">
      <c r="A39" s="12">
        <v>1</v>
      </c>
      <c r="B39" s="30" t="e">
        <f>ROUNDUP(B20*0.9,)</f>
        <v>#REF!</v>
      </c>
    </row>
    <row r="40" spans="1:2" ht="11.45" customHeight="1" x14ac:dyDescent="0.2">
      <c r="A40" s="12">
        <v>2</v>
      </c>
      <c r="B40" s="30" t="e">
        <f>ROUNDUP(B21*0.9,)</f>
        <v>#REF!</v>
      </c>
    </row>
    <row r="41" spans="1:2" ht="11.45" customHeight="1" x14ac:dyDescent="0.2">
      <c r="A41" s="18"/>
    </row>
    <row r="42" spans="1:2" x14ac:dyDescent="0.2">
      <c r="A42" s="20" t="s">
        <v>60</v>
      </c>
    </row>
    <row r="43" spans="1:2" x14ac:dyDescent="0.2">
      <c r="A43" s="23" t="s">
        <v>61</v>
      </c>
    </row>
    <row r="44" spans="1:2" x14ac:dyDescent="0.2">
      <c r="A44" s="23" t="s">
        <v>62</v>
      </c>
    </row>
    <row r="45" spans="1:2" ht="24" x14ac:dyDescent="0.2">
      <c r="A45" s="24" t="s">
        <v>63</v>
      </c>
    </row>
    <row r="46" spans="1:2" x14ac:dyDescent="0.2">
      <c r="A46" s="23" t="s">
        <v>65</v>
      </c>
    </row>
    <row r="47" spans="1:2" s="60" customFormat="1" ht="24" x14ac:dyDescent="0.2">
      <c r="A47" s="63" t="s">
        <v>243</v>
      </c>
    </row>
    <row r="48" spans="1:2" x14ac:dyDescent="0.2">
      <c r="A48" s="22"/>
    </row>
    <row r="49" spans="1:1" ht="118.5" customHeight="1" x14ac:dyDescent="0.2">
      <c r="A49" s="44" t="s">
        <v>244</v>
      </c>
    </row>
    <row r="50" spans="1:1" x14ac:dyDescent="0.2">
      <c r="A50" s="64" t="s">
        <v>68</v>
      </c>
    </row>
    <row r="51" spans="1:1" x14ac:dyDescent="0.2">
      <c r="A51" s="65" t="s">
        <v>245</v>
      </c>
    </row>
    <row r="52" spans="1:1" x14ac:dyDescent="0.2">
      <c r="A52" s="66" t="s">
        <v>246</v>
      </c>
    </row>
    <row r="53" spans="1:1" x14ac:dyDescent="0.2">
      <c r="A53" s="67"/>
    </row>
    <row r="54" spans="1:1" ht="25.5" x14ac:dyDescent="0.2">
      <c r="A54" s="68" t="s">
        <v>185</v>
      </c>
    </row>
    <row r="55" spans="1:1" ht="31.5" x14ac:dyDescent="0.2">
      <c r="A55" s="69" t="s">
        <v>247</v>
      </c>
    </row>
    <row r="56" spans="1:1" ht="42" x14ac:dyDescent="0.2">
      <c r="A56" s="69" t="s">
        <v>248</v>
      </c>
    </row>
    <row r="57" spans="1:1" ht="21" x14ac:dyDescent="0.2">
      <c r="A57" s="69" t="s">
        <v>249</v>
      </c>
    </row>
    <row r="58" spans="1:1" ht="21" x14ac:dyDescent="0.2">
      <c r="A58" s="69" t="s">
        <v>250</v>
      </c>
    </row>
    <row r="59" spans="1:1" ht="21" x14ac:dyDescent="0.2">
      <c r="A59" s="69" t="s">
        <v>251</v>
      </c>
    </row>
    <row r="60" spans="1:1" ht="31.5" x14ac:dyDescent="0.2">
      <c r="A60" s="69" t="s">
        <v>252</v>
      </c>
    </row>
    <row r="61" spans="1:1" ht="21" x14ac:dyDescent="0.2">
      <c r="A61" s="69" t="s">
        <v>253</v>
      </c>
    </row>
    <row r="62" spans="1:1" ht="31.5" x14ac:dyDescent="0.2">
      <c r="A62" s="69" t="s">
        <v>254</v>
      </c>
    </row>
    <row r="63" spans="1:1" ht="31.5" x14ac:dyDescent="0.2">
      <c r="A63" s="69" t="s">
        <v>255</v>
      </c>
    </row>
    <row r="64" spans="1:1" ht="21" x14ac:dyDescent="0.2">
      <c r="A64" s="69" t="s">
        <v>256</v>
      </c>
    </row>
    <row r="65" spans="1:1" x14ac:dyDescent="0.2">
      <c r="A65" s="70"/>
    </row>
    <row r="66" spans="1:1" ht="31.5" x14ac:dyDescent="0.2">
      <c r="A66" s="52" t="s">
        <v>96</v>
      </c>
    </row>
    <row r="67" spans="1:1" ht="21" x14ac:dyDescent="0.2">
      <c r="A67" s="53" t="s">
        <v>98</v>
      </c>
    </row>
    <row r="68" spans="1:1" ht="42.75" x14ac:dyDescent="0.2">
      <c r="A68" s="54" t="s">
        <v>135</v>
      </c>
    </row>
    <row r="69" spans="1:1" ht="21" x14ac:dyDescent="0.2">
      <c r="A69" s="55" t="s">
        <v>100</v>
      </c>
    </row>
    <row r="70" spans="1:1" x14ac:dyDescent="0.2">
      <c r="A70" s="56"/>
    </row>
    <row r="71" spans="1:1" x14ac:dyDescent="0.2">
      <c r="A71" s="57" t="s">
        <v>71</v>
      </c>
    </row>
    <row r="72" spans="1:1" ht="24" x14ac:dyDescent="0.2">
      <c r="A72" s="58" t="s">
        <v>101</v>
      </c>
    </row>
    <row r="73" spans="1:1" ht="24" x14ac:dyDescent="0.2">
      <c r="A73" s="58" t="s">
        <v>102</v>
      </c>
    </row>
  </sheetData>
  <pageMargins left="0.7" right="0.7" top="0.75" bottom="0.75" header="0.3" footer="0.3"/>
  <pageSetup paperSize="9" orientation="portrait"/>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B73"/>
  <sheetViews>
    <sheetView workbookViewId="0">
      <pane xSplit="1" topLeftCell="B1" activePane="topRight" state="frozen"/>
      <selection pane="topRight" activeCell="B7" sqref="B1:D1048576"/>
    </sheetView>
  </sheetViews>
  <sheetFormatPr defaultColWidth="8.5703125" defaultRowHeight="12" x14ac:dyDescent="0.2"/>
  <cols>
    <col min="1" max="1" width="84.85546875" style="2" customWidth="1"/>
    <col min="2" max="2" width="9.42578125" style="2" customWidth="1"/>
    <col min="3" max="16384" width="8.5703125" style="2"/>
  </cols>
  <sheetData>
    <row r="1" spans="1:2" ht="11.45" customHeight="1" x14ac:dyDescent="0.2">
      <c r="A1" s="3" t="s">
        <v>73</v>
      </c>
    </row>
    <row r="2" spans="1:2" ht="11.45" customHeight="1" x14ac:dyDescent="0.2">
      <c r="A2" s="61" t="s">
        <v>179</v>
      </c>
    </row>
    <row r="3" spans="1:2" ht="11.45" customHeight="1" x14ac:dyDescent="0.2">
      <c r="A3" s="3"/>
    </row>
    <row r="4" spans="1:2" ht="11.25" customHeight="1" x14ac:dyDescent="0.2">
      <c r="A4" s="5" t="s">
        <v>51</v>
      </c>
    </row>
    <row r="5" spans="1:2" s="1" customFormat="1" ht="25.5" customHeight="1" x14ac:dyDescent="0.2">
      <c r="A5" s="6" t="s">
        <v>52</v>
      </c>
      <c r="B5" s="8" t="e">
        <f>BAR!#REF!</f>
        <v>#REF!</v>
      </c>
    </row>
    <row r="6" spans="1:2" s="1" customFormat="1" ht="25.5" customHeight="1" x14ac:dyDescent="0.2">
      <c r="A6" s="9"/>
      <c r="B6" s="8" t="e">
        <f>BAR!#REF!</f>
        <v>#REF!</v>
      </c>
    </row>
    <row r="7" spans="1:2" ht="11.45" customHeight="1" x14ac:dyDescent="0.2">
      <c r="A7" s="10" t="s">
        <v>53</v>
      </c>
    </row>
    <row r="8" spans="1:2" ht="11.45" customHeight="1" x14ac:dyDescent="0.2">
      <c r="A8" s="12">
        <v>1</v>
      </c>
      <c r="B8" s="30" t="e">
        <f>BAR!#REF!*0.9</f>
        <v>#REF!</v>
      </c>
    </row>
    <row r="9" spans="1:2" ht="11.45" customHeight="1" x14ac:dyDescent="0.2">
      <c r="A9" s="12">
        <v>2</v>
      </c>
      <c r="B9" s="30" t="e">
        <f>BAR!#REF!*0.9</f>
        <v>#REF!</v>
      </c>
    </row>
    <row r="10" spans="1:2" ht="11.45" customHeight="1" x14ac:dyDescent="0.2">
      <c r="A10" s="14" t="s">
        <v>54</v>
      </c>
      <c r="B10" s="30"/>
    </row>
    <row r="11" spans="1:2" ht="11.45" customHeight="1" x14ac:dyDescent="0.2">
      <c r="A11" s="12">
        <v>1</v>
      </c>
      <c r="B11" s="30" t="e">
        <f>BAR!#REF!*0.9</f>
        <v>#REF!</v>
      </c>
    </row>
    <row r="12" spans="1:2" ht="11.45" customHeight="1" x14ac:dyDescent="0.2">
      <c r="A12" s="12">
        <v>2</v>
      </c>
      <c r="B12" s="30" t="e">
        <f>BAR!#REF!*0.9</f>
        <v>#REF!</v>
      </c>
    </row>
    <row r="13" spans="1:2" ht="11.45" customHeight="1" x14ac:dyDescent="0.2">
      <c r="A13" s="15" t="s">
        <v>55</v>
      </c>
      <c r="B13" s="30"/>
    </row>
    <row r="14" spans="1:2" ht="11.45" customHeight="1" x14ac:dyDescent="0.2">
      <c r="A14" s="12">
        <v>1</v>
      </c>
      <c r="B14" s="30" t="e">
        <f>BAR!#REF!*0.9</f>
        <v>#REF!</v>
      </c>
    </row>
    <row r="15" spans="1:2" ht="11.45" customHeight="1" x14ac:dyDescent="0.2">
      <c r="A15" s="12">
        <v>2</v>
      </c>
      <c r="B15" s="30" t="e">
        <f>BAR!#REF!*0.9</f>
        <v>#REF!</v>
      </c>
    </row>
    <row r="16" spans="1:2" ht="11.45" customHeight="1" x14ac:dyDescent="0.2">
      <c r="A16" s="16" t="s">
        <v>56</v>
      </c>
      <c r="B16" s="30"/>
    </row>
    <row r="17" spans="1:2" ht="11.45" customHeight="1" x14ac:dyDescent="0.2">
      <c r="A17" s="12">
        <v>1</v>
      </c>
      <c r="B17" s="30" t="e">
        <f>BAR!#REF!*0.9</f>
        <v>#REF!</v>
      </c>
    </row>
    <row r="18" spans="1:2" ht="11.45" customHeight="1" x14ac:dyDescent="0.2">
      <c r="A18" s="12">
        <v>2</v>
      </c>
      <c r="B18" s="30" t="e">
        <f>BAR!#REF!*0.9</f>
        <v>#REF!</v>
      </c>
    </row>
    <row r="19" spans="1:2" ht="11.45" customHeight="1" x14ac:dyDescent="0.2">
      <c r="A19" s="17" t="s">
        <v>57</v>
      </c>
      <c r="B19" s="30"/>
    </row>
    <row r="20" spans="1:2" ht="11.45" customHeight="1" x14ac:dyDescent="0.2">
      <c r="A20" s="12">
        <v>1</v>
      </c>
      <c r="B20" s="30" t="e">
        <f>BAR!#REF!*0.9</f>
        <v>#REF!</v>
      </c>
    </row>
    <row r="21" spans="1:2" ht="11.45" customHeight="1" x14ac:dyDescent="0.2">
      <c r="A21" s="12">
        <v>2</v>
      </c>
      <c r="B21" s="30" t="e">
        <f>BAR!#REF!*0.9</f>
        <v>#REF!</v>
      </c>
    </row>
    <row r="22" spans="1:2" ht="11.45" customHeight="1" x14ac:dyDescent="0.2">
      <c r="A22" s="18"/>
      <c r="B22" s="62"/>
    </row>
    <row r="23" spans="1:2" ht="11.45" customHeight="1" x14ac:dyDescent="0.2">
      <c r="A23" s="29" t="s">
        <v>58</v>
      </c>
      <c r="B23" s="62"/>
    </row>
    <row r="24" spans="1:2" ht="24.6" customHeight="1" x14ac:dyDescent="0.2">
      <c r="A24" s="6" t="s">
        <v>52</v>
      </c>
      <c r="B24" s="8" t="e">
        <f>B5</f>
        <v>#REF!</v>
      </c>
    </row>
    <row r="25" spans="1:2" ht="24.6" customHeight="1" x14ac:dyDescent="0.2">
      <c r="A25" s="9"/>
      <c r="B25" s="8" t="e">
        <f>B6</f>
        <v>#REF!</v>
      </c>
    </row>
    <row r="26" spans="1:2" ht="11.45" customHeight="1" x14ac:dyDescent="0.2">
      <c r="A26" s="10" t="s">
        <v>53</v>
      </c>
    </row>
    <row r="27" spans="1:2" ht="11.45" customHeight="1" x14ac:dyDescent="0.2">
      <c r="A27" s="12">
        <v>1</v>
      </c>
      <c r="B27" s="30" t="e">
        <f>ROUNDUP(B8*0.87,)</f>
        <v>#REF!</v>
      </c>
    </row>
    <row r="28" spans="1:2" ht="11.45" customHeight="1" x14ac:dyDescent="0.2">
      <c r="A28" s="12">
        <v>2</v>
      </c>
      <c r="B28" s="30" t="e">
        <f>ROUNDUP(B9*0.87,)</f>
        <v>#REF!</v>
      </c>
    </row>
    <row r="29" spans="1:2" ht="11.45" customHeight="1" x14ac:dyDescent="0.2">
      <c r="A29" s="14" t="s">
        <v>54</v>
      </c>
      <c r="B29" s="30"/>
    </row>
    <row r="30" spans="1:2" ht="11.45" customHeight="1" x14ac:dyDescent="0.2">
      <c r="A30" s="12">
        <v>1</v>
      </c>
      <c r="B30" s="30" t="e">
        <f>ROUNDUP(B11*0.87,)</f>
        <v>#REF!</v>
      </c>
    </row>
    <row r="31" spans="1:2" ht="11.45" customHeight="1" x14ac:dyDescent="0.2">
      <c r="A31" s="12">
        <v>2</v>
      </c>
      <c r="B31" s="30" t="e">
        <f>ROUNDUP(B12*0.87,)</f>
        <v>#REF!</v>
      </c>
    </row>
    <row r="32" spans="1:2" ht="11.45" customHeight="1" x14ac:dyDescent="0.2">
      <c r="A32" s="15" t="s">
        <v>55</v>
      </c>
      <c r="B32" s="30"/>
    </row>
    <row r="33" spans="1:2" ht="11.45" customHeight="1" x14ac:dyDescent="0.2">
      <c r="A33" s="12">
        <v>1</v>
      </c>
      <c r="B33" s="30" t="e">
        <f>ROUNDUP(B14*0.87,)</f>
        <v>#REF!</v>
      </c>
    </row>
    <row r="34" spans="1:2" ht="11.45" customHeight="1" x14ac:dyDescent="0.2">
      <c r="A34" s="12">
        <v>2</v>
      </c>
      <c r="B34" s="30" t="e">
        <f>ROUNDUP(B15*0.87,)</f>
        <v>#REF!</v>
      </c>
    </row>
    <row r="35" spans="1:2" ht="11.45" customHeight="1" x14ac:dyDescent="0.2">
      <c r="A35" s="16" t="s">
        <v>56</v>
      </c>
      <c r="B35" s="30"/>
    </row>
    <row r="36" spans="1:2" ht="11.45" customHeight="1" x14ac:dyDescent="0.2">
      <c r="A36" s="12">
        <v>1</v>
      </c>
      <c r="B36" s="30" t="e">
        <f>ROUNDUP(B17*0.87,)</f>
        <v>#REF!</v>
      </c>
    </row>
    <row r="37" spans="1:2" ht="11.45" customHeight="1" x14ac:dyDescent="0.2">
      <c r="A37" s="12">
        <v>2</v>
      </c>
      <c r="B37" s="30" t="e">
        <f>ROUNDUP(B18*0.87,)</f>
        <v>#REF!</v>
      </c>
    </row>
    <row r="38" spans="1:2" ht="11.45" customHeight="1" x14ac:dyDescent="0.2">
      <c r="A38" s="17" t="s">
        <v>57</v>
      </c>
      <c r="B38" s="30"/>
    </row>
    <row r="39" spans="1:2" ht="11.45" customHeight="1" x14ac:dyDescent="0.2">
      <c r="A39" s="12">
        <v>1</v>
      </c>
      <c r="B39" s="30" t="e">
        <f>ROUNDUP(B20*0.87,)</f>
        <v>#REF!</v>
      </c>
    </row>
    <row r="40" spans="1:2" ht="11.45" customHeight="1" x14ac:dyDescent="0.2">
      <c r="A40" s="12">
        <v>2</v>
      </c>
      <c r="B40" s="30" t="e">
        <f>ROUNDUP(B21*0.87,)</f>
        <v>#REF!</v>
      </c>
    </row>
    <row r="41" spans="1:2" ht="11.45" customHeight="1" x14ac:dyDescent="0.2">
      <c r="A41" s="18"/>
    </row>
    <row r="42" spans="1:2" x14ac:dyDescent="0.2">
      <c r="A42" s="20" t="s">
        <v>60</v>
      </c>
    </row>
    <row r="43" spans="1:2" x14ac:dyDescent="0.2">
      <c r="A43" s="23" t="s">
        <v>61</v>
      </c>
    </row>
    <row r="44" spans="1:2" x14ac:dyDescent="0.2">
      <c r="A44" s="23" t="s">
        <v>62</v>
      </c>
    </row>
    <row r="45" spans="1:2" ht="24" x14ac:dyDescent="0.2">
      <c r="A45" s="24" t="s">
        <v>63</v>
      </c>
    </row>
    <row r="46" spans="1:2" x14ac:dyDescent="0.2">
      <c r="A46" s="23" t="s">
        <v>65</v>
      </c>
    </row>
    <row r="47" spans="1:2" s="60" customFormat="1" ht="24" x14ac:dyDescent="0.2">
      <c r="A47" s="63" t="s">
        <v>243</v>
      </c>
    </row>
    <row r="48" spans="1:2" x14ac:dyDescent="0.2">
      <c r="A48" s="22"/>
    </row>
    <row r="49" spans="1:1" ht="119.25" customHeight="1" x14ac:dyDescent="0.2">
      <c r="A49" s="44" t="s">
        <v>244</v>
      </c>
    </row>
    <row r="50" spans="1:1" x14ac:dyDescent="0.2">
      <c r="A50" s="64" t="s">
        <v>68</v>
      </c>
    </row>
    <row r="51" spans="1:1" x14ac:dyDescent="0.2">
      <c r="A51" s="65" t="s">
        <v>245</v>
      </c>
    </row>
    <row r="52" spans="1:1" x14ac:dyDescent="0.2">
      <c r="A52" s="66" t="s">
        <v>246</v>
      </c>
    </row>
    <row r="53" spans="1:1" x14ac:dyDescent="0.2">
      <c r="A53" s="67"/>
    </row>
    <row r="54" spans="1:1" ht="25.5" x14ac:dyDescent="0.2">
      <c r="A54" s="68" t="s">
        <v>185</v>
      </c>
    </row>
    <row r="55" spans="1:1" ht="31.5" x14ac:dyDescent="0.2">
      <c r="A55" s="69" t="s">
        <v>247</v>
      </c>
    </row>
    <row r="56" spans="1:1" ht="42" x14ac:dyDescent="0.2">
      <c r="A56" s="69" t="s">
        <v>248</v>
      </c>
    </row>
    <row r="57" spans="1:1" ht="21" x14ac:dyDescent="0.2">
      <c r="A57" s="69" t="s">
        <v>249</v>
      </c>
    </row>
    <row r="58" spans="1:1" ht="21" x14ac:dyDescent="0.2">
      <c r="A58" s="69" t="s">
        <v>250</v>
      </c>
    </row>
    <row r="59" spans="1:1" ht="21" x14ac:dyDescent="0.2">
      <c r="A59" s="69" t="s">
        <v>251</v>
      </c>
    </row>
    <row r="60" spans="1:1" ht="31.5" x14ac:dyDescent="0.2">
      <c r="A60" s="69" t="s">
        <v>252</v>
      </c>
    </row>
    <row r="61" spans="1:1" ht="21" x14ac:dyDescent="0.2">
      <c r="A61" s="69" t="s">
        <v>253</v>
      </c>
    </row>
    <row r="62" spans="1:1" ht="31.5" x14ac:dyDescent="0.2">
      <c r="A62" s="69" t="s">
        <v>254</v>
      </c>
    </row>
    <row r="63" spans="1:1" ht="31.5" x14ac:dyDescent="0.2">
      <c r="A63" s="69" t="s">
        <v>255</v>
      </c>
    </row>
    <row r="64" spans="1:1" ht="21" x14ac:dyDescent="0.2">
      <c r="A64" s="69" t="s">
        <v>256</v>
      </c>
    </row>
    <row r="65" spans="1:1" x14ac:dyDescent="0.2">
      <c r="A65" s="70"/>
    </row>
    <row r="66" spans="1:1" ht="31.5" x14ac:dyDescent="0.2">
      <c r="A66" s="52" t="s">
        <v>96</v>
      </c>
    </row>
    <row r="67" spans="1:1" ht="21" x14ac:dyDescent="0.2">
      <c r="A67" s="53" t="s">
        <v>98</v>
      </c>
    </row>
    <row r="68" spans="1:1" ht="42.75" x14ac:dyDescent="0.2">
      <c r="A68" s="54" t="s">
        <v>135</v>
      </c>
    </row>
    <row r="69" spans="1:1" ht="21" x14ac:dyDescent="0.2">
      <c r="A69" s="55" t="s">
        <v>100</v>
      </c>
    </row>
    <row r="70" spans="1:1" x14ac:dyDescent="0.2">
      <c r="A70" s="56"/>
    </row>
    <row r="71" spans="1:1" x14ac:dyDescent="0.2">
      <c r="A71" s="57" t="s">
        <v>71</v>
      </c>
    </row>
    <row r="72" spans="1:1" ht="24" x14ac:dyDescent="0.2">
      <c r="A72" s="58" t="s">
        <v>101</v>
      </c>
    </row>
    <row r="73" spans="1:1" ht="24" x14ac:dyDescent="0.2">
      <c r="A73" s="58" t="s">
        <v>102</v>
      </c>
    </row>
  </sheetData>
  <pageMargins left="0.7" right="0.7" top="0.75" bottom="0.75" header="0.3" footer="0.3"/>
  <pageSetup paperSize="9" orientation="portrait"/>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F69"/>
  <sheetViews>
    <sheetView zoomScale="115" zoomScaleNormal="115" workbookViewId="0">
      <pane xSplit="1" topLeftCell="B1" activePane="topRight" state="frozen"/>
      <selection pane="topRight" activeCell="B2" sqref="B2:F36"/>
    </sheetView>
  </sheetViews>
  <sheetFormatPr defaultColWidth="8.5703125" defaultRowHeight="12" x14ac:dyDescent="0.2"/>
  <cols>
    <col min="1" max="1" width="84.85546875" style="2" customWidth="1"/>
    <col min="2" max="16384" width="8.5703125" style="2"/>
  </cols>
  <sheetData>
    <row r="1" spans="1:6" ht="11.45" customHeight="1" x14ac:dyDescent="0.2">
      <c r="A1" s="41" t="s">
        <v>73</v>
      </c>
    </row>
    <row r="2" spans="1:6" s="1" customFormat="1" ht="25.5" customHeight="1" x14ac:dyDescent="0.2">
      <c r="A2" s="42" t="s">
        <v>196</v>
      </c>
      <c r="B2" s="43" t="e">
        <f>BAR!#REF!</f>
        <v>#REF!</v>
      </c>
      <c r="C2" s="43" t="e">
        <f>BAR!#REF!</f>
        <v>#REF!</v>
      </c>
      <c r="D2" s="43" t="e">
        <f>BAR!#REF!</f>
        <v>#REF!</v>
      </c>
      <c r="E2" s="43" t="e">
        <f>BAR!#REF!</f>
        <v>#REF!</v>
      </c>
      <c r="F2" s="43" t="e">
        <f>BAR!#REF!</f>
        <v>#REF!</v>
      </c>
    </row>
    <row r="3" spans="1:6" s="1" customFormat="1" ht="25.5" customHeight="1" x14ac:dyDescent="0.2">
      <c r="A3" s="6" t="s">
        <v>52</v>
      </c>
      <c r="B3" s="43" t="e">
        <f>BAR!#REF!</f>
        <v>#REF!</v>
      </c>
      <c r="C3" s="43" t="e">
        <f>BAR!#REF!</f>
        <v>#REF!</v>
      </c>
      <c r="D3" s="43" t="e">
        <f>BAR!#REF!</f>
        <v>#REF!</v>
      </c>
      <c r="E3" s="43" t="e">
        <f>BAR!#REF!</f>
        <v>#REF!</v>
      </c>
      <c r="F3" s="43" t="e">
        <f>BAR!#REF!</f>
        <v>#REF!</v>
      </c>
    </row>
    <row r="4" spans="1:6" ht="11.45" customHeight="1" x14ac:dyDescent="0.2">
      <c r="A4" s="10" t="s">
        <v>53</v>
      </c>
      <c r="B4" s="11"/>
      <c r="C4" s="11"/>
      <c r="D4" s="11"/>
      <c r="E4" s="11"/>
      <c r="F4" s="11"/>
    </row>
    <row r="5" spans="1:6" ht="11.45" customHeight="1" x14ac:dyDescent="0.2">
      <c r="A5" s="12">
        <v>1</v>
      </c>
      <c r="B5" s="13" t="e">
        <f>BAR!#REF!*0.9</f>
        <v>#REF!</v>
      </c>
      <c r="C5" s="13" t="e">
        <f>BAR!#REF!*0.9</f>
        <v>#REF!</v>
      </c>
      <c r="D5" s="13" t="e">
        <f>BAR!#REF!*0.9</f>
        <v>#REF!</v>
      </c>
      <c r="E5" s="13" t="e">
        <f>BAR!#REF!*0.9</f>
        <v>#REF!</v>
      </c>
      <c r="F5" s="13" t="e">
        <f>BAR!#REF!*0.9</f>
        <v>#REF!</v>
      </c>
    </row>
    <row r="6" spans="1:6" ht="11.45" customHeight="1" x14ac:dyDescent="0.2">
      <c r="A6" s="12">
        <v>2</v>
      </c>
      <c r="B6" s="13" t="e">
        <f>BAR!#REF!*0.9</f>
        <v>#REF!</v>
      </c>
      <c r="C6" s="13" t="e">
        <f>BAR!#REF!*0.9</f>
        <v>#REF!</v>
      </c>
      <c r="D6" s="13" t="e">
        <f>BAR!#REF!*0.9</f>
        <v>#REF!</v>
      </c>
      <c r="E6" s="13" t="e">
        <f>BAR!#REF!*0.9</f>
        <v>#REF!</v>
      </c>
      <c r="F6" s="13" t="e">
        <f>BAR!#REF!*0.9</f>
        <v>#REF!</v>
      </c>
    </row>
    <row r="7" spans="1:6" ht="11.45" customHeight="1" x14ac:dyDescent="0.2">
      <c r="A7" s="14" t="s">
        <v>54</v>
      </c>
      <c r="B7" s="13"/>
      <c r="C7" s="13"/>
      <c r="D7" s="13"/>
      <c r="E7" s="13"/>
      <c r="F7" s="13"/>
    </row>
    <row r="8" spans="1:6" ht="11.45" customHeight="1" x14ac:dyDescent="0.2">
      <c r="A8" s="12">
        <v>1</v>
      </c>
      <c r="B8" s="13" t="e">
        <f>BAR!#REF!*0.9</f>
        <v>#REF!</v>
      </c>
      <c r="C8" s="13" t="e">
        <f>BAR!#REF!*0.9</f>
        <v>#REF!</v>
      </c>
      <c r="D8" s="13" t="e">
        <f>BAR!#REF!*0.9</f>
        <v>#REF!</v>
      </c>
      <c r="E8" s="13" t="e">
        <f>BAR!#REF!*0.9</f>
        <v>#REF!</v>
      </c>
      <c r="F8" s="13" t="e">
        <f>BAR!#REF!*0.9</f>
        <v>#REF!</v>
      </c>
    </row>
    <row r="9" spans="1:6" ht="11.45" customHeight="1" x14ac:dyDescent="0.2">
      <c r="A9" s="12">
        <v>2</v>
      </c>
      <c r="B9" s="13" t="e">
        <f>BAR!#REF!*0.9</f>
        <v>#REF!</v>
      </c>
      <c r="C9" s="13" t="e">
        <f>BAR!#REF!*0.9</f>
        <v>#REF!</v>
      </c>
      <c r="D9" s="13" t="e">
        <f>BAR!#REF!*0.9</f>
        <v>#REF!</v>
      </c>
      <c r="E9" s="13" t="e">
        <f>BAR!#REF!*0.9</f>
        <v>#REF!</v>
      </c>
      <c r="F9" s="13" t="e">
        <f>BAR!#REF!*0.9</f>
        <v>#REF!</v>
      </c>
    </row>
    <row r="10" spans="1:6" ht="11.45" customHeight="1" x14ac:dyDescent="0.2">
      <c r="A10" s="15" t="s">
        <v>55</v>
      </c>
      <c r="B10" s="13"/>
      <c r="C10" s="13"/>
      <c r="D10" s="13"/>
      <c r="E10" s="13"/>
      <c r="F10" s="13"/>
    </row>
    <row r="11" spans="1:6" ht="11.45" customHeight="1" x14ac:dyDescent="0.2">
      <c r="A11" s="12">
        <v>1</v>
      </c>
      <c r="B11" s="13" t="e">
        <f>BAR!#REF!*0.9</f>
        <v>#REF!</v>
      </c>
      <c r="C11" s="13" t="e">
        <f>BAR!#REF!*0.9</f>
        <v>#REF!</v>
      </c>
      <c r="D11" s="13" t="e">
        <f>BAR!#REF!*0.9</f>
        <v>#REF!</v>
      </c>
      <c r="E11" s="13" t="e">
        <f>BAR!#REF!*0.9</f>
        <v>#REF!</v>
      </c>
      <c r="F11" s="13" t="e">
        <f>BAR!#REF!*0.9</f>
        <v>#REF!</v>
      </c>
    </row>
    <row r="12" spans="1:6" ht="11.45" customHeight="1" x14ac:dyDescent="0.2">
      <c r="A12" s="12">
        <v>2</v>
      </c>
      <c r="B12" s="13" t="e">
        <f>BAR!#REF!*0.9</f>
        <v>#REF!</v>
      </c>
      <c r="C12" s="13" t="e">
        <f>BAR!#REF!*0.9</f>
        <v>#REF!</v>
      </c>
      <c r="D12" s="13" t="e">
        <f>BAR!#REF!*0.9</f>
        <v>#REF!</v>
      </c>
      <c r="E12" s="13" t="e">
        <f>BAR!#REF!*0.9</f>
        <v>#REF!</v>
      </c>
      <c r="F12" s="13" t="e">
        <f>BAR!#REF!*0.9</f>
        <v>#REF!</v>
      </c>
    </row>
    <row r="13" spans="1:6" ht="11.45" customHeight="1" x14ac:dyDescent="0.2">
      <c r="A13" s="16" t="s">
        <v>56</v>
      </c>
      <c r="B13" s="13"/>
      <c r="C13" s="13"/>
      <c r="D13" s="13"/>
      <c r="E13" s="13"/>
      <c r="F13" s="13"/>
    </row>
    <row r="14" spans="1:6" ht="11.45" customHeight="1" x14ac:dyDescent="0.2">
      <c r="A14" s="12">
        <v>1</v>
      </c>
      <c r="B14" s="13" t="e">
        <f>BAR!#REF!*0.9</f>
        <v>#REF!</v>
      </c>
      <c r="C14" s="13" t="e">
        <f>BAR!#REF!*0.9</f>
        <v>#REF!</v>
      </c>
      <c r="D14" s="13" t="e">
        <f>BAR!#REF!*0.9</f>
        <v>#REF!</v>
      </c>
      <c r="E14" s="13" t="e">
        <f>BAR!#REF!*0.9</f>
        <v>#REF!</v>
      </c>
      <c r="F14" s="13" t="e">
        <f>BAR!#REF!*0.9</f>
        <v>#REF!</v>
      </c>
    </row>
    <row r="15" spans="1:6" ht="11.45" customHeight="1" x14ac:dyDescent="0.2">
      <c r="A15" s="12">
        <v>2</v>
      </c>
      <c r="B15" s="13" t="e">
        <f>BAR!#REF!*0.9</f>
        <v>#REF!</v>
      </c>
      <c r="C15" s="13" t="e">
        <f>BAR!#REF!*0.9</f>
        <v>#REF!</v>
      </c>
      <c r="D15" s="13" t="e">
        <f>BAR!#REF!*0.9</f>
        <v>#REF!</v>
      </c>
      <c r="E15" s="13" t="e">
        <f>BAR!#REF!*0.9</f>
        <v>#REF!</v>
      </c>
      <c r="F15" s="13" t="e">
        <f>BAR!#REF!*0.9</f>
        <v>#REF!</v>
      </c>
    </row>
    <row r="16" spans="1:6" ht="11.45" customHeight="1" x14ac:dyDescent="0.2">
      <c r="A16" s="17" t="s">
        <v>57</v>
      </c>
      <c r="B16" s="13"/>
      <c r="C16" s="13"/>
      <c r="D16" s="13"/>
      <c r="E16" s="13"/>
      <c r="F16" s="13"/>
    </row>
    <row r="17" spans="1:6" ht="11.45" customHeight="1" x14ac:dyDescent="0.2">
      <c r="A17" s="12">
        <v>1</v>
      </c>
      <c r="B17" s="13" t="e">
        <f>BAR!#REF!*0.9</f>
        <v>#REF!</v>
      </c>
      <c r="C17" s="13" t="e">
        <f>BAR!#REF!*0.9</f>
        <v>#REF!</v>
      </c>
      <c r="D17" s="13" t="e">
        <f>BAR!#REF!*0.9</f>
        <v>#REF!</v>
      </c>
      <c r="E17" s="13" t="e">
        <f>BAR!#REF!*0.9</f>
        <v>#REF!</v>
      </c>
      <c r="F17" s="13" t="e">
        <f>BAR!#REF!*0.9</f>
        <v>#REF!</v>
      </c>
    </row>
    <row r="18" spans="1:6" ht="11.45" customHeight="1" x14ac:dyDescent="0.2">
      <c r="A18" s="12">
        <v>2</v>
      </c>
      <c r="B18" s="13" t="e">
        <f>BAR!#REF!*0.9</f>
        <v>#REF!</v>
      </c>
      <c r="C18" s="13" t="e">
        <f>BAR!#REF!*0.9</f>
        <v>#REF!</v>
      </c>
      <c r="D18" s="13" t="e">
        <f>BAR!#REF!*0.9</f>
        <v>#REF!</v>
      </c>
      <c r="E18" s="13" t="e">
        <f>BAR!#REF!*0.9</f>
        <v>#REF!</v>
      </c>
      <c r="F18" s="13" t="e">
        <f>BAR!#REF!*0.9</f>
        <v>#REF!</v>
      </c>
    </row>
    <row r="19" spans="1:6" ht="11.45" customHeight="1" x14ac:dyDescent="0.2">
      <c r="A19" s="18"/>
      <c r="B19" s="11"/>
      <c r="C19" s="11"/>
      <c r="D19" s="11"/>
      <c r="E19" s="11"/>
      <c r="F19" s="11"/>
    </row>
    <row r="20" spans="1:6" ht="24.6" customHeight="1" x14ac:dyDescent="0.2">
      <c r="A20" s="59" t="s">
        <v>103</v>
      </c>
      <c r="B20" s="43" t="e">
        <f t="shared" ref="B20:F21" si="0">B2</f>
        <v>#REF!</v>
      </c>
      <c r="C20" s="43" t="e">
        <f t="shared" si="0"/>
        <v>#REF!</v>
      </c>
      <c r="D20" s="43" t="e">
        <f t="shared" si="0"/>
        <v>#REF!</v>
      </c>
      <c r="E20" s="43" t="e">
        <f t="shared" si="0"/>
        <v>#REF!</v>
      </c>
      <c r="F20" s="43" t="e">
        <f t="shared" si="0"/>
        <v>#REF!</v>
      </c>
    </row>
    <row r="21" spans="1:6" ht="24.6" customHeight="1" x14ac:dyDescent="0.2">
      <c r="A21" s="6" t="s">
        <v>52</v>
      </c>
      <c r="B21" s="43" t="e">
        <f t="shared" si="0"/>
        <v>#REF!</v>
      </c>
      <c r="C21" s="43" t="e">
        <f t="shared" si="0"/>
        <v>#REF!</v>
      </c>
      <c r="D21" s="43" t="e">
        <f t="shared" si="0"/>
        <v>#REF!</v>
      </c>
      <c r="E21" s="43" t="e">
        <f t="shared" si="0"/>
        <v>#REF!</v>
      </c>
      <c r="F21" s="43" t="e">
        <f t="shared" si="0"/>
        <v>#REF!</v>
      </c>
    </row>
    <row r="22" spans="1:6" ht="11.45" customHeight="1" x14ac:dyDescent="0.2">
      <c r="A22" s="10" t="s">
        <v>53</v>
      </c>
      <c r="B22" s="11"/>
      <c r="C22" s="11"/>
      <c r="D22" s="11"/>
      <c r="E22" s="11"/>
      <c r="F22" s="11"/>
    </row>
    <row r="23" spans="1:6" ht="11.45" customHeight="1" x14ac:dyDescent="0.2">
      <c r="A23" s="12">
        <v>1</v>
      </c>
      <c r="B23" s="13" t="e">
        <f t="shared" ref="B23:F24" si="1">B5*0.9</f>
        <v>#REF!</v>
      </c>
      <c r="C23" s="13" t="e">
        <f t="shared" si="1"/>
        <v>#REF!</v>
      </c>
      <c r="D23" s="13" t="e">
        <f t="shared" si="1"/>
        <v>#REF!</v>
      </c>
      <c r="E23" s="13" t="e">
        <f t="shared" si="1"/>
        <v>#REF!</v>
      </c>
      <c r="F23" s="13" t="e">
        <f t="shared" si="1"/>
        <v>#REF!</v>
      </c>
    </row>
    <row r="24" spans="1:6" ht="11.45" customHeight="1" x14ac:dyDescent="0.2">
      <c r="A24" s="12">
        <v>2</v>
      </c>
      <c r="B24" s="13" t="e">
        <f t="shared" si="1"/>
        <v>#REF!</v>
      </c>
      <c r="C24" s="13" t="e">
        <f t="shared" si="1"/>
        <v>#REF!</v>
      </c>
      <c r="D24" s="13" t="e">
        <f t="shared" si="1"/>
        <v>#REF!</v>
      </c>
      <c r="E24" s="13" t="e">
        <f t="shared" si="1"/>
        <v>#REF!</v>
      </c>
      <c r="F24" s="13" t="e">
        <f t="shared" si="1"/>
        <v>#REF!</v>
      </c>
    </row>
    <row r="25" spans="1:6" ht="11.45" customHeight="1" x14ac:dyDescent="0.2">
      <c r="A25" s="14" t="s">
        <v>54</v>
      </c>
      <c r="B25" s="13"/>
      <c r="C25" s="13"/>
      <c r="D25" s="13"/>
      <c r="E25" s="13"/>
      <c r="F25" s="13"/>
    </row>
    <row r="26" spans="1:6" ht="11.45" customHeight="1" x14ac:dyDescent="0.2">
      <c r="A26" s="12">
        <v>1</v>
      </c>
      <c r="B26" s="13" t="e">
        <f t="shared" ref="B26:F27" si="2">B8*0.9</f>
        <v>#REF!</v>
      </c>
      <c r="C26" s="13" t="e">
        <f t="shared" si="2"/>
        <v>#REF!</v>
      </c>
      <c r="D26" s="13" t="e">
        <f t="shared" si="2"/>
        <v>#REF!</v>
      </c>
      <c r="E26" s="13" t="e">
        <f t="shared" si="2"/>
        <v>#REF!</v>
      </c>
      <c r="F26" s="13" t="e">
        <f t="shared" si="2"/>
        <v>#REF!</v>
      </c>
    </row>
    <row r="27" spans="1:6" ht="11.45" customHeight="1" x14ac:dyDescent="0.2">
      <c r="A27" s="12">
        <v>2</v>
      </c>
      <c r="B27" s="13" t="e">
        <f t="shared" si="2"/>
        <v>#REF!</v>
      </c>
      <c r="C27" s="13" t="e">
        <f t="shared" si="2"/>
        <v>#REF!</v>
      </c>
      <c r="D27" s="13" t="e">
        <f t="shared" si="2"/>
        <v>#REF!</v>
      </c>
      <c r="E27" s="13" t="e">
        <f t="shared" si="2"/>
        <v>#REF!</v>
      </c>
      <c r="F27" s="13" t="e">
        <f t="shared" si="2"/>
        <v>#REF!</v>
      </c>
    </row>
    <row r="28" spans="1:6" ht="11.45" customHeight="1" x14ac:dyDescent="0.2">
      <c r="A28" s="15" t="s">
        <v>55</v>
      </c>
      <c r="B28" s="13"/>
      <c r="C28" s="13"/>
      <c r="D28" s="13"/>
      <c r="E28" s="13"/>
      <c r="F28" s="13"/>
    </row>
    <row r="29" spans="1:6" ht="11.45" customHeight="1" x14ac:dyDescent="0.2">
      <c r="A29" s="12">
        <v>1</v>
      </c>
      <c r="B29" s="13" t="e">
        <f t="shared" ref="B29:F30" si="3">B11*0.9</f>
        <v>#REF!</v>
      </c>
      <c r="C29" s="13" t="e">
        <f t="shared" si="3"/>
        <v>#REF!</v>
      </c>
      <c r="D29" s="13" t="e">
        <f t="shared" si="3"/>
        <v>#REF!</v>
      </c>
      <c r="E29" s="13" t="e">
        <f t="shared" si="3"/>
        <v>#REF!</v>
      </c>
      <c r="F29" s="13" t="e">
        <f t="shared" si="3"/>
        <v>#REF!</v>
      </c>
    </row>
    <row r="30" spans="1:6" ht="11.45" customHeight="1" x14ac:dyDescent="0.2">
      <c r="A30" s="12">
        <v>2</v>
      </c>
      <c r="B30" s="13" t="e">
        <f t="shared" si="3"/>
        <v>#REF!</v>
      </c>
      <c r="C30" s="13" t="e">
        <f t="shared" si="3"/>
        <v>#REF!</v>
      </c>
      <c r="D30" s="13" t="e">
        <f t="shared" si="3"/>
        <v>#REF!</v>
      </c>
      <c r="E30" s="13" t="e">
        <f t="shared" si="3"/>
        <v>#REF!</v>
      </c>
      <c r="F30" s="13" t="e">
        <f t="shared" si="3"/>
        <v>#REF!</v>
      </c>
    </row>
    <row r="31" spans="1:6" ht="11.45" customHeight="1" x14ac:dyDescent="0.2">
      <c r="A31" s="16" t="s">
        <v>56</v>
      </c>
      <c r="B31" s="13"/>
      <c r="C31" s="13"/>
      <c r="D31" s="13"/>
      <c r="E31" s="13"/>
      <c r="F31" s="13"/>
    </row>
    <row r="32" spans="1:6" ht="11.45" customHeight="1" x14ac:dyDescent="0.2">
      <c r="A32" s="12">
        <v>1</v>
      </c>
      <c r="B32" s="13" t="e">
        <f t="shared" ref="B32:F33" si="4">B14*0.9</f>
        <v>#REF!</v>
      </c>
      <c r="C32" s="13" t="e">
        <f t="shared" si="4"/>
        <v>#REF!</v>
      </c>
      <c r="D32" s="13" t="e">
        <f t="shared" si="4"/>
        <v>#REF!</v>
      </c>
      <c r="E32" s="13" t="e">
        <f t="shared" si="4"/>
        <v>#REF!</v>
      </c>
      <c r="F32" s="13" t="e">
        <f t="shared" si="4"/>
        <v>#REF!</v>
      </c>
    </row>
    <row r="33" spans="1:6" ht="11.45" customHeight="1" x14ac:dyDescent="0.2">
      <c r="A33" s="12">
        <v>2</v>
      </c>
      <c r="B33" s="13" t="e">
        <f t="shared" si="4"/>
        <v>#REF!</v>
      </c>
      <c r="C33" s="13" t="e">
        <f t="shared" si="4"/>
        <v>#REF!</v>
      </c>
      <c r="D33" s="13" t="e">
        <f t="shared" si="4"/>
        <v>#REF!</v>
      </c>
      <c r="E33" s="13" t="e">
        <f t="shared" si="4"/>
        <v>#REF!</v>
      </c>
      <c r="F33" s="13" t="e">
        <f t="shared" si="4"/>
        <v>#REF!</v>
      </c>
    </row>
    <row r="34" spans="1:6" ht="11.45" customHeight="1" x14ac:dyDescent="0.2">
      <c r="A34" s="17" t="s">
        <v>57</v>
      </c>
      <c r="B34" s="13"/>
      <c r="C34" s="13"/>
      <c r="D34" s="13"/>
      <c r="E34" s="13"/>
      <c r="F34" s="13"/>
    </row>
    <row r="35" spans="1:6" ht="11.45" customHeight="1" x14ac:dyDescent="0.2">
      <c r="A35" s="12">
        <v>1</v>
      </c>
      <c r="B35" s="13" t="e">
        <f t="shared" ref="B35:F36" si="5">B17*0.9</f>
        <v>#REF!</v>
      </c>
      <c r="C35" s="13" t="e">
        <f t="shared" si="5"/>
        <v>#REF!</v>
      </c>
      <c r="D35" s="13" t="e">
        <f t="shared" si="5"/>
        <v>#REF!</v>
      </c>
      <c r="E35" s="13" t="e">
        <f t="shared" si="5"/>
        <v>#REF!</v>
      </c>
      <c r="F35" s="13" t="e">
        <f t="shared" si="5"/>
        <v>#REF!</v>
      </c>
    </row>
    <row r="36" spans="1:6" ht="11.45" customHeight="1" x14ac:dyDescent="0.2">
      <c r="A36" s="12">
        <v>2</v>
      </c>
      <c r="B36" s="13" t="e">
        <f t="shared" si="5"/>
        <v>#REF!</v>
      </c>
      <c r="C36" s="13" t="e">
        <f t="shared" si="5"/>
        <v>#REF!</v>
      </c>
      <c r="D36" s="13" t="e">
        <f t="shared" si="5"/>
        <v>#REF!</v>
      </c>
      <c r="E36" s="13" t="e">
        <f t="shared" si="5"/>
        <v>#REF!</v>
      </c>
      <c r="F36" s="13" t="e">
        <f t="shared" si="5"/>
        <v>#REF!</v>
      </c>
    </row>
    <row r="37" spans="1:6" ht="11.45" customHeight="1" x14ac:dyDescent="0.2">
      <c r="A37" s="18"/>
    </row>
    <row r="38" spans="1:6" ht="11.45" customHeight="1" x14ac:dyDescent="0.2">
      <c r="A38" s="18"/>
    </row>
    <row r="39" spans="1:6" ht="135" x14ac:dyDescent="0.2">
      <c r="A39" s="44" t="s">
        <v>257</v>
      </c>
    </row>
    <row r="40" spans="1:6" ht="11.45" customHeight="1" x14ac:dyDescent="0.2">
      <c r="A40" s="45" t="s">
        <v>68</v>
      </c>
    </row>
    <row r="41" spans="1:6" ht="11.45" customHeight="1" x14ac:dyDescent="0.2">
      <c r="A41" s="46" t="s">
        <v>258</v>
      </c>
    </row>
    <row r="42" spans="1:6" x14ac:dyDescent="0.2">
      <c r="A42" s="46" t="s">
        <v>259</v>
      </c>
    </row>
    <row r="43" spans="1:6" x14ac:dyDescent="0.2">
      <c r="A43" s="18"/>
    </row>
    <row r="44" spans="1:6" x14ac:dyDescent="0.2">
      <c r="A44" s="45" t="s">
        <v>60</v>
      </c>
    </row>
    <row r="45" spans="1:6" x14ac:dyDescent="0.2">
      <c r="A45" s="47" t="s">
        <v>61</v>
      </c>
    </row>
    <row r="46" spans="1:6" x14ac:dyDescent="0.2">
      <c r="A46" s="47" t="s">
        <v>62</v>
      </c>
    </row>
    <row r="47" spans="1:6" ht="24" x14ac:dyDescent="0.2">
      <c r="A47" s="48" t="s">
        <v>63</v>
      </c>
    </row>
    <row r="48" spans="1:6" x14ac:dyDescent="0.2">
      <c r="A48" s="49" t="s">
        <v>260</v>
      </c>
    </row>
    <row r="49" spans="1:1" x14ac:dyDescent="0.2">
      <c r="A49" s="49" t="s">
        <v>201</v>
      </c>
    </row>
    <row r="50" spans="1:1" ht="12.6" customHeight="1" x14ac:dyDescent="0.2">
      <c r="A50" s="23" t="s">
        <v>65</v>
      </c>
    </row>
    <row r="51" spans="1:1" ht="21" x14ac:dyDescent="0.2">
      <c r="A51" s="50" t="s">
        <v>202</v>
      </c>
    </row>
    <row r="52" spans="1:1" ht="52.5" x14ac:dyDescent="0.2">
      <c r="A52" s="51" t="s">
        <v>261</v>
      </c>
    </row>
    <row r="53" spans="1:1" ht="21" x14ac:dyDescent="0.2">
      <c r="A53" s="51" t="s">
        <v>262</v>
      </c>
    </row>
    <row r="54" spans="1:1" ht="31.5" x14ac:dyDescent="0.2">
      <c r="A54" s="51" t="s">
        <v>263</v>
      </c>
    </row>
    <row r="55" spans="1:1" ht="31.5" hidden="1" x14ac:dyDescent="0.2">
      <c r="A55" s="51" t="s">
        <v>264</v>
      </c>
    </row>
    <row r="56" spans="1:1" ht="42" x14ac:dyDescent="0.2">
      <c r="A56" s="51" t="s">
        <v>265</v>
      </c>
    </row>
    <row r="57" spans="1:1" ht="21" x14ac:dyDescent="0.2">
      <c r="A57" s="51" t="s">
        <v>266</v>
      </c>
    </row>
    <row r="58" spans="1:1" ht="34.5" x14ac:dyDescent="0.2">
      <c r="A58" s="51" t="s">
        <v>267</v>
      </c>
    </row>
    <row r="59" spans="1:1" ht="23.25" x14ac:dyDescent="0.2">
      <c r="A59" s="51" t="s">
        <v>268</v>
      </c>
    </row>
    <row r="60" spans="1:1" ht="31.5" x14ac:dyDescent="0.2">
      <c r="A60" s="51" t="s">
        <v>269</v>
      </c>
    </row>
    <row r="61" spans="1:1" ht="31.5" x14ac:dyDescent="0.2">
      <c r="A61" s="51" t="s">
        <v>270</v>
      </c>
    </row>
    <row r="62" spans="1:1" ht="31.5" x14ac:dyDescent="0.2">
      <c r="A62" s="52" t="s">
        <v>96</v>
      </c>
    </row>
    <row r="63" spans="1:1" ht="21" x14ac:dyDescent="0.2">
      <c r="A63" s="53" t="s">
        <v>98</v>
      </c>
    </row>
    <row r="64" spans="1:1" ht="42.75" x14ac:dyDescent="0.2">
      <c r="A64" s="54" t="s">
        <v>135</v>
      </c>
    </row>
    <row r="65" spans="1:1" ht="21" x14ac:dyDescent="0.2">
      <c r="A65" s="55" t="s">
        <v>100</v>
      </c>
    </row>
    <row r="66" spans="1:1" x14ac:dyDescent="0.2">
      <c r="A66" s="56"/>
    </row>
    <row r="67" spans="1:1" x14ac:dyDescent="0.2">
      <c r="A67" s="57" t="s">
        <v>71</v>
      </c>
    </row>
    <row r="68" spans="1:1" ht="24" x14ac:dyDescent="0.2">
      <c r="A68" s="58" t="s">
        <v>101</v>
      </c>
    </row>
    <row r="69" spans="1:1" ht="24" x14ac:dyDescent="0.2">
      <c r="A69" s="58" t="s">
        <v>102</v>
      </c>
    </row>
  </sheetData>
  <pageMargins left="0.7" right="0.7" top="0.75" bottom="0.75" header="0.3" footer="0.3"/>
  <pageSetup paperSize="9" orientation="portrait"/>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F69"/>
  <sheetViews>
    <sheetView zoomScale="115" zoomScaleNormal="115" workbookViewId="0">
      <pane xSplit="1" topLeftCell="D1" activePane="topRight" state="frozen"/>
      <selection pane="topRight" activeCell="B2" sqref="B2:F36"/>
    </sheetView>
  </sheetViews>
  <sheetFormatPr defaultColWidth="8.5703125" defaultRowHeight="12" x14ac:dyDescent="0.2"/>
  <cols>
    <col min="1" max="1" width="84.85546875" style="2" customWidth="1"/>
    <col min="2" max="6" width="9.7109375" style="2" customWidth="1"/>
    <col min="7" max="16384" width="8.5703125" style="2"/>
  </cols>
  <sheetData>
    <row r="1" spans="1:6" ht="11.45" customHeight="1" x14ac:dyDescent="0.2">
      <c r="A1" s="41" t="s">
        <v>73</v>
      </c>
    </row>
    <row r="2" spans="1:6" s="1" customFormat="1" ht="25.5" customHeight="1" x14ac:dyDescent="0.2">
      <c r="A2" s="42" t="s">
        <v>196</v>
      </c>
      <c r="B2" s="43" t="e">
        <f>BAR!#REF!</f>
        <v>#REF!</v>
      </c>
      <c r="C2" s="43" t="e">
        <f>BAR!#REF!</f>
        <v>#REF!</v>
      </c>
      <c r="D2" s="43" t="e">
        <f>BAR!#REF!</f>
        <v>#REF!</v>
      </c>
      <c r="E2" s="43" t="e">
        <f>BAR!#REF!</f>
        <v>#REF!</v>
      </c>
      <c r="F2" s="43" t="e">
        <f>BAR!#REF!</f>
        <v>#REF!</v>
      </c>
    </row>
    <row r="3" spans="1:6" s="1" customFormat="1" ht="25.5" customHeight="1" x14ac:dyDescent="0.2">
      <c r="A3" s="6" t="s">
        <v>52</v>
      </c>
      <c r="B3" s="43" t="e">
        <f>BAR!#REF!</f>
        <v>#REF!</v>
      </c>
      <c r="C3" s="43" t="e">
        <f>BAR!#REF!</f>
        <v>#REF!</v>
      </c>
      <c r="D3" s="43" t="e">
        <f>BAR!#REF!</f>
        <v>#REF!</v>
      </c>
      <c r="E3" s="43" t="e">
        <f>BAR!#REF!</f>
        <v>#REF!</v>
      </c>
      <c r="F3" s="43" t="e">
        <f>BAR!#REF!</f>
        <v>#REF!</v>
      </c>
    </row>
    <row r="4" spans="1:6" ht="11.45" customHeight="1" x14ac:dyDescent="0.2">
      <c r="A4" s="10" t="s">
        <v>53</v>
      </c>
      <c r="B4" s="11"/>
      <c r="C4" s="11"/>
      <c r="D4" s="11"/>
      <c r="E4" s="11"/>
      <c r="F4" s="11"/>
    </row>
    <row r="5" spans="1:6" ht="11.45" customHeight="1" x14ac:dyDescent="0.2">
      <c r="A5" s="12">
        <v>1</v>
      </c>
      <c r="B5" s="13" t="e">
        <f>'ЗЭГ |FIT15'!B5</f>
        <v>#REF!</v>
      </c>
      <c r="C5" s="13" t="e">
        <f>'ЗЭГ |FIT15'!C5</f>
        <v>#REF!</v>
      </c>
      <c r="D5" s="13" t="e">
        <f>'ЗЭГ |FIT15'!D5</f>
        <v>#REF!</v>
      </c>
      <c r="E5" s="13" t="e">
        <f>'ЗЭГ |FIT15'!E5</f>
        <v>#REF!</v>
      </c>
      <c r="F5" s="13" t="e">
        <f>'ЗЭГ |FIT15'!F5</f>
        <v>#REF!</v>
      </c>
    </row>
    <row r="6" spans="1:6" ht="11.45" customHeight="1" x14ac:dyDescent="0.2">
      <c r="A6" s="12">
        <v>2</v>
      </c>
      <c r="B6" s="13" t="e">
        <f>'ЗЭГ |FIT15'!B6</f>
        <v>#REF!</v>
      </c>
      <c r="C6" s="13" t="e">
        <f>'ЗЭГ |FIT15'!C6</f>
        <v>#REF!</v>
      </c>
      <c r="D6" s="13" t="e">
        <f>'ЗЭГ |FIT15'!D6</f>
        <v>#REF!</v>
      </c>
      <c r="E6" s="13" t="e">
        <f>'ЗЭГ |FIT15'!E6</f>
        <v>#REF!</v>
      </c>
      <c r="F6" s="13" t="e">
        <f>'ЗЭГ |FIT15'!F6</f>
        <v>#REF!</v>
      </c>
    </row>
    <row r="7" spans="1:6" ht="11.45" customHeight="1" x14ac:dyDescent="0.2">
      <c r="A7" s="14" t="s">
        <v>54</v>
      </c>
      <c r="B7" s="13"/>
      <c r="C7" s="13"/>
      <c r="D7" s="13"/>
      <c r="E7" s="13"/>
      <c r="F7" s="13"/>
    </row>
    <row r="8" spans="1:6" ht="11.45" customHeight="1" x14ac:dyDescent="0.2">
      <c r="A8" s="12">
        <v>1</v>
      </c>
      <c r="B8" s="13" t="e">
        <f>'ЗЭГ |FIT15'!B8</f>
        <v>#REF!</v>
      </c>
      <c r="C8" s="13" t="e">
        <f>'ЗЭГ |FIT15'!C8</f>
        <v>#REF!</v>
      </c>
      <c r="D8" s="13" t="e">
        <f>'ЗЭГ |FIT15'!D8</f>
        <v>#REF!</v>
      </c>
      <c r="E8" s="13" t="e">
        <f>'ЗЭГ |FIT15'!E8</f>
        <v>#REF!</v>
      </c>
      <c r="F8" s="13" t="e">
        <f>'ЗЭГ |FIT15'!F8</f>
        <v>#REF!</v>
      </c>
    </row>
    <row r="9" spans="1:6" ht="11.45" customHeight="1" x14ac:dyDescent="0.2">
      <c r="A9" s="12">
        <v>2</v>
      </c>
      <c r="B9" s="13" t="e">
        <f>'ЗЭГ |FIT15'!B9</f>
        <v>#REF!</v>
      </c>
      <c r="C9" s="13" t="e">
        <f>'ЗЭГ |FIT15'!C9</f>
        <v>#REF!</v>
      </c>
      <c r="D9" s="13" t="e">
        <f>'ЗЭГ |FIT15'!D9</f>
        <v>#REF!</v>
      </c>
      <c r="E9" s="13" t="e">
        <f>'ЗЭГ |FIT15'!E9</f>
        <v>#REF!</v>
      </c>
      <c r="F9" s="13" t="e">
        <f>'ЗЭГ |FIT15'!F9</f>
        <v>#REF!</v>
      </c>
    </row>
    <row r="10" spans="1:6" ht="11.45" customHeight="1" x14ac:dyDescent="0.2">
      <c r="A10" s="15" t="s">
        <v>55</v>
      </c>
      <c r="B10" s="13"/>
      <c r="C10" s="13"/>
      <c r="D10" s="13"/>
      <c r="E10" s="13"/>
      <c r="F10" s="13"/>
    </row>
    <row r="11" spans="1:6" ht="11.45" customHeight="1" x14ac:dyDescent="0.2">
      <c r="A11" s="12">
        <v>1</v>
      </c>
      <c r="B11" s="13" t="e">
        <f>'ЗЭГ |FIT15'!B11</f>
        <v>#REF!</v>
      </c>
      <c r="C11" s="13" t="e">
        <f>'ЗЭГ |FIT15'!C11</f>
        <v>#REF!</v>
      </c>
      <c r="D11" s="13" t="e">
        <f>'ЗЭГ |FIT15'!D11</f>
        <v>#REF!</v>
      </c>
      <c r="E11" s="13" t="e">
        <f>'ЗЭГ |FIT15'!E11</f>
        <v>#REF!</v>
      </c>
      <c r="F11" s="13" t="e">
        <f>'ЗЭГ |FIT15'!F11</f>
        <v>#REF!</v>
      </c>
    </row>
    <row r="12" spans="1:6" ht="11.45" customHeight="1" x14ac:dyDescent="0.2">
      <c r="A12" s="12">
        <v>2</v>
      </c>
      <c r="B12" s="13" t="e">
        <f>'ЗЭГ |FIT15'!B12</f>
        <v>#REF!</v>
      </c>
      <c r="C12" s="13" t="e">
        <f>'ЗЭГ |FIT15'!C12</f>
        <v>#REF!</v>
      </c>
      <c r="D12" s="13" t="e">
        <f>'ЗЭГ |FIT15'!D12</f>
        <v>#REF!</v>
      </c>
      <c r="E12" s="13" t="e">
        <f>'ЗЭГ |FIT15'!E12</f>
        <v>#REF!</v>
      </c>
      <c r="F12" s="13" t="e">
        <f>'ЗЭГ |FIT15'!F12</f>
        <v>#REF!</v>
      </c>
    </row>
    <row r="13" spans="1:6" ht="11.45" customHeight="1" x14ac:dyDescent="0.2">
      <c r="A13" s="16" t="s">
        <v>56</v>
      </c>
      <c r="B13" s="13"/>
      <c r="C13" s="13"/>
      <c r="D13" s="13"/>
      <c r="E13" s="13"/>
      <c r="F13" s="13"/>
    </row>
    <row r="14" spans="1:6" ht="11.45" customHeight="1" x14ac:dyDescent="0.2">
      <c r="A14" s="12">
        <v>1</v>
      </c>
      <c r="B14" s="13" t="e">
        <f>'ЗЭГ |FIT15'!B14</f>
        <v>#REF!</v>
      </c>
      <c r="C14" s="13" t="e">
        <f>'ЗЭГ |FIT15'!C14</f>
        <v>#REF!</v>
      </c>
      <c r="D14" s="13" t="e">
        <f>'ЗЭГ |FIT15'!D14</f>
        <v>#REF!</v>
      </c>
      <c r="E14" s="13" t="e">
        <f>'ЗЭГ |FIT15'!E14</f>
        <v>#REF!</v>
      </c>
      <c r="F14" s="13" t="e">
        <f>'ЗЭГ |FIT15'!F14</f>
        <v>#REF!</v>
      </c>
    </row>
    <row r="15" spans="1:6" ht="11.45" customHeight="1" x14ac:dyDescent="0.2">
      <c r="A15" s="12">
        <v>2</v>
      </c>
      <c r="B15" s="13" t="e">
        <f>'ЗЭГ |FIT15'!B15</f>
        <v>#REF!</v>
      </c>
      <c r="C15" s="13" t="e">
        <f>'ЗЭГ |FIT15'!C15</f>
        <v>#REF!</v>
      </c>
      <c r="D15" s="13" t="e">
        <f>'ЗЭГ |FIT15'!D15</f>
        <v>#REF!</v>
      </c>
      <c r="E15" s="13" t="e">
        <f>'ЗЭГ |FIT15'!E15</f>
        <v>#REF!</v>
      </c>
      <c r="F15" s="13" t="e">
        <f>'ЗЭГ |FIT15'!F15</f>
        <v>#REF!</v>
      </c>
    </row>
    <row r="16" spans="1:6" ht="11.45" customHeight="1" x14ac:dyDescent="0.2">
      <c r="A16" s="17" t="s">
        <v>57</v>
      </c>
      <c r="B16" s="13"/>
      <c r="C16" s="13"/>
      <c r="D16" s="13"/>
      <c r="E16" s="13"/>
      <c r="F16" s="13"/>
    </row>
    <row r="17" spans="1:6" ht="11.45" customHeight="1" x14ac:dyDescent="0.2">
      <c r="A17" s="12">
        <v>1</v>
      </c>
      <c r="B17" s="13" t="e">
        <f>'ЗЭГ |FIT15'!B17</f>
        <v>#REF!</v>
      </c>
      <c r="C17" s="13" t="e">
        <f>'ЗЭГ |FIT15'!C17</f>
        <v>#REF!</v>
      </c>
      <c r="D17" s="13" t="e">
        <f>'ЗЭГ |FIT15'!D17</f>
        <v>#REF!</v>
      </c>
      <c r="E17" s="13" t="e">
        <f>'ЗЭГ |FIT15'!E17</f>
        <v>#REF!</v>
      </c>
      <c r="F17" s="13" t="e">
        <f>'ЗЭГ |FIT15'!F17</f>
        <v>#REF!</v>
      </c>
    </row>
    <row r="18" spans="1:6" ht="11.45" customHeight="1" x14ac:dyDescent="0.2">
      <c r="A18" s="12">
        <v>2</v>
      </c>
      <c r="B18" s="13" t="e">
        <f>'ЗЭГ |FIT15'!B18</f>
        <v>#REF!</v>
      </c>
      <c r="C18" s="13" t="e">
        <f>'ЗЭГ |FIT15'!C18</f>
        <v>#REF!</v>
      </c>
      <c r="D18" s="13" t="e">
        <f>'ЗЭГ |FIT15'!D18</f>
        <v>#REF!</v>
      </c>
      <c r="E18" s="13" t="e">
        <f>'ЗЭГ |FIT15'!E18</f>
        <v>#REF!</v>
      </c>
      <c r="F18" s="13" t="e">
        <f>'ЗЭГ |FIT15'!F18</f>
        <v>#REF!</v>
      </c>
    </row>
    <row r="19" spans="1:6" ht="11.45" customHeight="1" x14ac:dyDescent="0.2">
      <c r="A19" s="18"/>
      <c r="B19" s="11"/>
      <c r="C19" s="11"/>
      <c r="D19" s="11"/>
      <c r="E19" s="11"/>
      <c r="F19" s="11"/>
    </row>
    <row r="20" spans="1:6" ht="24.6" customHeight="1" x14ac:dyDescent="0.2">
      <c r="A20" s="59" t="s">
        <v>103</v>
      </c>
      <c r="B20" s="43" t="e">
        <f t="shared" ref="B20:F21" si="0">B2</f>
        <v>#REF!</v>
      </c>
      <c r="C20" s="43" t="e">
        <f t="shared" si="0"/>
        <v>#REF!</v>
      </c>
      <c r="D20" s="43" t="e">
        <f t="shared" si="0"/>
        <v>#REF!</v>
      </c>
      <c r="E20" s="43" t="e">
        <f t="shared" si="0"/>
        <v>#REF!</v>
      </c>
      <c r="F20" s="43" t="e">
        <f t="shared" si="0"/>
        <v>#REF!</v>
      </c>
    </row>
    <row r="21" spans="1:6" ht="24.6" customHeight="1" x14ac:dyDescent="0.2">
      <c r="A21" s="6" t="s">
        <v>52</v>
      </c>
      <c r="B21" s="43" t="e">
        <f t="shared" si="0"/>
        <v>#REF!</v>
      </c>
      <c r="C21" s="43" t="e">
        <f t="shared" si="0"/>
        <v>#REF!</v>
      </c>
      <c r="D21" s="43" t="e">
        <f t="shared" si="0"/>
        <v>#REF!</v>
      </c>
      <c r="E21" s="43" t="e">
        <f t="shared" si="0"/>
        <v>#REF!</v>
      </c>
      <c r="F21" s="43" t="e">
        <f t="shared" si="0"/>
        <v>#REF!</v>
      </c>
    </row>
    <row r="22" spans="1:6" ht="11.45" customHeight="1" x14ac:dyDescent="0.2">
      <c r="A22" s="10" t="s">
        <v>53</v>
      </c>
      <c r="B22" s="11"/>
      <c r="C22" s="11"/>
      <c r="D22" s="11"/>
      <c r="E22" s="11"/>
      <c r="F22" s="11"/>
    </row>
    <row r="23" spans="1:6" ht="11.45" customHeight="1" x14ac:dyDescent="0.2">
      <c r="A23" s="12">
        <v>1</v>
      </c>
      <c r="B23" s="13" t="e">
        <f t="shared" ref="B23:F24" si="1">B5*0.87</f>
        <v>#REF!</v>
      </c>
      <c r="C23" s="13" t="e">
        <f t="shared" si="1"/>
        <v>#REF!</v>
      </c>
      <c r="D23" s="13" t="e">
        <f t="shared" si="1"/>
        <v>#REF!</v>
      </c>
      <c r="E23" s="13" t="e">
        <f t="shared" si="1"/>
        <v>#REF!</v>
      </c>
      <c r="F23" s="13" t="e">
        <f t="shared" si="1"/>
        <v>#REF!</v>
      </c>
    </row>
    <row r="24" spans="1:6" ht="11.45" customHeight="1" x14ac:dyDescent="0.2">
      <c r="A24" s="12">
        <v>2</v>
      </c>
      <c r="B24" s="13" t="e">
        <f t="shared" si="1"/>
        <v>#REF!</v>
      </c>
      <c r="C24" s="13" t="e">
        <f t="shared" si="1"/>
        <v>#REF!</v>
      </c>
      <c r="D24" s="13" t="e">
        <f t="shared" si="1"/>
        <v>#REF!</v>
      </c>
      <c r="E24" s="13" t="e">
        <f t="shared" si="1"/>
        <v>#REF!</v>
      </c>
      <c r="F24" s="13" t="e">
        <f t="shared" si="1"/>
        <v>#REF!</v>
      </c>
    </row>
    <row r="25" spans="1:6" ht="11.45" customHeight="1" x14ac:dyDescent="0.2">
      <c r="A25" s="14" t="s">
        <v>54</v>
      </c>
      <c r="B25" s="13"/>
      <c r="C25" s="13"/>
      <c r="D25" s="13"/>
      <c r="E25" s="13"/>
      <c r="F25" s="13"/>
    </row>
    <row r="26" spans="1:6" ht="11.45" customHeight="1" x14ac:dyDescent="0.2">
      <c r="A26" s="12">
        <v>1</v>
      </c>
      <c r="B26" s="13" t="e">
        <f t="shared" ref="B26:F27" si="2">B8*0.87</f>
        <v>#REF!</v>
      </c>
      <c r="C26" s="13" t="e">
        <f t="shared" si="2"/>
        <v>#REF!</v>
      </c>
      <c r="D26" s="13" t="e">
        <f t="shared" si="2"/>
        <v>#REF!</v>
      </c>
      <c r="E26" s="13" t="e">
        <f t="shared" si="2"/>
        <v>#REF!</v>
      </c>
      <c r="F26" s="13" t="e">
        <f t="shared" si="2"/>
        <v>#REF!</v>
      </c>
    </row>
    <row r="27" spans="1:6" ht="11.45" customHeight="1" x14ac:dyDescent="0.2">
      <c r="A27" s="12">
        <v>2</v>
      </c>
      <c r="B27" s="13" t="e">
        <f t="shared" si="2"/>
        <v>#REF!</v>
      </c>
      <c r="C27" s="13" t="e">
        <f t="shared" si="2"/>
        <v>#REF!</v>
      </c>
      <c r="D27" s="13" t="e">
        <f t="shared" si="2"/>
        <v>#REF!</v>
      </c>
      <c r="E27" s="13" t="e">
        <f t="shared" si="2"/>
        <v>#REF!</v>
      </c>
      <c r="F27" s="13" t="e">
        <f t="shared" si="2"/>
        <v>#REF!</v>
      </c>
    </row>
    <row r="28" spans="1:6" ht="11.45" customHeight="1" x14ac:dyDescent="0.2">
      <c r="A28" s="15" t="s">
        <v>55</v>
      </c>
      <c r="B28" s="13"/>
      <c r="C28" s="13"/>
      <c r="D28" s="13"/>
      <c r="E28" s="13"/>
      <c r="F28" s="13"/>
    </row>
    <row r="29" spans="1:6" ht="11.45" customHeight="1" x14ac:dyDescent="0.2">
      <c r="A29" s="12">
        <v>1</v>
      </c>
      <c r="B29" s="13" t="e">
        <f t="shared" ref="B29:F30" si="3">B11*0.87</f>
        <v>#REF!</v>
      </c>
      <c r="C29" s="13" t="e">
        <f t="shared" si="3"/>
        <v>#REF!</v>
      </c>
      <c r="D29" s="13" t="e">
        <f t="shared" si="3"/>
        <v>#REF!</v>
      </c>
      <c r="E29" s="13" t="e">
        <f t="shared" si="3"/>
        <v>#REF!</v>
      </c>
      <c r="F29" s="13" t="e">
        <f t="shared" si="3"/>
        <v>#REF!</v>
      </c>
    </row>
    <row r="30" spans="1:6" ht="11.45" customHeight="1" x14ac:dyDescent="0.2">
      <c r="A30" s="12">
        <v>2</v>
      </c>
      <c r="B30" s="13" t="e">
        <f t="shared" si="3"/>
        <v>#REF!</v>
      </c>
      <c r="C30" s="13" t="e">
        <f t="shared" si="3"/>
        <v>#REF!</v>
      </c>
      <c r="D30" s="13" t="e">
        <f t="shared" si="3"/>
        <v>#REF!</v>
      </c>
      <c r="E30" s="13" t="e">
        <f t="shared" si="3"/>
        <v>#REF!</v>
      </c>
      <c r="F30" s="13" t="e">
        <f t="shared" si="3"/>
        <v>#REF!</v>
      </c>
    </row>
    <row r="31" spans="1:6" ht="11.45" customHeight="1" x14ac:dyDescent="0.2">
      <c r="A31" s="16" t="s">
        <v>56</v>
      </c>
      <c r="B31" s="13"/>
      <c r="C31" s="13"/>
      <c r="D31" s="13"/>
      <c r="E31" s="13"/>
      <c r="F31" s="13"/>
    </row>
    <row r="32" spans="1:6" ht="11.45" customHeight="1" x14ac:dyDescent="0.2">
      <c r="A32" s="12">
        <v>1</v>
      </c>
      <c r="B32" s="13" t="e">
        <f t="shared" ref="B32:F33" si="4">B14*0.87</f>
        <v>#REF!</v>
      </c>
      <c r="C32" s="13" t="e">
        <f t="shared" si="4"/>
        <v>#REF!</v>
      </c>
      <c r="D32" s="13" t="e">
        <f t="shared" si="4"/>
        <v>#REF!</v>
      </c>
      <c r="E32" s="13" t="e">
        <f t="shared" si="4"/>
        <v>#REF!</v>
      </c>
      <c r="F32" s="13" t="e">
        <f t="shared" si="4"/>
        <v>#REF!</v>
      </c>
    </row>
    <row r="33" spans="1:6" ht="11.45" customHeight="1" x14ac:dyDescent="0.2">
      <c r="A33" s="12">
        <v>2</v>
      </c>
      <c r="B33" s="13" t="e">
        <f t="shared" si="4"/>
        <v>#REF!</v>
      </c>
      <c r="C33" s="13" t="e">
        <f t="shared" si="4"/>
        <v>#REF!</v>
      </c>
      <c r="D33" s="13" t="e">
        <f t="shared" si="4"/>
        <v>#REF!</v>
      </c>
      <c r="E33" s="13" t="e">
        <f t="shared" si="4"/>
        <v>#REF!</v>
      </c>
      <c r="F33" s="13" t="e">
        <f t="shared" si="4"/>
        <v>#REF!</v>
      </c>
    </row>
    <row r="34" spans="1:6" ht="11.45" customHeight="1" x14ac:dyDescent="0.2">
      <c r="A34" s="17" t="s">
        <v>57</v>
      </c>
      <c r="B34" s="13"/>
      <c r="C34" s="13"/>
      <c r="D34" s="13"/>
      <c r="E34" s="13"/>
      <c r="F34" s="13"/>
    </row>
    <row r="35" spans="1:6" ht="11.45" customHeight="1" x14ac:dyDescent="0.2">
      <c r="A35" s="12">
        <v>1</v>
      </c>
      <c r="B35" s="13" t="e">
        <f t="shared" ref="B35:F36" si="5">B17*0.87</f>
        <v>#REF!</v>
      </c>
      <c r="C35" s="13" t="e">
        <f t="shared" si="5"/>
        <v>#REF!</v>
      </c>
      <c r="D35" s="13" t="e">
        <f t="shared" si="5"/>
        <v>#REF!</v>
      </c>
      <c r="E35" s="13" t="e">
        <f t="shared" si="5"/>
        <v>#REF!</v>
      </c>
      <c r="F35" s="13" t="e">
        <f t="shared" si="5"/>
        <v>#REF!</v>
      </c>
    </row>
    <row r="36" spans="1:6" ht="11.45" customHeight="1" x14ac:dyDescent="0.2">
      <c r="A36" s="12">
        <v>2</v>
      </c>
      <c r="B36" s="13" t="e">
        <f t="shared" si="5"/>
        <v>#REF!</v>
      </c>
      <c r="C36" s="13" t="e">
        <f t="shared" si="5"/>
        <v>#REF!</v>
      </c>
      <c r="D36" s="13" t="e">
        <f t="shared" si="5"/>
        <v>#REF!</v>
      </c>
      <c r="E36" s="13" t="e">
        <f t="shared" si="5"/>
        <v>#REF!</v>
      </c>
      <c r="F36" s="13" t="e">
        <f t="shared" si="5"/>
        <v>#REF!</v>
      </c>
    </row>
    <row r="37" spans="1:6" ht="11.45" customHeight="1" x14ac:dyDescent="0.2">
      <c r="A37" s="18"/>
    </row>
    <row r="38" spans="1:6" ht="11.45" customHeight="1" x14ac:dyDescent="0.2">
      <c r="A38" s="18"/>
    </row>
    <row r="39" spans="1:6" ht="135" x14ac:dyDescent="0.2">
      <c r="A39" s="44" t="s">
        <v>257</v>
      </c>
    </row>
    <row r="40" spans="1:6" ht="11.45" customHeight="1" x14ac:dyDescent="0.2">
      <c r="A40" s="45" t="s">
        <v>68</v>
      </c>
    </row>
    <row r="41" spans="1:6" ht="11.45" customHeight="1" x14ac:dyDescent="0.2">
      <c r="A41" s="46" t="s">
        <v>258</v>
      </c>
    </row>
    <row r="42" spans="1:6" x14ac:dyDescent="0.2">
      <c r="A42" s="46" t="s">
        <v>259</v>
      </c>
    </row>
    <row r="43" spans="1:6" x14ac:dyDescent="0.2">
      <c r="A43" s="18"/>
    </row>
    <row r="44" spans="1:6" x14ac:dyDescent="0.2">
      <c r="A44" s="45" t="s">
        <v>60</v>
      </c>
    </row>
    <row r="45" spans="1:6" x14ac:dyDescent="0.2">
      <c r="A45" s="47" t="s">
        <v>61</v>
      </c>
    </row>
    <row r="46" spans="1:6" x14ac:dyDescent="0.2">
      <c r="A46" s="47" t="s">
        <v>62</v>
      </c>
    </row>
    <row r="47" spans="1:6" ht="24" x14ac:dyDescent="0.2">
      <c r="A47" s="48" t="s">
        <v>63</v>
      </c>
    </row>
    <row r="48" spans="1:6" x14ac:dyDescent="0.2">
      <c r="A48" s="49" t="s">
        <v>260</v>
      </c>
    </row>
    <row r="49" spans="1:1" x14ac:dyDescent="0.2">
      <c r="A49" s="49" t="s">
        <v>201</v>
      </c>
    </row>
    <row r="50" spans="1:1" ht="12.6" customHeight="1" x14ac:dyDescent="0.2">
      <c r="A50" s="23" t="s">
        <v>65</v>
      </c>
    </row>
    <row r="51" spans="1:1" ht="21" x14ac:dyDescent="0.2">
      <c r="A51" s="50" t="s">
        <v>202</v>
      </c>
    </row>
    <row r="52" spans="1:1" ht="52.5" x14ac:dyDescent="0.2">
      <c r="A52" s="51" t="s">
        <v>261</v>
      </c>
    </row>
    <row r="53" spans="1:1" ht="21" x14ac:dyDescent="0.2">
      <c r="A53" s="51" t="s">
        <v>262</v>
      </c>
    </row>
    <row r="54" spans="1:1" ht="31.5" x14ac:dyDescent="0.2">
      <c r="A54" s="51" t="s">
        <v>263</v>
      </c>
    </row>
    <row r="55" spans="1:1" ht="31.5" hidden="1" x14ac:dyDescent="0.2">
      <c r="A55" s="51" t="s">
        <v>264</v>
      </c>
    </row>
    <row r="56" spans="1:1" ht="42" x14ac:dyDescent="0.2">
      <c r="A56" s="51" t="s">
        <v>265</v>
      </c>
    </row>
    <row r="57" spans="1:1" ht="21" x14ac:dyDescent="0.2">
      <c r="A57" s="51" t="s">
        <v>266</v>
      </c>
    </row>
    <row r="58" spans="1:1" ht="34.5" x14ac:dyDescent="0.2">
      <c r="A58" s="51" t="s">
        <v>267</v>
      </c>
    </row>
    <row r="59" spans="1:1" ht="23.25" x14ac:dyDescent="0.2">
      <c r="A59" s="51" t="s">
        <v>268</v>
      </c>
    </row>
    <row r="60" spans="1:1" ht="31.5" x14ac:dyDescent="0.2">
      <c r="A60" s="51" t="s">
        <v>269</v>
      </c>
    </row>
    <row r="61" spans="1:1" ht="31.5" x14ac:dyDescent="0.2">
      <c r="A61" s="51" t="s">
        <v>270</v>
      </c>
    </row>
    <row r="62" spans="1:1" ht="31.5" x14ac:dyDescent="0.2">
      <c r="A62" s="52" t="s">
        <v>96</v>
      </c>
    </row>
    <row r="63" spans="1:1" ht="21" x14ac:dyDescent="0.2">
      <c r="A63" s="53" t="s">
        <v>98</v>
      </c>
    </row>
    <row r="64" spans="1:1" ht="42.75" x14ac:dyDescent="0.2">
      <c r="A64" s="54" t="s">
        <v>135</v>
      </c>
    </row>
    <row r="65" spans="1:1" ht="21" x14ac:dyDescent="0.2">
      <c r="A65" s="55" t="s">
        <v>100</v>
      </c>
    </row>
    <row r="66" spans="1:1" x14ac:dyDescent="0.2">
      <c r="A66" s="56"/>
    </row>
    <row r="67" spans="1:1" x14ac:dyDescent="0.2">
      <c r="A67" s="57" t="s">
        <v>71</v>
      </c>
    </row>
    <row r="68" spans="1:1" ht="24" x14ac:dyDescent="0.2">
      <c r="A68" s="58" t="s">
        <v>101</v>
      </c>
    </row>
    <row r="69" spans="1:1" ht="24" x14ac:dyDescent="0.2">
      <c r="A69" s="58" t="s">
        <v>102</v>
      </c>
    </row>
  </sheetData>
  <pageMargins left="0.7" right="0.7" top="0.75" bottom="0.75" header="0.3" footer="0.3"/>
  <pageSetup paperSize="9" orientation="portrait"/>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F50"/>
  <sheetViews>
    <sheetView zoomScale="115" zoomScaleNormal="115" workbookViewId="0">
      <pane xSplit="1" topLeftCell="B1" activePane="topRight" state="frozen"/>
      <selection pane="topRight" activeCell="B2" sqref="B2:F18"/>
    </sheetView>
  </sheetViews>
  <sheetFormatPr defaultColWidth="8.5703125" defaultRowHeight="12" x14ac:dyDescent="0.2"/>
  <cols>
    <col min="1" max="1" width="84.85546875" style="2" customWidth="1"/>
    <col min="2" max="16384" width="8.5703125" style="2"/>
  </cols>
  <sheetData>
    <row r="1" spans="1:6" ht="11.45" customHeight="1" x14ac:dyDescent="0.2">
      <c r="A1" s="41" t="s">
        <v>73</v>
      </c>
    </row>
    <row r="2" spans="1:6" s="1" customFormat="1" ht="25.5" customHeight="1" x14ac:dyDescent="0.2">
      <c r="A2" s="42" t="s">
        <v>196</v>
      </c>
      <c r="B2" s="43" t="e">
        <f>BAR!#REF!</f>
        <v>#REF!</v>
      </c>
      <c r="C2" s="43" t="e">
        <f>BAR!#REF!</f>
        <v>#REF!</v>
      </c>
      <c r="D2" s="43" t="e">
        <f>BAR!#REF!</f>
        <v>#REF!</v>
      </c>
      <c r="E2" s="43" t="e">
        <f>BAR!#REF!</f>
        <v>#REF!</v>
      </c>
      <c r="F2" s="43" t="e">
        <f>BAR!#REF!</f>
        <v>#REF!</v>
      </c>
    </row>
    <row r="3" spans="1:6" s="1" customFormat="1" ht="25.5" customHeight="1" x14ac:dyDescent="0.2">
      <c r="A3" s="6" t="s">
        <v>52</v>
      </c>
      <c r="B3" s="43" t="e">
        <f>BAR!#REF!</f>
        <v>#REF!</v>
      </c>
      <c r="C3" s="43" t="e">
        <f>BAR!#REF!</f>
        <v>#REF!</v>
      </c>
      <c r="D3" s="43" t="e">
        <f>BAR!#REF!</f>
        <v>#REF!</v>
      </c>
      <c r="E3" s="43" t="e">
        <f>BAR!#REF!</f>
        <v>#REF!</v>
      </c>
      <c r="F3" s="43" t="e">
        <f>BAR!#REF!</f>
        <v>#REF!</v>
      </c>
    </row>
    <row r="4" spans="1:6" ht="11.45" customHeight="1" x14ac:dyDescent="0.2">
      <c r="A4" s="10" t="s">
        <v>53</v>
      </c>
      <c r="B4" s="11"/>
      <c r="C4" s="11"/>
      <c r="D4" s="11"/>
      <c r="E4" s="11"/>
      <c r="F4" s="11"/>
    </row>
    <row r="5" spans="1:6" ht="11.45" customHeight="1" x14ac:dyDescent="0.2">
      <c r="A5" s="12">
        <v>1</v>
      </c>
      <c r="B5" s="13" t="e">
        <f>'ЗЭГ |FIT15'!B5</f>
        <v>#REF!</v>
      </c>
      <c r="C5" s="13" t="e">
        <f>'ЗЭГ |FIT15'!C5</f>
        <v>#REF!</v>
      </c>
      <c r="D5" s="13" t="e">
        <f>'ЗЭГ |FIT15'!D5</f>
        <v>#REF!</v>
      </c>
      <c r="E5" s="13" t="e">
        <f>'ЗЭГ |FIT15'!E5</f>
        <v>#REF!</v>
      </c>
      <c r="F5" s="13" t="e">
        <f>'ЗЭГ |FIT15'!F5</f>
        <v>#REF!</v>
      </c>
    </row>
    <row r="6" spans="1:6" ht="11.45" customHeight="1" x14ac:dyDescent="0.2">
      <c r="A6" s="12">
        <v>2</v>
      </c>
      <c r="B6" s="13" t="e">
        <f>'ЗЭГ |FIT15'!B6</f>
        <v>#REF!</v>
      </c>
      <c r="C6" s="13" t="e">
        <f>'ЗЭГ |FIT15'!C6</f>
        <v>#REF!</v>
      </c>
      <c r="D6" s="13" t="e">
        <f>'ЗЭГ |FIT15'!D6</f>
        <v>#REF!</v>
      </c>
      <c r="E6" s="13" t="e">
        <f>'ЗЭГ |FIT15'!E6</f>
        <v>#REF!</v>
      </c>
      <c r="F6" s="13" t="e">
        <f>'ЗЭГ |FIT15'!F6</f>
        <v>#REF!</v>
      </c>
    </row>
    <row r="7" spans="1:6" ht="11.45" customHeight="1" x14ac:dyDescent="0.2">
      <c r="A7" s="14" t="s">
        <v>54</v>
      </c>
      <c r="B7" s="13"/>
      <c r="C7" s="13"/>
      <c r="D7" s="13"/>
      <c r="E7" s="13"/>
      <c r="F7" s="13"/>
    </row>
    <row r="8" spans="1:6" ht="11.45" customHeight="1" x14ac:dyDescent="0.2">
      <c r="A8" s="12">
        <v>1</v>
      </c>
      <c r="B8" s="13" t="e">
        <f>'ЗЭГ |FIT15'!B8</f>
        <v>#REF!</v>
      </c>
      <c r="C8" s="13" t="e">
        <f>'ЗЭГ |FIT15'!C8</f>
        <v>#REF!</v>
      </c>
      <c r="D8" s="13" t="e">
        <f>'ЗЭГ |FIT15'!D8</f>
        <v>#REF!</v>
      </c>
      <c r="E8" s="13" t="e">
        <f>'ЗЭГ |FIT15'!E8</f>
        <v>#REF!</v>
      </c>
      <c r="F8" s="13" t="e">
        <f>'ЗЭГ |FIT15'!F8</f>
        <v>#REF!</v>
      </c>
    </row>
    <row r="9" spans="1:6" ht="11.45" customHeight="1" x14ac:dyDescent="0.2">
      <c r="A9" s="12">
        <v>2</v>
      </c>
      <c r="B9" s="13" t="e">
        <f>'ЗЭГ |FIT15'!B9</f>
        <v>#REF!</v>
      </c>
      <c r="C9" s="13" t="e">
        <f>'ЗЭГ |FIT15'!C9</f>
        <v>#REF!</v>
      </c>
      <c r="D9" s="13" t="e">
        <f>'ЗЭГ |FIT15'!D9</f>
        <v>#REF!</v>
      </c>
      <c r="E9" s="13" t="e">
        <f>'ЗЭГ |FIT15'!E9</f>
        <v>#REF!</v>
      </c>
      <c r="F9" s="13" t="e">
        <f>'ЗЭГ |FIT15'!F9</f>
        <v>#REF!</v>
      </c>
    </row>
    <row r="10" spans="1:6" ht="11.45" customHeight="1" x14ac:dyDescent="0.2">
      <c r="A10" s="15" t="s">
        <v>55</v>
      </c>
      <c r="B10" s="13"/>
      <c r="C10" s="13"/>
      <c r="D10" s="13"/>
      <c r="E10" s="13"/>
      <c r="F10" s="13"/>
    </row>
    <row r="11" spans="1:6" ht="11.45" customHeight="1" x14ac:dyDescent="0.2">
      <c r="A11" s="12">
        <v>1</v>
      </c>
      <c r="B11" s="13" t="e">
        <f>'ЗЭГ |FIT15'!B11</f>
        <v>#REF!</v>
      </c>
      <c r="C11" s="13" t="e">
        <f>'ЗЭГ |FIT15'!C11</f>
        <v>#REF!</v>
      </c>
      <c r="D11" s="13" t="e">
        <f>'ЗЭГ |FIT15'!D11</f>
        <v>#REF!</v>
      </c>
      <c r="E11" s="13" t="e">
        <f>'ЗЭГ |FIT15'!E11</f>
        <v>#REF!</v>
      </c>
      <c r="F11" s="13" t="e">
        <f>'ЗЭГ |FIT15'!F11</f>
        <v>#REF!</v>
      </c>
    </row>
    <row r="12" spans="1:6" ht="11.45" customHeight="1" x14ac:dyDescent="0.2">
      <c r="A12" s="12">
        <v>2</v>
      </c>
      <c r="B12" s="13" t="e">
        <f>'ЗЭГ |FIT15'!B12</f>
        <v>#REF!</v>
      </c>
      <c r="C12" s="13" t="e">
        <f>'ЗЭГ |FIT15'!C12</f>
        <v>#REF!</v>
      </c>
      <c r="D12" s="13" t="e">
        <f>'ЗЭГ |FIT15'!D12</f>
        <v>#REF!</v>
      </c>
      <c r="E12" s="13" t="e">
        <f>'ЗЭГ |FIT15'!E12</f>
        <v>#REF!</v>
      </c>
      <c r="F12" s="13" t="e">
        <f>'ЗЭГ |FIT15'!F12</f>
        <v>#REF!</v>
      </c>
    </row>
    <row r="13" spans="1:6" ht="11.45" customHeight="1" x14ac:dyDescent="0.2">
      <c r="A13" s="16" t="s">
        <v>56</v>
      </c>
      <c r="B13" s="13"/>
      <c r="C13" s="13"/>
      <c r="D13" s="13"/>
      <c r="E13" s="13"/>
      <c r="F13" s="13"/>
    </row>
    <row r="14" spans="1:6" ht="11.45" customHeight="1" x14ac:dyDescent="0.2">
      <c r="A14" s="12">
        <v>1</v>
      </c>
      <c r="B14" s="13" t="e">
        <f>'ЗЭГ |FIT15'!B14</f>
        <v>#REF!</v>
      </c>
      <c r="C14" s="13" t="e">
        <f>'ЗЭГ |FIT15'!C14</f>
        <v>#REF!</v>
      </c>
      <c r="D14" s="13" t="e">
        <f>'ЗЭГ |FIT15'!D14</f>
        <v>#REF!</v>
      </c>
      <c r="E14" s="13" t="e">
        <f>'ЗЭГ |FIT15'!E14</f>
        <v>#REF!</v>
      </c>
      <c r="F14" s="13" t="e">
        <f>'ЗЭГ |FIT15'!F14</f>
        <v>#REF!</v>
      </c>
    </row>
    <row r="15" spans="1:6" ht="11.45" customHeight="1" x14ac:dyDescent="0.2">
      <c r="A15" s="12">
        <v>2</v>
      </c>
      <c r="B15" s="13" t="e">
        <f>'ЗЭГ |FIT15'!B15</f>
        <v>#REF!</v>
      </c>
      <c r="C15" s="13" t="e">
        <f>'ЗЭГ |FIT15'!C15</f>
        <v>#REF!</v>
      </c>
      <c r="D15" s="13" t="e">
        <f>'ЗЭГ |FIT15'!D15</f>
        <v>#REF!</v>
      </c>
      <c r="E15" s="13" t="e">
        <f>'ЗЭГ |FIT15'!E15</f>
        <v>#REF!</v>
      </c>
      <c r="F15" s="13" t="e">
        <f>'ЗЭГ |FIT15'!F15</f>
        <v>#REF!</v>
      </c>
    </row>
    <row r="16" spans="1:6" ht="11.45" customHeight="1" x14ac:dyDescent="0.2">
      <c r="A16" s="17" t="s">
        <v>57</v>
      </c>
      <c r="B16" s="13"/>
      <c r="C16" s="13"/>
      <c r="D16" s="13"/>
      <c r="E16" s="13"/>
      <c r="F16" s="13"/>
    </row>
    <row r="17" spans="1:6" ht="11.45" customHeight="1" x14ac:dyDescent="0.2">
      <c r="A17" s="12">
        <v>1</v>
      </c>
      <c r="B17" s="13" t="e">
        <f>'ЗЭГ |FIT15'!B17</f>
        <v>#REF!</v>
      </c>
      <c r="C17" s="13" t="e">
        <f>'ЗЭГ |FIT15'!C17</f>
        <v>#REF!</v>
      </c>
      <c r="D17" s="13" t="e">
        <f>'ЗЭГ |FIT15'!D17</f>
        <v>#REF!</v>
      </c>
      <c r="E17" s="13" t="e">
        <f>'ЗЭГ |FIT15'!E17</f>
        <v>#REF!</v>
      </c>
      <c r="F17" s="13" t="e">
        <f>'ЗЭГ |FIT15'!F17</f>
        <v>#REF!</v>
      </c>
    </row>
    <row r="18" spans="1:6" ht="11.45" customHeight="1" x14ac:dyDescent="0.2">
      <c r="A18" s="12">
        <v>2</v>
      </c>
      <c r="B18" s="13" t="e">
        <f>'ЗЭГ |FIT15'!B18</f>
        <v>#REF!</v>
      </c>
      <c r="C18" s="13" t="e">
        <f>'ЗЭГ |FIT15'!C18</f>
        <v>#REF!</v>
      </c>
      <c r="D18" s="13" t="e">
        <f>'ЗЭГ |FIT15'!D18</f>
        <v>#REF!</v>
      </c>
      <c r="E18" s="13" t="e">
        <f>'ЗЭГ |FIT15'!E18</f>
        <v>#REF!</v>
      </c>
      <c r="F18" s="13" t="e">
        <f>'ЗЭГ |FIT15'!F18</f>
        <v>#REF!</v>
      </c>
    </row>
    <row r="19" spans="1:6" ht="11.45" customHeight="1" x14ac:dyDescent="0.2">
      <c r="A19" s="18"/>
    </row>
    <row r="20" spans="1:6" ht="135" x14ac:dyDescent="0.2">
      <c r="A20" s="44" t="s">
        <v>257</v>
      </c>
    </row>
    <row r="21" spans="1:6" ht="11.45" customHeight="1" x14ac:dyDescent="0.2">
      <c r="A21" s="45" t="s">
        <v>68</v>
      </c>
    </row>
    <row r="22" spans="1:6" ht="11.45" customHeight="1" x14ac:dyDescent="0.2">
      <c r="A22" s="46" t="s">
        <v>258</v>
      </c>
    </row>
    <row r="23" spans="1:6" x14ac:dyDescent="0.2">
      <c r="A23" s="46" t="s">
        <v>259</v>
      </c>
    </row>
    <row r="24" spans="1:6" x14ac:dyDescent="0.2">
      <c r="A24" s="18"/>
    </row>
    <row r="25" spans="1:6" x14ac:dyDescent="0.2">
      <c r="A25" s="45" t="s">
        <v>60</v>
      </c>
    </row>
    <row r="26" spans="1:6" x14ac:dyDescent="0.2">
      <c r="A26" s="47" t="s">
        <v>61</v>
      </c>
    </row>
    <row r="27" spans="1:6" x14ac:dyDescent="0.2">
      <c r="A27" s="47" t="s">
        <v>62</v>
      </c>
    </row>
    <row r="28" spans="1:6" ht="24" x14ac:dyDescent="0.2">
      <c r="A28" s="48" t="s">
        <v>63</v>
      </c>
    </row>
    <row r="29" spans="1:6" x14ac:dyDescent="0.2">
      <c r="A29" s="49" t="s">
        <v>260</v>
      </c>
    </row>
    <row r="30" spans="1:6" x14ac:dyDescent="0.2">
      <c r="A30" s="49" t="s">
        <v>201</v>
      </c>
    </row>
    <row r="31" spans="1:6" ht="12.6" customHeight="1" x14ac:dyDescent="0.2">
      <c r="A31" s="23" t="s">
        <v>65</v>
      </c>
    </row>
    <row r="32" spans="1:6" ht="21" x14ac:dyDescent="0.2">
      <c r="A32" s="50" t="s">
        <v>202</v>
      </c>
    </row>
    <row r="33" spans="1:1" ht="52.5" x14ac:dyDescent="0.2">
      <c r="A33" s="51" t="s">
        <v>261</v>
      </c>
    </row>
    <row r="34" spans="1:1" ht="21" x14ac:dyDescent="0.2">
      <c r="A34" s="51" t="s">
        <v>262</v>
      </c>
    </row>
    <row r="35" spans="1:1" ht="31.5" x14ac:dyDescent="0.2">
      <c r="A35" s="51" t="s">
        <v>263</v>
      </c>
    </row>
    <row r="36" spans="1:1" ht="31.5" hidden="1" x14ac:dyDescent="0.2">
      <c r="A36" s="51" t="s">
        <v>264</v>
      </c>
    </row>
    <row r="37" spans="1:1" ht="42" x14ac:dyDescent="0.2">
      <c r="A37" s="51" t="s">
        <v>265</v>
      </c>
    </row>
    <row r="38" spans="1:1" ht="21" x14ac:dyDescent="0.2">
      <c r="A38" s="51" t="s">
        <v>266</v>
      </c>
    </row>
    <row r="39" spans="1:1" ht="34.5" x14ac:dyDescent="0.2">
      <c r="A39" s="51" t="s">
        <v>267</v>
      </c>
    </row>
    <row r="40" spans="1:1" ht="23.25" x14ac:dyDescent="0.2">
      <c r="A40" s="51" t="s">
        <v>268</v>
      </c>
    </row>
    <row r="41" spans="1:1" ht="31.5" x14ac:dyDescent="0.2">
      <c r="A41" s="51" t="s">
        <v>269</v>
      </c>
    </row>
    <row r="42" spans="1:1" ht="31.5" x14ac:dyDescent="0.2">
      <c r="A42" s="51" t="s">
        <v>270</v>
      </c>
    </row>
    <row r="43" spans="1:1" ht="31.5" x14ac:dyDescent="0.2">
      <c r="A43" s="52" t="s">
        <v>96</v>
      </c>
    </row>
    <row r="44" spans="1:1" ht="21" x14ac:dyDescent="0.2">
      <c r="A44" s="53" t="s">
        <v>98</v>
      </c>
    </row>
    <row r="45" spans="1:1" ht="42.75" x14ac:dyDescent="0.2">
      <c r="A45" s="54" t="s">
        <v>135</v>
      </c>
    </row>
    <row r="46" spans="1:1" ht="21" x14ac:dyDescent="0.2">
      <c r="A46" s="55" t="s">
        <v>100</v>
      </c>
    </row>
    <row r="47" spans="1:1" x14ac:dyDescent="0.2">
      <c r="A47" s="56"/>
    </row>
    <row r="48" spans="1:1" x14ac:dyDescent="0.2">
      <c r="A48" s="57" t="s">
        <v>71</v>
      </c>
    </row>
    <row r="49" spans="1:1" ht="24" x14ac:dyDescent="0.2">
      <c r="A49" s="58" t="s">
        <v>101</v>
      </c>
    </row>
    <row r="50" spans="1:1" ht="24" x14ac:dyDescent="0.2">
      <c r="A50" s="58" t="s">
        <v>102</v>
      </c>
    </row>
  </sheetData>
  <pageMargins left="0.7" right="0.7" top="0.75" bottom="0.75" header="0.3" footer="0.3"/>
  <pageSetup paperSize="9" orientation="portrait"/>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tabColor theme="0"/>
  </sheetPr>
  <dimension ref="A1:B55"/>
  <sheetViews>
    <sheetView zoomScale="115" zoomScaleNormal="115" workbookViewId="0">
      <pane xSplit="1" topLeftCell="B1" activePane="topRight" state="frozen"/>
      <selection pane="topRight" activeCell="B1" sqref="B1:E1048576"/>
    </sheetView>
  </sheetViews>
  <sheetFormatPr defaultColWidth="8.5703125" defaultRowHeight="12" x14ac:dyDescent="0.2"/>
  <cols>
    <col min="1" max="1" width="84.85546875" style="2" customWidth="1"/>
    <col min="2" max="2" width="10.42578125" style="2" customWidth="1"/>
    <col min="3" max="16384" width="8.5703125" style="2"/>
  </cols>
  <sheetData>
    <row r="1" spans="1:2" ht="11.45" customHeight="1" x14ac:dyDescent="0.2">
      <c r="A1" s="3" t="s">
        <v>73</v>
      </c>
    </row>
    <row r="2" spans="1:2" ht="11.45" customHeight="1" x14ac:dyDescent="0.2">
      <c r="A2" s="4" t="s">
        <v>173</v>
      </c>
    </row>
    <row r="3" spans="1:2" ht="11.45" customHeight="1" x14ac:dyDescent="0.2">
      <c r="A3" s="3"/>
    </row>
    <row r="4" spans="1:2" ht="11.25" customHeight="1" x14ac:dyDescent="0.2">
      <c r="A4" s="5" t="s">
        <v>51</v>
      </c>
    </row>
    <row r="5" spans="1:2" s="1" customFormat="1" ht="25.5" customHeight="1" x14ac:dyDescent="0.2">
      <c r="A5" s="6" t="s">
        <v>52</v>
      </c>
      <c r="B5" s="8" t="e">
        <f>BAR!#REF!</f>
        <v>#REF!</v>
      </c>
    </row>
    <row r="6" spans="1:2" s="1" customFormat="1" ht="25.5" customHeight="1" x14ac:dyDescent="0.2">
      <c r="A6" s="9"/>
      <c r="B6" s="8" t="e">
        <f>BAR!#REF!</f>
        <v>#REF!</v>
      </c>
    </row>
    <row r="7" spans="1:2" ht="11.45" customHeight="1" x14ac:dyDescent="0.2">
      <c r="A7" s="10" t="s">
        <v>53</v>
      </c>
      <c r="B7" s="11"/>
    </row>
    <row r="8" spans="1:2" ht="11.45" customHeight="1" x14ac:dyDescent="0.2">
      <c r="A8" s="12">
        <v>1</v>
      </c>
      <c r="B8" s="13" t="e">
        <f>BAR!#REF!*0.9</f>
        <v>#REF!</v>
      </c>
    </row>
    <row r="9" spans="1:2" ht="11.45" customHeight="1" x14ac:dyDescent="0.2">
      <c r="A9" s="12">
        <v>2</v>
      </c>
      <c r="B9" s="13" t="e">
        <f>BAR!#REF!*0.9</f>
        <v>#REF!</v>
      </c>
    </row>
    <row r="10" spans="1:2" ht="11.45" customHeight="1" x14ac:dyDescent="0.2">
      <c r="A10" s="14" t="s">
        <v>54</v>
      </c>
      <c r="B10" s="13"/>
    </row>
    <row r="11" spans="1:2" ht="11.45" customHeight="1" x14ac:dyDescent="0.2">
      <c r="A11" s="12">
        <v>1</v>
      </c>
      <c r="B11" s="13" t="e">
        <f>BAR!#REF!*0.9</f>
        <v>#REF!</v>
      </c>
    </row>
    <row r="12" spans="1:2" ht="11.45" customHeight="1" x14ac:dyDescent="0.2">
      <c r="A12" s="12">
        <v>2</v>
      </c>
      <c r="B12" s="13" t="e">
        <f>BAR!#REF!*0.9</f>
        <v>#REF!</v>
      </c>
    </row>
    <row r="13" spans="1:2" ht="11.45" customHeight="1" x14ac:dyDescent="0.2">
      <c r="A13" s="15" t="s">
        <v>55</v>
      </c>
      <c r="B13" s="13"/>
    </row>
    <row r="14" spans="1:2" ht="11.45" customHeight="1" x14ac:dyDescent="0.2">
      <c r="A14" s="12">
        <v>1</v>
      </c>
      <c r="B14" s="13" t="e">
        <f>BAR!#REF!*0.9</f>
        <v>#REF!</v>
      </c>
    </row>
    <row r="15" spans="1:2" ht="11.45" customHeight="1" x14ac:dyDescent="0.2">
      <c r="A15" s="12">
        <v>2</v>
      </c>
      <c r="B15" s="13" t="e">
        <f>BAR!#REF!*0.9</f>
        <v>#REF!</v>
      </c>
    </row>
    <row r="16" spans="1:2" ht="11.45" customHeight="1" x14ac:dyDescent="0.2">
      <c r="A16" s="16" t="s">
        <v>56</v>
      </c>
      <c r="B16" s="13"/>
    </row>
    <row r="17" spans="1:2" ht="11.45" customHeight="1" x14ac:dyDescent="0.2">
      <c r="A17" s="12">
        <v>1</v>
      </c>
      <c r="B17" s="13" t="e">
        <f>BAR!#REF!*0.9</f>
        <v>#REF!</v>
      </c>
    </row>
    <row r="18" spans="1:2" ht="11.45" customHeight="1" x14ac:dyDescent="0.2">
      <c r="A18" s="12">
        <v>2</v>
      </c>
      <c r="B18" s="13" t="e">
        <f>BAR!#REF!*0.9</f>
        <v>#REF!</v>
      </c>
    </row>
    <row r="19" spans="1:2" ht="11.45" customHeight="1" x14ac:dyDescent="0.2">
      <c r="A19" s="17" t="s">
        <v>57</v>
      </c>
      <c r="B19" s="13"/>
    </row>
    <row r="20" spans="1:2" ht="11.45" customHeight="1" x14ac:dyDescent="0.2">
      <c r="A20" s="12">
        <v>1</v>
      </c>
      <c r="B20" s="13" t="e">
        <f>BAR!#REF!*0.9</f>
        <v>#REF!</v>
      </c>
    </row>
    <row r="21" spans="1:2" ht="11.45" customHeight="1" x14ac:dyDescent="0.2">
      <c r="A21" s="12">
        <v>2</v>
      </c>
      <c r="B21" s="13" t="e">
        <f>BAR!#REF!*0.9</f>
        <v>#REF!</v>
      </c>
    </row>
    <row r="22" spans="1:2" ht="11.45" customHeight="1" x14ac:dyDescent="0.2">
      <c r="A22" s="18"/>
      <c r="B22" s="19"/>
    </row>
    <row r="23" spans="1:2" ht="18.600000000000001" customHeight="1" x14ac:dyDescent="0.2">
      <c r="A23" s="29" t="s">
        <v>58</v>
      </c>
      <c r="B23" s="19"/>
    </row>
    <row r="24" spans="1:2" ht="18.600000000000001" customHeight="1" x14ac:dyDescent="0.2">
      <c r="A24" s="6" t="s">
        <v>52</v>
      </c>
      <c r="B24" s="8" t="e">
        <f>B5</f>
        <v>#REF!</v>
      </c>
    </row>
    <row r="25" spans="1:2" ht="18" customHeight="1" x14ac:dyDescent="0.2">
      <c r="A25" s="9"/>
      <c r="B25" s="8" t="e">
        <f>B6</f>
        <v>#REF!</v>
      </c>
    </row>
    <row r="26" spans="1:2" ht="11.45" customHeight="1" x14ac:dyDescent="0.2">
      <c r="A26" s="10" t="s">
        <v>53</v>
      </c>
      <c r="B26" s="11"/>
    </row>
    <row r="27" spans="1:2" ht="11.45" customHeight="1" x14ac:dyDescent="0.2">
      <c r="A27" s="12">
        <v>1</v>
      </c>
      <c r="B27" s="13" t="e">
        <f>ROUND(B8*0.9,)</f>
        <v>#REF!</v>
      </c>
    </row>
    <row r="28" spans="1:2" ht="11.45" customHeight="1" x14ac:dyDescent="0.2">
      <c r="A28" s="12">
        <v>2</v>
      </c>
      <c r="B28" s="13" t="e">
        <f>ROUND(B9*0.9,)</f>
        <v>#REF!</v>
      </c>
    </row>
    <row r="29" spans="1:2" ht="11.45" customHeight="1" x14ac:dyDescent="0.2">
      <c r="A29" s="14" t="s">
        <v>54</v>
      </c>
      <c r="B29" s="13"/>
    </row>
    <row r="30" spans="1:2" ht="11.45" customHeight="1" x14ac:dyDescent="0.2">
      <c r="A30" s="12">
        <v>1</v>
      </c>
      <c r="B30" s="13" t="e">
        <f>ROUND(B11*0.9,)</f>
        <v>#REF!</v>
      </c>
    </row>
    <row r="31" spans="1:2" ht="11.45" customHeight="1" x14ac:dyDescent="0.2">
      <c r="A31" s="12">
        <v>2</v>
      </c>
      <c r="B31" s="13" t="e">
        <f>ROUND(B12*0.9,)</f>
        <v>#REF!</v>
      </c>
    </row>
    <row r="32" spans="1:2" ht="11.45" customHeight="1" x14ac:dyDescent="0.2">
      <c r="A32" s="15" t="s">
        <v>55</v>
      </c>
      <c r="B32" s="13"/>
    </row>
    <row r="33" spans="1:2" ht="11.45" customHeight="1" x14ac:dyDescent="0.2">
      <c r="A33" s="12">
        <v>1</v>
      </c>
      <c r="B33" s="13" t="e">
        <f>ROUND(B14*0.9,)</f>
        <v>#REF!</v>
      </c>
    </row>
    <row r="34" spans="1:2" ht="11.45" customHeight="1" x14ac:dyDescent="0.2">
      <c r="A34" s="12">
        <v>2</v>
      </c>
      <c r="B34" s="13" t="e">
        <f>ROUND(B15*0.9,)</f>
        <v>#REF!</v>
      </c>
    </row>
    <row r="35" spans="1:2" ht="11.45" customHeight="1" x14ac:dyDescent="0.2">
      <c r="A35" s="16" t="s">
        <v>56</v>
      </c>
      <c r="B35" s="13"/>
    </row>
    <row r="36" spans="1:2" ht="11.45" customHeight="1" x14ac:dyDescent="0.2">
      <c r="A36" s="12">
        <v>1</v>
      </c>
      <c r="B36" s="13" t="e">
        <f>ROUND(B17*0.9,)</f>
        <v>#REF!</v>
      </c>
    </row>
    <row r="37" spans="1:2" ht="11.45" customHeight="1" x14ac:dyDescent="0.2">
      <c r="A37" s="12">
        <v>2</v>
      </c>
      <c r="B37" s="13" t="e">
        <f>ROUND(B18*0.9,)</f>
        <v>#REF!</v>
      </c>
    </row>
    <row r="38" spans="1:2" ht="11.45" customHeight="1" x14ac:dyDescent="0.2">
      <c r="A38" s="17" t="s">
        <v>57</v>
      </c>
      <c r="B38" s="13"/>
    </row>
    <row r="39" spans="1:2" ht="11.45" customHeight="1" x14ac:dyDescent="0.2">
      <c r="A39" s="12">
        <v>1</v>
      </c>
      <c r="B39" s="13" t="e">
        <f>ROUND(B20*0.9,)</f>
        <v>#REF!</v>
      </c>
    </row>
    <row r="40" spans="1:2" ht="11.45" customHeight="1" x14ac:dyDescent="0.2">
      <c r="A40" s="12">
        <v>2</v>
      </c>
      <c r="B40" s="13" t="e">
        <f>ROUND(B21*0.9,)</f>
        <v>#REF!</v>
      </c>
    </row>
    <row r="41" spans="1:2" ht="11.45" customHeight="1" x14ac:dyDescent="0.2">
      <c r="A41" s="18"/>
    </row>
    <row r="42" spans="1:2" x14ac:dyDescent="0.2">
      <c r="A42" s="20" t="s">
        <v>68</v>
      </c>
    </row>
    <row r="43" spans="1:2" x14ac:dyDescent="0.2">
      <c r="A43" s="21" t="s">
        <v>174</v>
      </c>
    </row>
    <row r="44" spans="1:2" x14ac:dyDescent="0.2">
      <c r="A44" s="22"/>
    </row>
    <row r="45" spans="1:2" x14ac:dyDescent="0.2">
      <c r="A45" s="20" t="s">
        <v>60</v>
      </c>
    </row>
    <row r="46" spans="1:2" x14ac:dyDescent="0.2">
      <c r="A46" s="23" t="s">
        <v>61</v>
      </c>
    </row>
    <row r="47" spans="1:2" x14ac:dyDescent="0.2">
      <c r="A47" s="23" t="s">
        <v>62</v>
      </c>
    </row>
    <row r="48" spans="1:2" ht="12.6" customHeight="1" x14ac:dyDescent="0.2">
      <c r="A48" s="24" t="s">
        <v>63</v>
      </c>
    </row>
    <row r="49" spans="1:1" x14ac:dyDescent="0.2">
      <c r="A49" s="23" t="s">
        <v>65</v>
      </c>
    </row>
    <row r="50" spans="1:1" x14ac:dyDescent="0.2">
      <c r="A50" s="22"/>
    </row>
    <row r="51" spans="1:1" x14ac:dyDescent="0.2">
      <c r="A51" s="25" t="s">
        <v>71</v>
      </c>
    </row>
    <row r="52" spans="1:1" ht="48" x14ac:dyDescent="0.2">
      <c r="A52" s="26" t="s">
        <v>175</v>
      </c>
    </row>
    <row r="54" spans="1:1" x14ac:dyDescent="0.2">
      <c r="A54" s="27" t="s">
        <v>240</v>
      </c>
    </row>
    <row r="55" spans="1:1" x14ac:dyDescent="0.2">
      <c r="A55" s="28" t="s">
        <v>242</v>
      </c>
    </row>
  </sheetData>
  <pageMargins left="0.7" right="0.7" top="0.75" bottom="0.75" header="0.3" footer="0.3"/>
  <pageSetup paperSize="9" orientation="portrait"/>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tabColor theme="0"/>
  </sheetPr>
  <dimension ref="A1:B55"/>
  <sheetViews>
    <sheetView zoomScale="115" zoomScaleNormal="115" workbookViewId="0">
      <pane xSplit="1" topLeftCell="B1" activePane="topRight" state="frozen"/>
      <selection pane="topRight" activeCell="B1" sqref="B1:E1048576"/>
    </sheetView>
  </sheetViews>
  <sheetFormatPr defaultColWidth="8.5703125" defaultRowHeight="12" x14ac:dyDescent="0.2"/>
  <cols>
    <col min="1" max="1" width="84.85546875" style="2" customWidth="1"/>
    <col min="2" max="2" width="10.42578125" style="2" customWidth="1"/>
    <col min="3" max="16384" width="8.5703125" style="2"/>
  </cols>
  <sheetData>
    <row r="1" spans="1:2" ht="11.45" customHeight="1" x14ac:dyDescent="0.2">
      <c r="A1" s="3" t="s">
        <v>73</v>
      </c>
    </row>
    <row r="2" spans="1:2" ht="11.45" customHeight="1" x14ac:dyDescent="0.2">
      <c r="A2" s="4" t="s">
        <v>173</v>
      </c>
    </row>
    <row r="3" spans="1:2" ht="11.45" customHeight="1" x14ac:dyDescent="0.2">
      <c r="A3" s="3"/>
    </row>
    <row r="4" spans="1:2" ht="11.25" customHeight="1" x14ac:dyDescent="0.2">
      <c r="A4" s="5" t="s">
        <v>51</v>
      </c>
    </row>
    <row r="5" spans="1:2" s="1" customFormat="1" ht="25.5" customHeight="1" x14ac:dyDescent="0.2">
      <c r="A5" s="6" t="s">
        <v>52</v>
      </c>
      <c r="B5" s="8" t="e">
        <f>BAR!#REF!</f>
        <v>#REF!</v>
      </c>
    </row>
    <row r="6" spans="1:2" s="1" customFormat="1" ht="25.5" customHeight="1" x14ac:dyDescent="0.2">
      <c r="A6" s="9"/>
      <c r="B6" s="8" t="e">
        <f>BAR!#REF!</f>
        <v>#REF!</v>
      </c>
    </row>
    <row r="7" spans="1:2" ht="11.45" customHeight="1" x14ac:dyDescent="0.2">
      <c r="A7" s="10" t="s">
        <v>53</v>
      </c>
      <c r="B7" s="11"/>
    </row>
    <row r="8" spans="1:2" ht="11.45" customHeight="1" x14ac:dyDescent="0.2">
      <c r="A8" s="12">
        <v>1</v>
      </c>
      <c r="B8" s="13" t="e">
        <f>BAR!#REF!*0.9</f>
        <v>#REF!</v>
      </c>
    </row>
    <row r="9" spans="1:2" ht="11.45" customHeight="1" x14ac:dyDescent="0.2">
      <c r="A9" s="12">
        <v>2</v>
      </c>
      <c r="B9" s="13" t="e">
        <f>BAR!#REF!*0.9</f>
        <v>#REF!</v>
      </c>
    </row>
    <row r="10" spans="1:2" ht="11.45" customHeight="1" x14ac:dyDescent="0.2">
      <c r="A10" s="14" t="s">
        <v>54</v>
      </c>
      <c r="B10" s="13"/>
    </row>
    <row r="11" spans="1:2" ht="11.45" customHeight="1" x14ac:dyDescent="0.2">
      <c r="A11" s="12">
        <v>1</v>
      </c>
      <c r="B11" s="13" t="e">
        <f>BAR!#REF!*0.9</f>
        <v>#REF!</v>
      </c>
    </row>
    <row r="12" spans="1:2" ht="11.45" customHeight="1" x14ac:dyDescent="0.2">
      <c r="A12" s="12">
        <v>2</v>
      </c>
      <c r="B12" s="13" t="e">
        <f>BAR!#REF!*0.9</f>
        <v>#REF!</v>
      </c>
    </row>
    <row r="13" spans="1:2" ht="11.45" customHeight="1" x14ac:dyDescent="0.2">
      <c r="A13" s="15" t="s">
        <v>55</v>
      </c>
      <c r="B13" s="13"/>
    </row>
    <row r="14" spans="1:2" ht="11.45" customHeight="1" x14ac:dyDescent="0.2">
      <c r="A14" s="12">
        <v>1</v>
      </c>
      <c r="B14" s="13" t="e">
        <f>BAR!#REF!*0.9</f>
        <v>#REF!</v>
      </c>
    </row>
    <row r="15" spans="1:2" ht="11.45" customHeight="1" x14ac:dyDescent="0.2">
      <c r="A15" s="12">
        <v>2</v>
      </c>
      <c r="B15" s="13" t="e">
        <f>BAR!#REF!*0.9</f>
        <v>#REF!</v>
      </c>
    </row>
    <row r="16" spans="1:2" ht="11.45" customHeight="1" x14ac:dyDescent="0.2">
      <c r="A16" s="16" t="s">
        <v>56</v>
      </c>
      <c r="B16" s="13"/>
    </row>
    <row r="17" spans="1:2" ht="11.45" customHeight="1" x14ac:dyDescent="0.2">
      <c r="A17" s="12">
        <v>1</v>
      </c>
      <c r="B17" s="13" t="e">
        <f>BAR!#REF!*0.9</f>
        <v>#REF!</v>
      </c>
    </row>
    <row r="18" spans="1:2" ht="11.45" customHeight="1" x14ac:dyDescent="0.2">
      <c r="A18" s="12">
        <v>2</v>
      </c>
      <c r="B18" s="13" t="e">
        <f>BAR!#REF!*0.9</f>
        <v>#REF!</v>
      </c>
    </row>
    <row r="19" spans="1:2" ht="11.45" customHeight="1" x14ac:dyDescent="0.2">
      <c r="A19" s="17" t="s">
        <v>57</v>
      </c>
      <c r="B19" s="13"/>
    </row>
    <row r="20" spans="1:2" ht="11.45" customHeight="1" x14ac:dyDescent="0.2">
      <c r="A20" s="12">
        <v>1</v>
      </c>
      <c r="B20" s="13" t="e">
        <f>BAR!#REF!*0.9</f>
        <v>#REF!</v>
      </c>
    </row>
    <row r="21" spans="1:2" ht="11.45" customHeight="1" x14ac:dyDescent="0.2">
      <c r="A21" s="12">
        <v>2</v>
      </c>
      <c r="B21" s="13" t="e">
        <f>BAR!#REF!*0.9</f>
        <v>#REF!</v>
      </c>
    </row>
    <row r="22" spans="1:2" ht="11.45" customHeight="1" x14ac:dyDescent="0.2">
      <c r="A22" s="18"/>
      <c r="B22" s="19"/>
    </row>
    <row r="23" spans="1:2" ht="11.45" customHeight="1" x14ac:dyDescent="0.2">
      <c r="A23" s="29" t="s">
        <v>58</v>
      </c>
      <c r="B23" s="19"/>
    </row>
    <row r="24" spans="1:2" ht="24.6" customHeight="1" x14ac:dyDescent="0.2">
      <c r="A24" s="6" t="s">
        <v>52</v>
      </c>
      <c r="B24" s="8" t="e">
        <f>B5</f>
        <v>#REF!</v>
      </c>
    </row>
    <row r="25" spans="1:2" ht="24.6" customHeight="1" x14ac:dyDescent="0.2">
      <c r="A25" s="9"/>
      <c r="B25" s="8" t="e">
        <f>B6</f>
        <v>#REF!</v>
      </c>
    </row>
    <row r="26" spans="1:2" ht="11.45" customHeight="1" x14ac:dyDescent="0.2">
      <c r="A26" s="10" t="s">
        <v>53</v>
      </c>
      <c r="B26" s="11"/>
    </row>
    <row r="27" spans="1:2" ht="11.45" customHeight="1" x14ac:dyDescent="0.2">
      <c r="A27" s="12">
        <v>1</v>
      </c>
      <c r="B27" s="13" t="e">
        <f>ROUND(B8*0.87,)</f>
        <v>#REF!</v>
      </c>
    </row>
    <row r="28" spans="1:2" ht="11.45" customHeight="1" x14ac:dyDescent="0.2">
      <c r="A28" s="12">
        <v>2</v>
      </c>
      <c r="B28" s="13" t="e">
        <f>ROUND(B9*0.87,)</f>
        <v>#REF!</v>
      </c>
    </row>
    <row r="29" spans="1:2" ht="11.45" customHeight="1" x14ac:dyDescent="0.2">
      <c r="A29" s="14" t="s">
        <v>54</v>
      </c>
      <c r="B29" s="13"/>
    </row>
    <row r="30" spans="1:2" ht="11.45" customHeight="1" x14ac:dyDescent="0.2">
      <c r="A30" s="12">
        <v>1</v>
      </c>
      <c r="B30" s="13" t="e">
        <f>ROUND(B11*0.87,)</f>
        <v>#REF!</v>
      </c>
    </row>
    <row r="31" spans="1:2" ht="11.45" customHeight="1" x14ac:dyDescent="0.2">
      <c r="A31" s="12">
        <v>2</v>
      </c>
      <c r="B31" s="13" t="e">
        <f>ROUND(B12*0.87,)</f>
        <v>#REF!</v>
      </c>
    </row>
    <row r="32" spans="1:2" ht="11.45" customHeight="1" x14ac:dyDescent="0.2">
      <c r="A32" s="15" t="s">
        <v>55</v>
      </c>
      <c r="B32" s="13"/>
    </row>
    <row r="33" spans="1:2" ht="11.45" customHeight="1" x14ac:dyDescent="0.2">
      <c r="A33" s="12">
        <v>1</v>
      </c>
      <c r="B33" s="13" t="e">
        <f>ROUND(B14*0.87,)</f>
        <v>#REF!</v>
      </c>
    </row>
    <row r="34" spans="1:2" ht="11.45" customHeight="1" x14ac:dyDescent="0.2">
      <c r="A34" s="12">
        <v>2</v>
      </c>
      <c r="B34" s="13" t="e">
        <f>ROUND(B15*0.87,)</f>
        <v>#REF!</v>
      </c>
    </row>
    <row r="35" spans="1:2" ht="11.45" customHeight="1" x14ac:dyDescent="0.2">
      <c r="A35" s="16" t="s">
        <v>56</v>
      </c>
      <c r="B35" s="13"/>
    </row>
    <row r="36" spans="1:2" ht="11.45" customHeight="1" x14ac:dyDescent="0.2">
      <c r="A36" s="12">
        <v>1</v>
      </c>
      <c r="B36" s="13" t="e">
        <f>ROUND(B17*0.87,)</f>
        <v>#REF!</v>
      </c>
    </row>
    <row r="37" spans="1:2" ht="11.45" customHeight="1" x14ac:dyDescent="0.2">
      <c r="A37" s="12">
        <v>2</v>
      </c>
      <c r="B37" s="13" t="e">
        <f>ROUND(B18*0.87,)</f>
        <v>#REF!</v>
      </c>
    </row>
    <row r="38" spans="1:2" ht="11.45" customHeight="1" x14ac:dyDescent="0.2">
      <c r="A38" s="17" t="s">
        <v>57</v>
      </c>
      <c r="B38" s="13"/>
    </row>
    <row r="39" spans="1:2" ht="11.45" customHeight="1" x14ac:dyDescent="0.2">
      <c r="A39" s="12">
        <v>1</v>
      </c>
      <c r="B39" s="13" t="e">
        <f>ROUND(B20*0.87,)</f>
        <v>#REF!</v>
      </c>
    </row>
    <row r="40" spans="1:2" ht="11.45" customHeight="1" x14ac:dyDescent="0.2">
      <c r="A40" s="12">
        <v>2</v>
      </c>
      <c r="B40" s="13" t="e">
        <f>ROUND(B21*0.87,)</f>
        <v>#REF!</v>
      </c>
    </row>
    <row r="41" spans="1:2" ht="11.45" customHeight="1" x14ac:dyDescent="0.2">
      <c r="A41" s="18"/>
    </row>
    <row r="42" spans="1:2" x14ac:dyDescent="0.2">
      <c r="A42" s="20" t="s">
        <v>68</v>
      </c>
    </row>
    <row r="43" spans="1:2" x14ac:dyDescent="0.2">
      <c r="A43" s="21" t="s">
        <v>174</v>
      </c>
    </row>
    <row r="44" spans="1:2" x14ac:dyDescent="0.2">
      <c r="A44" s="22"/>
    </row>
    <row r="45" spans="1:2" x14ac:dyDescent="0.2">
      <c r="A45" s="20" t="s">
        <v>60</v>
      </c>
    </row>
    <row r="46" spans="1:2" x14ac:dyDescent="0.2">
      <c r="A46" s="23" t="s">
        <v>61</v>
      </c>
    </row>
    <row r="47" spans="1:2" x14ac:dyDescent="0.2">
      <c r="A47" s="23" t="s">
        <v>62</v>
      </c>
    </row>
    <row r="48" spans="1:2" ht="12.6" customHeight="1" x14ac:dyDescent="0.2">
      <c r="A48" s="24" t="s">
        <v>63</v>
      </c>
    </row>
    <row r="49" spans="1:1" x14ac:dyDescent="0.2">
      <c r="A49" s="23" t="s">
        <v>65</v>
      </c>
    </row>
    <row r="50" spans="1:1" x14ac:dyDescent="0.2">
      <c r="A50" s="22"/>
    </row>
    <row r="51" spans="1:1" x14ac:dyDescent="0.2">
      <c r="A51" s="25" t="s">
        <v>71</v>
      </c>
    </row>
    <row r="52" spans="1:1" ht="48" x14ac:dyDescent="0.2">
      <c r="A52" s="26" t="s">
        <v>175</v>
      </c>
    </row>
    <row r="54" spans="1:1" x14ac:dyDescent="0.2">
      <c r="A54" s="27" t="s">
        <v>240</v>
      </c>
    </row>
    <row r="55" spans="1:1" x14ac:dyDescent="0.2">
      <c r="A55" s="28" t="s">
        <v>242</v>
      </c>
    </row>
  </sheetData>
  <pageMargins left="0.7" right="0.7" top="0.75" bottom="0.75" header="0.3" footer="0.3"/>
  <pageSetup paperSize="9" orientation="portrait"/>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tabColor theme="0"/>
  </sheetPr>
  <dimension ref="A1:B37"/>
  <sheetViews>
    <sheetView zoomScale="115" zoomScaleNormal="115" workbookViewId="0">
      <pane xSplit="1" topLeftCell="B1" activePane="topRight" state="frozen"/>
      <selection pane="topRight" activeCell="B1" sqref="B1:E1048576"/>
    </sheetView>
  </sheetViews>
  <sheetFormatPr defaultColWidth="8.5703125" defaultRowHeight="12" x14ac:dyDescent="0.2"/>
  <cols>
    <col min="1" max="1" width="84.85546875" style="2" customWidth="1"/>
    <col min="2" max="2" width="10.42578125" style="2" customWidth="1"/>
    <col min="3" max="16384" width="8.5703125" style="2"/>
  </cols>
  <sheetData>
    <row r="1" spans="1:2" ht="11.45" customHeight="1" x14ac:dyDescent="0.2">
      <c r="A1" s="3" t="s">
        <v>73</v>
      </c>
    </row>
    <row r="2" spans="1:2" ht="11.45" customHeight="1" x14ac:dyDescent="0.2">
      <c r="A2" s="4" t="s">
        <v>173</v>
      </c>
    </row>
    <row r="3" spans="1:2" ht="11.45" customHeight="1" x14ac:dyDescent="0.2">
      <c r="A3" s="3"/>
    </row>
    <row r="4" spans="1:2" ht="11.25" customHeight="1" x14ac:dyDescent="0.2">
      <c r="A4" s="5" t="s">
        <v>51</v>
      </c>
    </row>
    <row r="5" spans="1:2" s="1" customFormat="1" ht="25.5" customHeight="1" x14ac:dyDescent="0.2">
      <c r="A5" s="6" t="s">
        <v>52</v>
      </c>
      <c r="B5" s="8" t="e">
        <f>BAR!#REF!</f>
        <v>#REF!</v>
      </c>
    </row>
    <row r="6" spans="1:2" s="1" customFormat="1" ht="25.5" customHeight="1" x14ac:dyDescent="0.2">
      <c r="A6" s="9"/>
      <c r="B6" s="8" t="e">
        <f>BAR!#REF!</f>
        <v>#REF!</v>
      </c>
    </row>
    <row r="7" spans="1:2" ht="11.45" customHeight="1" x14ac:dyDescent="0.2">
      <c r="A7" s="10" t="s">
        <v>53</v>
      </c>
      <c r="B7" s="11"/>
    </row>
    <row r="8" spans="1:2" ht="11.45" customHeight="1" x14ac:dyDescent="0.2">
      <c r="A8" s="12">
        <v>1</v>
      </c>
      <c r="B8" s="13" t="e">
        <f>BAR!#REF!*0.9</f>
        <v>#REF!</v>
      </c>
    </row>
    <row r="9" spans="1:2" ht="11.45" customHeight="1" x14ac:dyDescent="0.2">
      <c r="A9" s="12">
        <v>2</v>
      </c>
      <c r="B9" s="13" t="e">
        <f>BAR!#REF!*0.9</f>
        <v>#REF!</v>
      </c>
    </row>
    <row r="10" spans="1:2" ht="11.45" customHeight="1" x14ac:dyDescent="0.2">
      <c r="A10" s="14" t="s">
        <v>54</v>
      </c>
      <c r="B10" s="13"/>
    </row>
    <row r="11" spans="1:2" ht="11.45" customHeight="1" x14ac:dyDescent="0.2">
      <c r="A11" s="12">
        <v>1</v>
      </c>
      <c r="B11" s="13" t="e">
        <f>BAR!#REF!*0.9</f>
        <v>#REF!</v>
      </c>
    </row>
    <row r="12" spans="1:2" ht="11.45" customHeight="1" x14ac:dyDescent="0.2">
      <c r="A12" s="12">
        <v>2</v>
      </c>
      <c r="B12" s="13" t="e">
        <f>BAR!#REF!*0.9</f>
        <v>#REF!</v>
      </c>
    </row>
    <row r="13" spans="1:2" ht="11.45" customHeight="1" x14ac:dyDescent="0.2">
      <c r="A13" s="15" t="s">
        <v>55</v>
      </c>
      <c r="B13" s="13"/>
    </row>
    <row r="14" spans="1:2" ht="11.45" customHeight="1" x14ac:dyDescent="0.2">
      <c r="A14" s="12">
        <v>1</v>
      </c>
      <c r="B14" s="13" t="e">
        <f>BAR!#REF!*0.9</f>
        <v>#REF!</v>
      </c>
    </row>
    <row r="15" spans="1:2" ht="11.45" customHeight="1" x14ac:dyDescent="0.2">
      <c r="A15" s="12">
        <v>2</v>
      </c>
      <c r="B15" s="13" t="e">
        <f>BAR!#REF!*0.9</f>
        <v>#REF!</v>
      </c>
    </row>
    <row r="16" spans="1:2" ht="11.45" customHeight="1" x14ac:dyDescent="0.2">
      <c r="A16" s="16" t="s">
        <v>56</v>
      </c>
      <c r="B16" s="13"/>
    </row>
    <row r="17" spans="1:2" ht="11.45" customHeight="1" x14ac:dyDescent="0.2">
      <c r="A17" s="12">
        <v>1</v>
      </c>
      <c r="B17" s="13" t="e">
        <f>BAR!#REF!*0.9</f>
        <v>#REF!</v>
      </c>
    </row>
    <row r="18" spans="1:2" ht="11.45" customHeight="1" x14ac:dyDescent="0.2">
      <c r="A18" s="12">
        <v>2</v>
      </c>
      <c r="B18" s="13" t="e">
        <f>BAR!#REF!*0.9</f>
        <v>#REF!</v>
      </c>
    </row>
    <row r="19" spans="1:2" ht="11.45" customHeight="1" x14ac:dyDescent="0.2">
      <c r="A19" s="17" t="s">
        <v>57</v>
      </c>
      <c r="B19" s="13"/>
    </row>
    <row r="20" spans="1:2" ht="11.45" customHeight="1" x14ac:dyDescent="0.2">
      <c r="A20" s="12">
        <v>1</v>
      </c>
      <c r="B20" s="13" t="e">
        <f>BAR!#REF!*0.9</f>
        <v>#REF!</v>
      </c>
    </row>
    <row r="21" spans="1:2" ht="11.45" customHeight="1" x14ac:dyDescent="0.2">
      <c r="A21" s="12">
        <v>2</v>
      </c>
      <c r="B21" s="13" t="e">
        <f>BAR!#REF!*0.9</f>
        <v>#REF!</v>
      </c>
    </row>
    <row r="22" spans="1:2" ht="11.45" customHeight="1" x14ac:dyDescent="0.2">
      <c r="A22" s="18"/>
    </row>
    <row r="23" spans="1:2" ht="11.45" customHeight="1" x14ac:dyDescent="0.2">
      <c r="A23" s="18"/>
    </row>
    <row r="24" spans="1:2" x14ac:dyDescent="0.2">
      <c r="A24" s="20" t="s">
        <v>68</v>
      </c>
    </row>
    <row r="25" spans="1:2" x14ac:dyDescent="0.2">
      <c r="A25" s="21" t="s">
        <v>174</v>
      </c>
    </row>
    <row r="26" spans="1:2" x14ac:dyDescent="0.2">
      <c r="A26" s="22"/>
    </row>
    <row r="27" spans="1:2" x14ac:dyDescent="0.2">
      <c r="A27" s="20" t="s">
        <v>60</v>
      </c>
    </row>
    <row r="28" spans="1:2" x14ac:dyDescent="0.2">
      <c r="A28" s="23" t="s">
        <v>61</v>
      </c>
    </row>
    <row r="29" spans="1:2" x14ac:dyDescent="0.2">
      <c r="A29" s="23" t="s">
        <v>62</v>
      </c>
    </row>
    <row r="30" spans="1:2" ht="12.6" customHeight="1" x14ac:dyDescent="0.2">
      <c r="A30" s="24" t="s">
        <v>63</v>
      </c>
    </row>
    <row r="31" spans="1:2" x14ac:dyDescent="0.2">
      <c r="A31" s="23" t="s">
        <v>65</v>
      </c>
    </row>
    <row r="32" spans="1:2" x14ac:dyDescent="0.2">
      <c r="A32" s="22"/>
    </row>
    <row r="33" spans="1:1" x14ac:dyDescent="0.2">
      <c r="A33" s="25" t="s">
        <v>71</v>
      </c>
    </row>
    <row r="34" spans="1:1" ht="48" x14ac:dyDescent="0.2">
      <c r="A34" s="26" t="s">
        <v>175</v>
      </c>
    </row>
    <row r="36" spans="1:1" x14ac:dyDescent="0.2">
      <c r="A36" s="27" t="s">
        <v>240</v>
      </c>
    </row>
    <row r="37" spans="1:1" x14ac:dyDescent="0.2">
      <c r="A37" s="28" t="s">
        <v>242</v>
      </c>
    </row>
  </sheetData>
  <pageMargins left="0.7" right="0.7" top="0.75" bottom="0.75" header="0.3" footer="0.3"/>
  <pageSetup paperSize="9" orientation="portrait"/>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tabColor theme="0"/>
  </sheetPr>
  <dimension ref="A1:HX56"/>
  <sheetViews>
    <sheetView topLeftCell="A22" workbookViewId="0">
      <pane xSplit="1" topLeftCell="B1" activePane="topRight" state="frozen"/>
      <selection pane="topRight" activeCell="B22" sqref="B1:D1048576"/>
    </sheetView>
  </sheetViews>
  <sheetFormatPr defaultColWidth="8.5703125" defaultRowHeight="12" x14ac:dyDescent="0.2"/>
  <cols>
    <col min="1" max="1" width="84.85546875" style="2" customWidth="1"/>
    <col min="2" max="116" width="9.85546875" style="11" customWidth="1"/>
    <col min="117" max="121" width="9.85546875" style="32" customWidth="1"/>
    <col min="122" max="124" width="9.85546875" style="11" customWidth="1"/>
    <col min="125" max="128" width="9.85546875" style="32" customWidth="1"/>
    <col min="129" max="231" width="9.85546875" style="11" customWidth="1"/>
    <col min="232" max="232" width="9.85546875" style="32" customWidth="1"/>
    <col min="233" max="16384" width="8.5703125" style="11"/>
  </cols>
  <sheetData>
    <row r="1" spans="1:232" ht="11.45" customHeight="1" x14ac:dyDescent="0.2">
      <c r="A1" s="3" t="s">
        <v>49</v>
      </c>
    </row>
    <row r="2" spans="1:232" ht="11.45" customHeight="1" x14ac:dyDescent="0.2">
      <c r="A2" s="4" t="s">
        <v>173</v>
      </c>
    </row>
    <row r="3" spans="1:232" ht="11.45" customHeight="1" x14ac:dyDescent="0.2">
      <c r="A3" s="3"/>
    </row>
    <row r="4" spans="1:232" ht="11.25" customHeight="1" x14ac:dyDescent="0.2">
      <c r="A4" s="5" t="s">
        <v>51</v>
      </c>
    </row>
    <row r="5" spans="1:232" s="31" customFormat="1" ht="25.5" customHeight="1" x14ac:dyDescent="0.2">
      <c r="A5" s="6" t="s">
        <v>52</v>
      </c>
      <c r="B5" s="8" t="e">
        <f>BAR!#REF!</f>
        <v>#REF!</v>
      </c>
      <c r="C5" s="8" t="e">
        <f>BAR!#REF!</f>
        <v>#REF!</v>
      </c>
      <c r="D5" s="8" t="e">
        <f>BAR!#REF!</f>
        <v>#REF!</v>
      </c>
      <c r="E5" s="8" t="e">
        <f>BAR!#REF!</f>
        <v>#REF!</v>
      </c>
      <c r="F5" s="8" t="e">
        <f>BAR!#REF!</f>
        <v>#REF!</v>
      </c>
      <c r="G5" s="8" t="e">
        <f>BAR!#REF!</f>
        <v>#REF!</v>
      </c>
      <c r="H5" s="8" t="e">
        <f>BAR!#REF!</f>
        <v>#REF!</v>
      </c>
      <c r="I5" s="8" t="e">
        <f>BAR!#REF!</f>
        <v>#REF!</v>
      </c>
      <c r="J5" s="8" t="e">
        <f>BAR!#REF!</f>
        <v>#REF!</v>
      </c>
      <c r="K5" s="8" t="e">
        <f>BAR!#REF!</f>
        <v>#REF!</v>
      </c>
      <c r="L5" s="8" t="e">
        <f>BAR!#REF!</f>
        <v>#REF!</v>
      </c>
      <c r="M5" s="8" t="e">
        <f>BAR!#REF!</f>
        <v>#REF!</v>
      </c>
      <c r="N5" s="8" t="e">
        <f>BAR!#REF!</f>
        <v>#REF!</v>
      </c>
      <c r="O5" s="8" t="e">
        <f>BAR!#REF!</f>
        <v>#REF!</v>
      </c>
      <c r="P5" s="8" t="e">
        <f>BAR!#REF!</f>
        <v>#REF!</v>
      </c>
      <c r="Q5" s="8" t="e">
        <f>BAR!#REF!</f>
        <v>#REF!</v>
      </c>
      <c r="R5" s="8" t="e">
        <f>BAR!#REF!</f>
        <v>#REF!</v>
      </c>
      <c r="S5" s="8" t="e">
        <f>BAR!#REF!</f>
        <v>#REF!</v>
      </c>
      <c r="T5" s="8" t="e">
        <f>BAR!#REF!</f>
        <v>#REF!</v>
      </c>
      <c r="U5" s="8" t="e">
        <f>BAR!#REF!</f>
        <v>#REF!</v>
      </c>
      <c r="V5" s="8" t="e">
        <f>BAR!#REF!</f>
        <v>#REF!</v>
      </c>
      <c r="W5" s="8" t="e">
        <f>BAR!#REF!</f>
        <v>#REF!</v>
      </c>
      <c r="X5" s="8" t="e">
        <f>BAR!#REF!</f>
        <v>#REF!</v>
      </c>
      <c r="Y5" s="8" t="e">
        <f>BAR!#REF!</f>
        <v>#REF!</v>
      </c>
      <c r="Z5" s="8" t="e">
        <f>BAR!#REF!</f>
        <v>#REF!</v>
      </c>
      <c r="AA5" s="8" t="e">
        <f>BAR!#REF!</f>
        <v>#REF!</v>
      </c>
      <c r="AB5" s="8" t="e">
        <f>BAR!#REF!</f>
        <v>#REF!</v>
      </c>
      <c r="AC5" s="8" t="e">
        <f>BAR!#REF!</f>
        <v>#REF!</v>
      </c>
      <c r="AD5" s="8" t="e">
        <f>BAR!#REF!</f>
        <v>#REF!</v>
      </c>
      <c r="AE5" s="8" t="e">
        <f>BAR!#REF!</f>
        <v>#REF!</v>
      </c>
      <c r="AF5" s="8" t="e">
        <f>BAR!#REF!</f>
        <v>#REF!</v>
      </c>
      <c r="AG5" s="8" t="e">
        <f>BAR!#REF!</f>
        <v>#REF!</v>
      </c>
      <c r="AH5" s="8" t="e">
        <f>BAR!#REF!</f>
        <v>#REF!</v>
      </c>
      <c r="AI5" s="8" t="e">
        <f>BAR!#REF!</f>
        <v>#REF!</v>
      </c>
      <c r="AJ5" s="8" t="e">
        <f>BAR!#REF!</f>
        <v>#REF!</v>
      </c>
      <c r="AK5" s="8" t="e">
        <f>BAR!#REF!</f>
        <v>#REF!</v>
      </c>
      <c r="AL5" s="8" t="e">
        <f>BAR!#REF!</f>
        <v>#REF!</v>
      </c>
      <c r="AM5" s="8" t="e">
        <f>BAR!#REF!</f>
        <v>#REF!</v>
      </c>
      <c r="AN5" s="8" t="e">
        <f>BAR!#REF!</f>
        <v>#REF!</v>
      </c>
      <c r="AO5" s="8" t="e">
        <f>BAR!#REF!</f>
        <v>#REF!</v>
      </c>
      <c r="AP5" s="8" t="e">
        <f>BAR!#REF!</f>
        <v>#REF!</v>
      </c>
      <c r="AQ5" s="8" t="e">
        <f>BAR!#REF!</f>
        <v>#REF!</v>
      </c>
      <c r="AR5" s="8" t="e">
        <f>BAR!#REF!</f>
        <v>#REF!</v>
      </c>
      <c r="AS5" s="8" t="e">
        <f>BAR!#REF!</f>
        <v>#REF!</v>
      </c>
      <c r="AT5" s="8" t="e">
        <f>BAR!#REF!</f>
        <v>#REF!</v>
      </c>
      <c r="AU5" s="8" t="e">
        <f>BAR!#REF!</f>
        <v>#REF!</v>
      </c>
      <c r="AV5" s="8" t="e">
        <f>BAR!#REF!</f>
        <v>#REF!</v>
      </c>
      <c r="AW5" s="8" t="e">
        <f>BAR!#REF!</f>
        <v>#REF!</v>
      </c>
      <c r="AX5" s="8" t="e">
        <f>BAR!#REF!</f>
        <v>#REF!</v>
      </c>
      <c r="AY5" s="8" t="e">
        <f>BAR!#REF!</f>
        <v>#REF!</v>
      </c>
      <c r="AZ5" s="8" t="e">
        <f>BAR!#REF!</f>
        <v>#REF!</v>
      </c>
      <c r="BA5" s="8" t="e">
        <f>BAR!#REF!</f>
        <v>#REF!</v>
      </c>
      <c r="BB5" s="8" t="e">
        <f>BAR!#REF!</f>
        <v>#REF!</v>
      </c>
      <c r="BC5" s="8" t="e">
        <f>BAR!#REF!</f>
        <v>#REF!</v>
      </c>
      <c r="BD5" s="8" t="e">
        <f>BAR!#REF!</f>
        <v>#REF!</v>
      </c>
      <c r="BE5" s="8" t="e">
        <f>BAR!#REF!</f>
        <v>#REF!</v>
      </c>
      <c r="BF5" s="8" t="e">
        <f>BAR!#REF!</f>
        <v>#REF!</v>
      </c>
      <c r="BG5" s="8" t="e">
        <f>BAR!#REF!</f>
        <v>#REF!</v>
      </c>
      <c r="BH5" s="8" t="e">
        <f>BAR!#REF!</f>
        <v>#REF!</v>
      </c>
      <c r="BI5" s="8" t="e">
        <f>BAR!#REF!</f>
        <v>#REF!</v>
      </c>
      <c r="BJ5" s="8" t="e">
        <f>BAR!#REF!</f>
        <v>#REF!</v>
      </c>
      <c r="BK5" s="8" t="e">
        <f>BAR!#REF!</f>
        <v>#REF!</v>
      </c>
      <c r="BL5" s="8" t="e">
        <f>BAR!#REF!</f>
        <v>#REF!</v>
      </c>
      <c r="BM5" s="8" t="e">
        <f>BAR!#REF!</f>
        <v>#REF!</v>
      </c>
      <c r="BN5" s="8" t="e">
        <f>BAR!#REF!</f>
        <v>#REF!</v>
      </c>
      <c r="BO5" s="8" t="e">
        <f>BAR!#REF!</f>
        <v>#REF!</v>
      </c>
      <c r="BP5" s="8" t="e">
        <f>BAR!#REF!</f>
        <v>#REF!</v>
      </c>
      <c r="BQ5" s="8" t="e">
        <f>BAR!#REF!</f>
        <v>#REF!</v>
      </c>
      <c r="BR5" s="8" t="e">
        <f>BAR!#REF!</f>
        <v>#REF!</v>
      </c>
      <c r="BS5" s="8" t="e">
        <f>BAR!#REF!</f>
        <v>#REF!</v>
      </c>
      <c r="BT5" s="8" t="e">
        <f>BAR!#REF!</f>
        <v>#REF!</v>
      </c>
      <c r="BU5" s="8" t="e">
        <f>BAR!#REF!</f>
        <v>#REF!</v>
      </c>
      <c r="BV5" s="8" t="e">
        <f>BAR!#REF!</f>
        <v>#REF!</v>
      </c>
      <c r="BW5" s="8" t="e">
        <f>BAR!#REF!</f>
        <v>#REF!</v>
      </c>
      <c r="BX5" s="8" t="e">
        <f>BAR!#REF!</f>
        <v>#REF!</v>
      </c>
      <c r="BY5" s="8" t="e">
        <f>BAR!#REF!</f>
        <v>#REF!</v>
      </c>
      <c r="BZ5" s="8" t="e">
        <f>BAR!#REF!</f>
        <v>#REF!</v>
      </c>
      <c r="CA5" s="8" t="e">
        <f>BAR!#REF!</f>
        <v>#REF!</v>
      </c>
      <c r="CB5" s="8" t="e">
        <f>BAR!#REF!</f>
        <v>#REF!</v>
      </c>
      <c r="CC5" s="8" t="e">
        <f>BAR!#REF!</f>
        <v>#REF!</v>
      </c>
      <c r="CD5" s="8" t="e">
        <f>BAR!#REF!</f>
        <v>#REF!</v>
      </c>
      <c r="CE5" s="8" t="e">
        <f>BAR!#REF!</f>
        <v>#REF!</v>
      </c>
      <c r="CF5" s="8" t="e">
        <f>BAR!#REF!</f>
        <v>#REF!</v>
      </c>
      <c r="CG5" s="8" t="e">
        <f>BAR!#REF!</f>
        <v>#REF!</v>
      </c>
      <c r="CH5" s="8" t="e">
        <f>BAR!#REF!</f>
        <v>#REF!</v>
      </c>
      <c r="CI5" s="8" t="e">
        <f>BAR!#REF!</f>
        <v>#REF!</v>
      </c>
      <c r="CJ5" s="8" t="e">
        <f>BAR!#REF!</f>
        <v>#REF!</v>
      </c>
      <c r="CK5" s="8" t="e">
        <f>BAR!#REF!</f>
        <v>#REF!</v>
      </c>
      <c r="CL5" s="8" t="e">
        <f>BAR!#REF!</f>
        <v>#REF!</v>
      </c>
      <c r="CM5" s="8" t="e">
        <f>BAR!#REF!</f>
        <v>#REF!</v>
      </c>
      <c r="CN5" s="8" t="e">
        <f>BAR!#REF!</f>
        <v>#REF!</v>
      </c>
      <c r="CO5" s="8" t="e">
        <f>BAR!#REF!</f>
        <v>#REF!</v>
      </c>
      <c r="CP5" s="8" t="e">
        <f>BAR!#REF!</f>
        <v>#REF!</v>
      </c>
      <c r="CQ5" s="8" t="e">
        <f>BAR!#REF!</f>
        <v>#REF!</v>
      </c>
      <c r="CR5" s="8" t="e">
        <f>BAR!#REF!</f>
        <v>#REF!</v>
      </c>
      <c r="CS5" s="8" t="e">
        <f>BAR!#REF!</f>
        <v>#REF!</v>
      </c>
      <c r="CT5" s="8" t="e">
        <f>BAR!#REF!</f>
        <v>#REF!</v>
      </c>
      <c r="CU5" s="8" t="e">
        <f>BAR!#REF!</f>
        <v>#REF!</v>
      </c>
      <c r="CV5" s="8" t="e">
        <f>BAR!#REF!</f>
        <v>#REF!</v>
      </c>
      <c r="CW5" s="8" t="e">
        <f>BAR!#REF!</f>
        <v>#REF!</v>
      </c>
      <c r="CX5" s="8" t="e">
        <f>BAR!#REF!</f>
        <v>#REF!</v>
      </c>
      <c r="CY5" s="8" t="e">
        <f>BAR!#REF!</f>
        <v>#REF!</v>
      </c>
      <c r="CZ5" s="8" t="e">
        <f>BAR!#REF!</f>
        <v>#REF!</v>
      </c>
      <c r="DA5" s="8" t="e">
        <f>BAR!#REF!</f>
        <v>#REF!</v>
      </c>
      <c r="DB5" s="8" t="e">
        <f>BAR!#REF!</f>
        <v>#REF!</v>
      </c>
      <c r="DC5" s="8" t="e">
        <f>BAR!#REF!</f>
        <v>#REF!</v>
      </c>
      <c r="DD5" s="8" t="e">
        <f>BAR!#REF!</f>
        <v>#REF!</v>
      </c>
      <c r="DE5" s="8" t="e">
        <f>BAR!#REF!</f>
        <v>#REF!</v>
      </c>
      <c r="DF5" s="8" t="e">
        <f>BAR!#REF!</f>
        <v>#REF!</v>
      </c>
      <c r="DG5" s="8" t="e">
        <f>BAR!#REF!</f>
        <v>#REF!</v>
      </c>
      <c r="DH5" s="8" t="e">
        <f>BAR!#REF!</f>
        <v>#REF!</v>
      </c>
      <c r="DI5" s="8" t="e">
        <f>BAR!#REF!</f>
        <v>#REF!</v>
      </c>
      <c r="DJ5" s="8" t="e">
        <f>BAR!#REF!</f>
        <v>#REF!</v>
      </c>
      <c r="DK5" s="8" t="e">
        <f>BAR!#REF!</f>
        <v>#REF!</v>
      </c>
      <c r="DL5" s="8" t="e">
        <f>BAR!#REF!</f>
        <v>#REF!</v>
      </c>
      <c r="DM5" s="38" t="e">
        <f>BAR!#REF!</f>
        <v>#REF!</v>
      </c>
      <c r="DN5" s="38" t="e">
        <f>BAR!#REF!</f>
        <v>#REF!</v>
      </c>
      <c r="DO5" s="38" t="e">
        <f>BAR!#REF!</f>
        <v>#REF!</v>
      </c>
      <c r="DP5" s="38" t="e">
        <f>BAR!#REF!</f>
        <v>#REF!</v>
      </c>
      <c r="DQ5" s="38" t="e">
        <f>BAR!#REF!</f>
        <v>#REF!</v>
      </c>
      <c r="DR5" s="8" t="e">
        <f>BAR!#REF!</f>
        <v>#REF!</v>
      </c>
      <c r="DS5" s="8" t="e">
        <f>BAR!#REF!</f>
        <v>#REF!</v>
      </c>
      <c r="DT5" s="8" t="e">
        <f>BAR!#REF!</f>
        <v>#REF!</v>
      </c>
      <c r="DU5" s="38" t="e">
        <f>BAR!#REF!</f>
        <v>#REF!</v>
      </c>
      <c r="DV5" s="38" t="e">
        <f>BAR!#REF!</f>
        <v>#REF!</v>
      </c>
      <c r="DW5" s="38" t="e">
        <f>BAR!#REF!</f>
        <v>#REF!</v>
      </c>
      <c r="DX5" s="38" t="e">
        <f>BAR!#REF!</f>
        <v>#REF!</v>
      </c>
      <c r="DY5" s="8" t="e">
        <f>BAR!#REF!</f>
        <v>#REF!</v>
      </c>
      <c r="DZ5" s="8" t="e">
        <f>BAR!#REF!</f>
        <v>#REF!</v>
      </c>
      <c r="EA5" s="8" t="e">
        <f>BAR!#REF!</f>
        <v>#REF!</v>
      </c>
      <c r="EB5" s="8" t="e">
        <f>BAR!#REF!</f>
        <v>#REF!</v>
      </c>
      <c r="EC5" s="8" t="e">
        <f>BAR!#REF!</f>
        <v>#REF!</v>
      </c>
      <c r="ED5" s="8" t="e">
        <f>BAR!#REF!</f>
        <v>#REF!</v>
      </c>
      <c r="EE5" s="8" t="e">
        <f>BAR!#REF!</f>
        <v>#REF!</v>
      </c>
      <c r="EF5" s="8" t="e">
        <f>BAR!#REF!</f>
        <v>#REF!</v>
      </c>
      <c r="EG5" s="8" t="e">
        <f>BAR!#REF!</f>
        <v>#REF!</v>
      </c>
      <c r="EH5" s="8" t="e">
        <f>BAR!#REF!</f>
        <v>#REF!</v>
      </c>
      <c r="EI5" s="8" t="e">
        <f>BAR!#REF!</f>
        <v>#REF!</v>
      </c>
      <c r="EJ5" s="8" t="e">
        <f>BAR!#REF!</f>
        <v>#REF!</v>
      </c>
      <c r="EK5" s="8" t="e">
        <f>BAR!#REF!</f>
        <v>#REF!</v>
      </c>
      <c r="EL5" s="8" t="e">
        <f>BAR!#REF!</f>
        <v>#REF!</v>
      </c>
      <c r="EM5" s="8" t="e">
        <f>BAR!#REF!</f>
        <v>#REF!</v>
      </c>
      <c r="EN5" s="8" t="e">
        <f>BAR!#REF!</f>
        <v>#REF!</v>
      </c>
      <c r="EO5" s="8" t="e">
        <f>BAR!#REF!</f>
        <v>#REF!</v>
      </c>
      <c r="EP5" s="8" t="e">
        <f>BAR!#REF!</f>
        <v>#REF!</v>
      </c>
      <c r="EQ5" s="8" t="e">
        <f>BAR!#REF!</f>
        <v>#REF!</v>
      </c>
      <c r="ER5" s="8" t="e">
        <f>BAR!#REF!</f>
        <v>#REF!</v>
      </c>
      <c r="ES5" s="8" t="e">
        <f>BAR!#REF!</f>
        <v>#REF!</v>
      </c>
      <c r="ET5" s="8" t="e">
        <f>BAR!#REF!</f>
        <v>#REF!</v>
      </c>
      <c r="EU5" s="8" t="e">
        <f>BAR!#REF!</f>
        <v>#REF!</v>
      </c>
      <c r="EV5" s="8" t="e">
        <f>BAR!#REF!</f>
        <v>#REF!</v>
      </c>
      <c r="EW5" s="8" t="e">
        <f>BAR!#REF!</f>
        <v>#REF!</v>
      </c>
      <c r="EX5" s="8" t="e">
        <f>BAR!#REF!</f>
        <v>#REF!</v>
      </c>
      <c r="EY5" s="8" t="e">
        <f>BAR!#REF!</f>
        <v>#REF!</v>
      </c>
      <c r="EZ5" s="8" t="e">
        <f>BAR!#REF!</f>
        <v>#REF!</v>
      </c>
      <c r="FA5" s="8" t="e">
        <f>BAR!#REF!</f>
        <v>#REF!</v>
      </c>
      <c r="FB5" s="8" t="e">
        <f>BAR!#REF!</f>
        <v>#REF!</v>
      </c>
      <c r="FC5" s="8" t="e">
        <f>BAR!#REF!</f>
        <v>#REF!</v>
      </c>
      <c r="FD5" s="8" t="e">
        <f>BAR!#REF!</f>
        <v>#REF!</v>
      </c>
      <c r="FE5" s="8" t="e">
        <f>BAR!#REF!</f>
        <v>#REF!</v>
      </c>
      <c r="FF5" s="8" t="e">
        <f>BAR!#REF!</f>
        <v>#REF!</v>
      </c>
      <c r="FG5" s="8" t="e">
        <f>BAR!#REF!</f>
        <v>#REF!</v>
      </c>
      <c r="FH5" s="8" t="e">
        <f>BAR!#REF!</f>
        <v>#REF!</v>
      </c>
      <c r="FI5" s="8" t="e">
        <f>BAR!#REF!</f>
        <v>#REF!</v>
      </c>
      <c r="FJ5" s="8" t="e">
        <f>BAR!#REF!</f>
        <v>#REF!</v>
      </c>
      <c r="FK5" s="8" t="e">
        <f>BAR!#REF!</f>
        <v>#REF!</v>
      </c>
      <c r="FL5" s="8" t="e">
        <f>BAR!#REF!</f>
        <v>#REF!</v>
      </c>
      <c r="FM5" s="8" t="e">
        <f>BAR!#REF!</f>
        <v>#REF!</v>
      </c>
      <c r="FN5" s="8" t="e">
        <f>BAR!#REF!</f>
        <v>#REF!</v>
      </c>
      <c r="FO5" s="8" t="e">
        <f>BAR!#REF!</f>
        <v>#REF!</v>
      </c>
      <c r="FP5" s="8" t="e">
        <f>BAR!#REF!</f>
        <v>#REF!</v>
      </c>
      <c r="FQ5" s="8" t="e">
        <f>BAR!#REF!</f>
        <v>#REF!</v>
      </c>
      <c r="FR5" s="8" t="e">
        <f>BAR!#REF!</f>
        <v>#REF!</v>
      </c>
      <c r="FS5" s="8" t="e">
        <f>BAR!#REF!</f>
        <v>#REF!</v>
      </c>
      <c r="FT5" s="8" t="e">
        <f>BAR!#REF!</f>
        <v>#REF!</v>
      </c>
      <c r="FU5" s="8" t="e">
        <f>BAR!#REF!</f>
        <v>#REF!</v>
      </c>
      <c r="FV5" s="8" t="e">
        <f>BAR!#REF!</f>
        <v>#REF!</v>
      </c>
      <c r="FW5" s="8" t="e">
        <f>BAR!#REF!</f>
        <v>#REF!</v>
      </c>
      <c r="FX5" s="8" t="e">
        <f>BAR!#REF!</f>
        <v>#REF!</v>
      </c>
      <c r="FY5" s="8" t="e">
        <f>BAR!#REF!</f>
        <v>#REF!</v>
      </c>
      <c r="FZ5" s="8" t="e">
        <f>BAR!#REF!</f>
        <v>#REF!</v>
      </c>
      <c r="GA5" s="8" t="e">
        <f>BAR!#REF!</f>
        <v>#REF!</v>
      </c>
      <c r="GB5" s="8" t="e">
        <f>BAR!#REF!</f>
        <v>#REF!</v>
      </c>
      <c r="GC5" s="8" t="e">
        <f>BAR!#REF!</f>
        <v>#REF!</v>
      </c>
      <c r="GD5" s="8" t="e">
        <f>BAR!#REF!</f>
        <v>#REF!</v>
      </c>
      <c r="GE5" s="8" t="e">
        <f>BAR!#REF!</f>
        <v>#REF!</v>
      </c>
      <c r="GF5" s="8" t="e">
        <f>BAR!#REF!</f>
        <v>#REF!</v>
      </c>
      <c r="GG5" s="8" t="e">
        <f>BAR!#REF!</f>
        <v>#REF!</v>
      </c>
      <c r="GH5" s="8" t="e">
        <f>BAR!#REF!</f>
        <v>#REF!</v>
      </c>
      <c r="GI5" s="8" t="e">
        <f>BAR!#REF!</f>
        <v>#REF!</v>
      </c>
      <c r="GJ5" s="8" t="e">
        <f>BAR!#REF!</f>
        <v>#REF!</v>
      </c>
      <c r="GK5" s="8" t="e">
        <f>BAR!#REF!</f>
        <v>#REF!</v>
      </c>
      <c r="GL5" s="8" t="e">
        <f>BAR!#REF!</f>
        <v>#REF!</v>
      </c>
      <c r="GM5" s="8" t="e">
        <f>BAR!#REF!</f>
        <v>#REF!</v>
      </c>
      <c r="GN5" s="8" t="e">
        <f>BAR!#REF!</f>
        <v>#REF!</v>
      </c>
      <c r="GO5" s="8" t="e">
        <f>BAR!#REF!</f>
        <v>#REF!</v>
      </c>
      <c r="GP5" s="8" t="e">
        <f>BAR!#REF!</f>
        <v>#REF!</v>
      </c>
      <c r="GQ5" s="8" t="e">
        <f>BAR!#REF!</f>
        <v>#REF!</v>
      </c>
      <c r="GR5" s="8" t="e">
        <f>BAR!#REF!</f>
        <v>#REF!</v>
      </c>
      <c r="GS5" s="8" t="e">
        <f>BAR!#REF!</f>
        <v>#REF!</v>
      </c>
      <c r="GT5" s="8" t="e">
        <f>BAR!#REF!</f>
        <v>#REF!</v>
      </c>
      <c r="GU5" s="8" t="e">
        <f>BAR!#REF!</f>
        <v>#REF!</v>
      </c>
      <c r="GV5" s="8" t="e">
        <f>BAR!#REF!</f>
        <v>#REF!</v>
      </c>
      <c r="GW5" s="8" t="e">
        <f>BAR!#REF!</f>
        <v>#REF!</v>
      </c>
      <c r="GX5" s="8" t="e">
        <f>BAR!#REF!</f>
        <v>#REF!</v>
      </c>
      <c r="GY5" s="8" t="e">
        <f>BAR!#REF!</f>
        <v>#REF!</v>
      </c>
      <c r="GZ5" s="8" t="e">
        <f>BAR!#REF!</f>
        <v>#REF!</v>
      </c>
      <c r="HA5" s="8" t="e">
        <f>BAR!#REF!</f>
        <v>#REF!</v>
      </c>
      <c r="HB5" s="8" t="e">
        <f>BAR!#REF!</f>
        <v>#REF!</v>
      </c>
      <c r="HC5" s="8" t="e">
        <f>BAR!#REF!</f>
        <v>#REF!</v>
      </c>
      <c r="HD5" s="8" t="e">
        <f>BAR!#REF!</f>
        <v>#REF!</v>
      </c>
      <c r="HE5" s="8" t="e">
        <f>BAR!#REF!</f>
        <v>#REF!</v>
      </c>
      <c r="HF5" s="8" t="e">
        <f>BAR!#REF!</f>
        <v>#REF!</v>
      </c>
      <c r="HG5" s="8" t="e">
        <f>BAR!#REF!</f>
        <v>#REF!</v>
      </c>
      <c r="HH5" s="8" t="e">
        <f>BAR!#REF!</f>
        <v>#REF!</v>
      </c>
      <c r="HI5" s="8" t="e">
        <f>BAR!#REF!</f>
        <v>#REF!</v>
      </c>
      <c r="HJ5" s="8" t="e">
        <f>BAR!#REF!</f>
        <v>#REF!</v>
      </c>
      <c r="HK5" s="8" t="e">
        <f>BAR!#REF!</f>
        <v>#REF!</v>
      </c>
      <c r="HL5" s="8" t="e">
        <f>BAR!#REF!</f>
        <v>#REF!</v>
      </c>
      <c r="HM5" s="8" t="e">
        <f>BAR!#REF!</f>
        <v>#REF!</v>
      </c>
      <c r="HN5" s="8" t="e">
        <f>BAR!#REF!</f>
        <v>#REF!</v>
      </c>
      <c r="HO5" s="8" t="e">
        <f>BAR!#REF!</f>
        <v>#REF!</v>
      </c>
      <c r="HP5" s="8" t="e">
        <f>BAR!#REF!</f>
        <v>#REF!</v>
      </c>
      <c r="HQ5" s="8" t="e">
        <f>BAR!#REF!</f>
        <v>#REF!</v>
      </c>
      <c r="HR5" s="8" t="e">
        <f>BAR!#REF!</f>
        <v>#REF!</v>
      </c>
      <c r="HS5" s="8" t="e">
        <f>BAR!#REF!</f>
        <v>#REF!</v>
      </c>
      <c r="HT5" s="8" t="e">
        <f>BAR!#REF!</f>
        <v>#REF!</v>
      </c>
      <c r="HU5" s="8" t="e">
        <f>BAR!#REF!</f>
        <v>#REF!</v>
      </c>
      <c r="HV5" s="8" t="e">
        <f>BAR!#REF!</f>
        <v>#REF!</v>
      </c>
      <c r="HW5" s="8" t="e">
        <f>BAR!#REF!</f>
        <v>#REF!</v>
      </c>
      <c r="HX5" s="38" t="e">
        <f>BAR!#REF!</f>
        <v>#REF!</v>
      </c>
    </row>
    <row r="6" spans="1:232" s="31" customFormat="1" ht="25.5" customHeight="1" x14ac:dyDescent="0.2">
      <c r="A6" s="9"/>
      <c r="B6" s="8" t="e">
        <f>BAR!#REF!</f>
        <v>#REF!</v>
      </c>
      <c r="C6" s="8" t="e">
        <f>BAR!#REF!</f>
        <v>#REF!</v>
      </c>
      <c r="D6" s="8" t="e">
        <f>BAR!#REF!</f>
        <v>#REF!</v>
      </c>
      <c r="E6" s="8" t="e">
        <f>BAR!#REF!</f>
        <v>#REF!</v>
      </c>
      <c r="F6" s="8" t="e">
        <f>BAR!#REF!</f>
        <v>#REF!</v>
      </c>
      <c r="G6" s="8" t="e">
        <f>BAR!#REF!</f>
        <v>#REF!</v>
      </c>
      <c r="H6" s="8" t="e">
        <f>BAR!#REF!</f>
        <v>#REF!</v>
      </c>
      <c r="I6" s="8" t="e">
        <f>BAR!#REF!</f>
        <v>#REF!</v>
      </c>
      <c r="J6" s="8" t="e">
        <f>BAR!#REF!</f>
        <v>#REF!</v>
      </c>
      <c r="K6" s="8" t="e">
        <f>BAR!#REF!</f>
        <v>#REF!</v>
      </c>
      <c r="L6" s="8" t="e">
        <f>BAR!#REF!</f>
        <v>#REF!</v>
      </c>
      <c r="M6" s="8" t="e">
        <f>BAR!#REF!</f>
        <v>#REF!</v>
      </c>
      <c r="N6" s="8" t="e">
        <f>BAR!#REF!</f>
        <v>#REF!</v>
      </c>
      <c r="O6" s="8" t="e">
        <f>BAR!#REF!</f>
        <v>#REF!</v>
      </c>
      <c r="P6" s="8" t="e">
        <f>BAR!#REF!</f>
        <v>#REF!</v>
      </c>
      <c r="Q6" s="8" t="e">
        <f>BAR!#REF!</f>
        <v>#REF!</v>
      </c>
      <c r="R6" s="8" t="e">
        <f>BAR!#REF!</f>
        <v>#REF!</v>
      </c>
      <c r="S6" s="8" t="e">
        <f>BAR!#REF!</f>
        <v>#REF!</v>
      </c>
      <c r="T6" s="8" t="e">
        <f>BAR!#REF!</f>
        <v>#REF!</v>
      </c>
      <c r="U6" s="8" t="e">
        <f>BAR!#REF!</f>
        <v>#REF!</v>
      </c>
      <c r="V6" s="8" t="e">
        <f>BAR!#REF!</f>
        <v>#REF!</v>
      </c>
      <c r="W6" s="8" t="e">
        <f>BAR!#REF!</f>
        <v>#REF!</v>
      </c>
      <c r="X6" s="8" t="e">
        <f>BAR!#REF!</f>
        <v>#REF!</v>
      </c>
      <c r="Y6" s="8" t="e">
        <f>BAR!#REF!</f>
        <v>#REF!</v>
      </c>
      <c r="Z6" s="8" t="e">
        <f>BAR!#REF!</f>
        <v>#REF!</v>
      </c>
      <c r="AA6" s="8" t="e">
        <f>BAR!#REF!</f>
        <v>#REF!</v>
      </c>
      <c r="AB6" s="8" t="e">
        <f>BAR!#REF!</f>
        <v>#REF!</v>
      </c>
      <c r="AC6" s="8" t="e">
        <f>BAR!#REF!</f>
        <v>#REF!</v>
      </c>
      <c r="AD6" s="8" t="e">
        <f>BAR!#REF!</f>
        <v>#REF!</v>
      </c>
      <c r="AE6" s="8" t="e">
        <f>BAR!#REF!</f>
        <v>#REF!</v>
      </c>
      <c r="AF6" s="8" t="e">
        <f>BAR!#REF!</f>
        <v>#REF!</v>
      </c>
      <c r="AG6" s="8" t="e">
        <f>BAR!#REF!</f>
        <v>#REF!</v>
      </c>
      <c r="AH6" s="8" t="e">
        <f>BAR!#REF!</f>
        <v>#REF!</v>
      </c>
      <c r="AI6" s="8" t="e">
        <f>BAR!#REF!</f>
        <v>#REF!</v>
      </c>
      <c r="AJ6" s="8" t="e">
        <f>BAR!#REF!</f>
        <v>#REF!</v>
      </c>
      <c r="AK6" s="8" t="e">
        <f>BAR!#REF!</f>
        <v>#REF!</v>
      </c>
      <c r="AL6" s="8" t="e">
        <f>BAR!#REF!</f>
        <v>#REF!</v>
      </c>
      <c r="AM6" s="8" t="e">
        <f>BAR!#REF!</f>
        <v>#REF!</v>
      </c>
      <c r="AN6" s="8" t="e">
        <f>BAR!#REF!</f>
        <v>#REF!</v>
      </c>
      <c r="AO6" s="8" t="e">
        <f>BAR!#REF!</f>
        <v>#REF!</v>
      </c>
      <c r="AP6" s="8" t="e">
        <f>BAR!#REF!</f>
        <v>#REF!</v>
      </c>
      <c r="AQ6" s="8" t="e">
        <f>BAR!#REF!</f>
        <v>#REF!</v>
      </c>
      <c r="AR6" s="8" t="e">
        <f>BAR!#REF!</f>
        <v>#REF!</v>
      </c>
      <c r="AS6" s="8" t="e">
        <f>BAR!#REF!</f>
        <v>#REF!</v>
      </c>
      <c r="AT6" s="8" t="e">
        <f>BAR!#REF!</f>
        <v>#REF!</v>
      </c>
      <c r="AU6" s="8" t="e">
        <f>BAR!#REF!</f>
        <v>#REF!</v>
      </c>
      <c r="AV6" s="8" t="e">
        <f>BAR!#REF!</f>
        <v>#REF!</v>
      </c>
      <c r="AW6" s="8" t="e">
        <f>BAR!#REF!</f>
        <v>#REF!</v>
      </c>
      <c r="AX6" s="8" t="e">
        <f>BAR!#REF!</f>
        <v>#REF!</v>
      </c>
      <c r="AY6" s="8" t="e">
        <f>BAR!#REF!</f>
        <v>#REF!</v>
      </c>
      <c r="AZ6" s="8" t="e">
        <f>BAR!#REF!</f>
        <v>#REF!</v>
      </c>
      <c r="BA6" s="8" t="e">
        <f>BAR!#REF!</f>
        <v>#REF!</v>
      </c>
      <c r="BB6" s="8" t="e">
        <f>BAR!#REF!</f>
        <v>#REF!</v>
      </c>
      <c r="BC6" s="8" t="e">
        <f>BAR!#REF!</f>
        <v>#REF!</v>
      </c>
      <c r="BD6" s="8" t="e">
        <f>BAR!#REF!</f>
        <v>#REF!</v>
      </c>
      <c r="BE6" s="8" t="e">
        <f>BAR!#REF!</f>
        <v>#REF!</v>
      </c>
      <c r="BF6" s="8" t="e">
        <f>BAR!#REF!</f>
        <v>#REF!</v>
      </c>
      <c r="BG6" s="8" t="e">
        <f>BAR!#REF!</f>
        <v>#REF!</v>
      </c>
      <c r="BH6" s="8" t="e">
        <f>BAR!#REF!</f>
        <v>#REF!</v>
      </c>
      <c r="BI6" s="8" t="e">
        <f>BAR!#REF!</f>
        <v>#REF!</v>
      </c>
      <c r="BJ6" s="8" t="e">
        <f>BAR!#REF!</f>
        <v>#REF!</v>
      </c>
      <c r="BK6" s="8" t="e">
        <f>BAR!#REF!</f>
        <v>#REF!</v>
      </c>
      <c r="BL6" s="8" t="e">
        <f>BAR!#REF!</f>
        <v>#REF!</v>
      </c>
      <c r="BM6" s="8" t="e">
        <f>BAR!#REF!</f>
        <v>#REF!</v>
      </c>
      <c r="BN6" s="8" t="e">
        <f>BAR!#REF!</f>
        <v>#REF!</v>
      </c>
      <c r="BO6" s="8" t="e">
        <f>BAR!#REF!</f>
        <v>#REF!</v>
      </c>
      <c r="BP6" s="8" t="e">
        <f>BAR!#REF!</f>
        <v>#REF!</v>
      </c>
      <c r="BQ6" s="8" t="e">
        <f>BAR!#REF!</f>
        <v>#REF!</v>
      </c>
      <c r="BR6" s="8" t="e">
        <f>BAR!#REF!</f>
        <v>#REF!</v>
      </c>
      <c r="BS6" s="8" t="e">
        <f>BAR!#REF!</f>
        <v>#REF!</v>
      </c>
      <c r="BT6" s="8" t="e">
        <f>BAR!#REF!</f>
        <v>#REF!</v>
      </c>
      <c r="BU6" s="8" t="e">
        <f>BAR!#REF!</f>
        <v>#REF!</v>
      </c>
      <c r="BV6" s="8" t="e">
        <f>BAR!#REF!</f>
        <v>#REF!</v>
      </c>
      <c r="BW6" s="8" t="e">
        <f>BAR!#REF!</f>
        <v>#REF!</v>
      </c>
      <c r="BX6" s="8" t="e">
        <f>BAR!#REF!</f>
        <v>#REF!</v>
      </c>
      <c r="BY6" s="8" t="e">
        <f>BAR!#REF!</f>
        <v>#REF!</v>
      </c>
      <c r="BZ6" s="8" t="e">
        <f>BAR!#REF!</f>
        <v>#REF!</v>
      </c>
      <c r="CA6" s="8" t="e">
        <f>BAR!#REF!</f>
        <v>#REF!</v>
      </c>
      <c r="CB6" s="8" t="e">
        <f>BAR!#REF!</f>
        <v>#REF!</v>
      </c>
      <c r="CC6" s="8" t="e">
        <f>BAR!#REF!</f>
        <v>#REF!</v>
      </c>
      <c r="CD6" s="8" t="e">
        <f>BAR!#REF!</f>
        <v>#REF!</v>
      </c>
      <c r="CE6" s="8" t="e">
        <f>BAR!#REF!</f>
        <v>#REF!</v>
      </c>
      <c r="CF6" s="8" t="e">
        <f>BAR!#REF!</f>
        <v>#REF!</v>
      </c>
      <c r="CG6" s="8" t="e">
        <f>BAR!#REF!</f>
        <v>#REF!</v>
      </c>
      <c r="CH6" s="8" t="e">
        <f>BAR!#REF!</f>
        <v>#REF!</v>
      </c>
      <c r="CI6" s="8" t="e">
        <f>BAR!#REF!</f>
        <v>#REF!</v>
      </c>
      <c r="CJ6" s="8" t="e">
        <f>BAR!#REF!</f>
        <v>#REF!</v>
      </c>
      <c r="CK6" s="8" t="e">
        <f>BAR!#REF!</f>
        <v>#REF!</v>
      </c>
      <c r="CL6" s="8" t="e">
        <f>BAR!#REF!</f>
        <v>#REF!</v>
      </c>
      <c r="CM6" s="8" t="e">
        <f>BAR!#REF!</f>
        <v>#REF!</v>
      </c>
      <c r="CN6" s="8" t="e">
        <f>BAR!#REF!</f>
        <v>#REF!</v>
      </c>
      <c r="CO6" s="8" t="e">
        <f>BAR!#REF!</f>
        <v>#REF!</v>
      </c>
      <c r="CP6" s="8" t="e">
        <f>BAR!#REF!</f>
        <v>#REF!</v>
      </c>
      <c r="CQ6" s="8" t="e">
        <f>BAR!#REF!</f>
        <v>#REF!</v>
      </c>
      <c r="CR6" s="8" t="e">
        <f>BAR!#REF!</f>
        <v>#REF!</v>
      </c>
      <c r="CS6" s="8" t="e">
        <f>BAR!#REF!</f>
        <v>#REF!</v>
      </c>
      <c r="CT6" s="8" t="e">
        <f>BAR!#REF!</f>
        <v>#REF!</v>
      </c>
      <c r="CU6" s="8" t="e">
        <f>BAR!#REF!</f>
        <v>#REF!</v>
      </c>
      <c r="CV6" s="8" t="e">
        <f>BAR!#REF!</f>
        <v>#REF!</v>
      </c>
      <c r="CW6" s="8" t="e">
        <f>BAR!#REF!</f>
        <v>#REF!</v>
      </c>
      <c r="CX6" s="8" t="e">
        <f>BAR!#REF!</f>
        <v>#REF!</v>
      </c>
      <c r="CY6" s="8" t="e">
        <f>BAR!#REF!</f>
        <v>#REF!</v>
      </c>
      <c r="CZ6" s="8" t="e">
        <f>BAR!#REF!</f>
        <v>#REF!</v>
      </c>
      <c r="DA6" s="8" t="e">
        <f>BAR!#REF!</f>
        <v>#REF!</v>
      </c>
      <c r="DB6" s="8" t="e">
        <f>BAR!#REF!</f>
        <v>#REF!</v>
      </c>
      <c r="DC6" s="8" t="e">
        <f>BAR!#REF!</f>
        <v>#REF!</v>
      </c>
      <c r="DD6" s="8" t="e">
        <f>BAR!#REF!</f>
        <v>#REF!</v>
      </c>
      <c r="DE6" s="8" t="e">
        <f>BAR!#REF!</f>
        <v>#REF!</v>
      </c>
      <c r="DF6" s="8" t="e">
        <f>BAR!#REF!</f>
        <v>#REF!</v>
      </c>
      <c r="DG6" s="8" t="e">
        <f>BAR!#REF!</f>
        <v>#REF!</v>
      </c>
      <c r="DH6" s="8" t="e">
        <f>BAR!#REF!</f>
        <v>#REF!</v>
      </c>
      <c r="DI6" s="8" t="e">
        <f>BAR!#REF!</f>
        <v>#REF!</v>
      </c>
      <c r="DJ6" s="8" t="e">
        <f>BAR!#REF!</f>
        <v>#REF!</v>
      </c>
      <c r="DK6" s="8" t="e">
        <f>BAR!#REF!</f>
        <v>#REF!</v>
      </c>
      <c r="DL6" s="8" t="e">
        <f>BAR!#REF!</f>
        <v>#REF!</v>
      </c>
      <c r="DM6" s="38" t="e">
        <f>BAR!#REF!</f>
        <v>#REF!</v>
      </c>
      <c r="DN6" s="38" t="e">
        <f>BAR!#REF!</f>
        <v>#REF!</v>
      </c>
      <c r="DO6" s="38" t="e">
        <f>BAR!#REF!</f>
        <v>#REF!</v>
      </c>
      <c r="DP6" s="38" t="e">
        <f>BAR!#REF!</f>
        <v>#REF!</v>
      </c>
      <c r="DQ6" s="38" t="e">
        <f>BAR!#REF!</f>
        <v>#REF!</v>
      </c>
      <c r="DR6" s="8" t="e">
        <f>BAR!#REF!</f>
        <v>#REF!</v>
      </c>
      <c r="DS6" s="8" t="e">
        <f>BAR!#REF!</f>
        <v>#REF!</v>
      </c>
      <c r="DT6" s="8" t="e">
        <f>BAR!#REF!</f>
        <v>#REF!</v>
      </c>
      <c r="DU6" s="38" t="e">
        <f>BAR!#REF!</f>
        <v>#REF!</v>
      </c>
      <c r="DV6" s="38" t="e">
        <f>BAR!#REF!</f>
        <v>#REF!</v>
      </c>
      <c r="DW6" s="38" t="e">
        <f>BAR!#REF!</f>
        <v>#REF!</v>
      </c>
      <c r="DX6" s="38" t="e">
        <f>BAR!#REF!</f>
        <v>#REF!</v>
      </c>
      <c r="DY6" s="8" t="e">
        <f>BAR!#REF!</f>
        <v>#REF!</v>
      </c>
      <c r="DZ6" s="8" t="e">
        <f>BAR!#REF!</f>
        <v>#REF!</v>
      </c>
      <c r="EA6" s="8" t="e">
        <f>BAR!#REF!</f>
        <v>#REF!</v>
      </c>
      <c r="EB6" s="8" t="e">
        <f>BAR!#REF!</f>
        <v>#REF!</v>
      </c>
      <c r="EC6" s="8" t="e">
        <f>BAR!#REF!</f>
        <v>#REF!</v>
      </c>
      <c r="ED6" s="8" t="e">
        <f>BAR!#REF!</f>
        <v>#REF!</v>
      </c>
      <c r="EE6" s="8" t="e">
        <f>BAR!#REF!</f>
        <v>#REF!</v>
      </c>
      <c r="EF6" s="8" t="e">
        <f>BAR!#REF!</f>
        <v>#REF!</v>
      </c>
      <c r="EG6" s="8" t="e">
        <f>BAR!#REF!</f>
        <v>#REF!</v>
      </c>
      <c r="EH6" s="8" t="e">
        <f>BAR!#REF!</f>
        <v>#REF!</v>
      </c>
      <c r="EI6" s="8" t="e">
        <f>BAR!#REF!</f>
        <v>#REF!</v>
      </c>
      <c r="EJ6" s="8" t="e">
        <f>BAR!#REF!</f>
        <v>#REF!</v>
      </c>
      <c r="EK6" s="8" t="e">
        <f>BAR!#REF!</f>
        <v>#REF!</v>
      </c>
      <c r="EL6" s="8" t="e">
        <f>BAR!#REF!</f>
        <v>#REF!</v>
      </c>
      <c r="EM6" s="8" t="e">
        <f>BAR!#REF!</f>
        <v>#REF!</v>
      </c>
      <c r="EN6" s="8" t="e">
        <f>BAR!#REF!</f>
        <v>#REF!</v>
      </c>
      <c r="EO6" s="8" t="e">
        <f>BAR!#REF!</f>
        <v>#REF!</v>
      </c>
      <c r="EP6" s="8" t="e">
        <f>BAR!#REF!</f>
        <v>#REF!</v>
      </c>
      <c r="EQ6" s="8" t="e">
        <f>BAR!#REF!</f>
        <v>#REF!</v>
      </c>
      <c r="ER6" s="8" t="e">
        <f>BAR!#REF!</f>
        <v>#REF!</v>
      </c>
      <c r="ES6" s="8" t="e">
        <f>BAR!#REF!</f>
        <v>#REF!</v>
      </c>
      <c r="ET6" s="8" t="e">
        <f>BAR!#REF!</f>
        <v>#REF!</v>
      </c>
      <c r="EU6" s="8" t="e">
        <f>BAR!#REF!</f>
        <v>#REF!</v>
      </c>
      <c r="EV6" s="8" t="e">
        <f>BAR!#REF!</f>
        <v>#REF!</v>
      </c>
      <c r="EW6" s="8" t="e">
        <f>BAR!#REF!</f>
        <v>#REF!</v>
      </c>
      <c r="EX6" s="8" t="e">
        <f>BAR!#REF!</f>
        <v>#REF!</v>
      </c>
      <c r="EY6" s="8" t="e">
        <f>BAR!#REF!</f>
        <v>#REF!</v>
      </c>
      <c r="EZ6" s="8" t="e">
        <f>BAR!#REF!</f>
        <v>#REF!</v>
      </c>
      <c r="FA6" s="8" t="e">
        <f>BAR!#REF!</f>
        <v>#REF!</v>
      </c>
      <c r="FB6" s="8" t="e">
        <f>BAR!#REF!</f>
        <v>#REF!</v>
      </c>
      <c r="FC6" s="8" t="e">
        <f>BAR!#REF!</f>
        <v>#REF!</v>
      </c>
      <c r="FD6" s="8" t="e">
        <f>BAR!#REF!</f>
        <v>#REF!</v>
      </c>
      <c r="FE6" s="8" t="e">
        <f>BAR!#REF!</f>
        <v>#REF!</v>
      </c>
      <c r="FF6" s="8" t="e">
        <f>BAR!#REF!</f>
        <v>#REF!</v>
      </c>
      <c r="FG6" s="8" t="e">
        <f>BAR!#REF!</f>
        <v>#REF!</v>
      </c>
      <c r="FH6" s="8" t="e">
        <f>BAR!#REF!</f>
        <v>#REF!</v>
      </c>
      <c r="FI6" s="8" t="e">
        <f>BAR!#REF!</f>
        <v>#REF!</v>
      </c>
      <c r="FJ6" s="8" t="e">
        <f>BAR!#REF!</f>
        <v>#REF!</v>
      </c>
      <c r="FK6" s="8" t="e">
        <f>BAR!#REF!</f>
        <v>#REF!</v>
      </c>
      <c r="FL6" s="8" t="e">
        <f>BAR!#REF!</f>
        <v>#REF!</v>
      </c>
      <c r="FM6" s="8" t="e">
        <f>BAR!#REF!</f>
        <v>#REF!</v>
      </c>
      <c r="FN6" s="8" t="e">
        <f>BAR!#REF!</f>
        <v>#REF!</v>
      </c>
      <c r="FO6" s="8" t="e">
        <f>BAR!#REF!</f>
        <v>#REF!</v>
      </c>
      <c r="FP6" s="8" t="e">
        <f>BAR!#REF!</f>
        <v>#REF!</v>
      </c>
      <c r="FQ6" s="8" t="e">
        <f>BAR!#REF!</f>
        <v>#REF!</v>
      </c>
      <c r="FR6" s="8" t="e">
        <f>BAR!#REF!</f>
        <v>#REF!</v>
      </c>
      <c r="FS6" s="8" t="e">
        <f>BAR!#REF!</f>
        <v>#REF!</v>
      </c>
      <c r="FT6" s="8" t="e">
        <f>BAR!#REF!</f>
        <v>#REF!</v>
      </c>
      <c r="FU6" s="8" t="e">
        <f>BAR!#REF!</f>
        <v>#REF!</v>
      </c>
      <c r="FV6" s="8" t="e">
        <f>BAR!#REF!</f>
        <v>#REF!</v>
      </c>
      <c r="FW6" s="8" t="e">
        <f>BAR!#REF!</f>
        <v>#REF!</v>
      </c>
      <c r="FX6" s="8" t="e">
        <f>BAR!#REF!</f>
        <v>#REF!</v>
      </c>
      <c r="FY6" s="8" t="e">
        <f>BAR!#REF!</f>
        <v>#REF!</v>
      </c>
      <c r="FZ6" s="8" t="e">
        <f>BAR!#REF!</f>
        <v>#REF!</v>
      </c>
      <c r="GA6" s="8" t="e">
        <f>BAR!#REF!</f>
        <v>#REF!</v>
      </c>
      <c r="GB6" s="8" t="e">
        <f>BAR!#REF!</f>
        <v>#REF!</v>
      </c>
      <c r="GC6" s="8" t="e">
        <f>BAR!#REF!</f>
        <v>#REF!</v>
      </c>
      <c r="GD6" s="8" t="e">
        <f>BAR!#REF!</f>
        <v>#REF!</v>
      </c>
      <c r="GE6" s="8" t="e">
        <f>BAR!#REF!</f>
        <v>#REF!</v>
      </c>
      <c r="GF6" s="8" t="e">
        <f>BAR!#REF!</f>
        <v>#REF!</v>
      </c>
      <c r="GG6" s="8" t="e">
        <f>BAR!#REF!</f>
        <v>#REF!</v>
      </c>
      <c r="GH6" s="8" t="e">
        <f>BAR!#REF!</f>
        <v>#REF!</v>
      </c>
      <c r="GI6" s="8" t="e">
        <f>BAR!#REF!</f>
        <v>#REF!</v>
      </c>
      <c r="GJ6" s="8" t="e">
        <f>BAR!#REF!</f>
        <v>#REF!</v>
      </c>
      <c r="GK6" s="8" t="e">
        <f>BAR!#REF!</f>
        <v>#REF!</v>
      </c>
      <c r="GL6" s="8" t="e">
        <f>BAR!#REF!</f>
        <v>#REF!</v>
      </c>
      <c r="GM6" s="8" t="e">
        <f>BAR!#REF!</f>
        <v>#REF!</v>
      </c>
      <c r="GN6" s="8" t="e">
        <f>BAR!#REF!</f>
        <v>#REF!</v>
      </c>
      <c r="GO6" s="8" t="e">
        <f>BAR!#REF!</f>
        <v>#REF!</v>
      </c>
      <c r="GP6" s="8" t="e">
        <f>BAR!#REF!</f>
        <v>#REF!</v>
      </c>
      <c r="GQ6" s="8" t="e">
        <f>BAR!#REF!</f>
        <v>#REF!</v>
      </c>
      <c r="GR6" s="8" t="e">
        <f>BAR!#REF!</f>
        <v>#REF!</v>
      </c>
      <c r="GS6" s="8" t="e">
        <f>BAR!#REF!</f>
        <v>#REF!</v>
      </c>
      <c r="GT6" s="8" t="e">
        <f>BAR!#REF!</f>
        <v>#REF!</v>
      </c>
      <c r="GU6" s="8" t="e">
        <f>BAR!#REF!</f>
        <v>#REF!</v>
      </c>
      <c r="GV6" s="8" t="e">
        <f>BAR!#REF!</f>
        <v>#REF!</v>
      </c>
      <c r="GW6" s="8" t="e">
        <f>BAR!#REF!</f>
        <v>#REF!</v>
      </c>
      <c r="GX6" s="8" t="e">
        <f>BAR!#REF!</f>
        <v>#REF!</v>
      </c>
      <c r="GY6" s="8" t="e">
        <f>BAR!#REF!</f>
        <v>#REF!</v>
      </c>
      <c r="GZ6" s="8" t="e">
        <f>BAR!#REF!</f>
        <v>#REF!</v>
      </c>
      <c r="HA6" s="8" t="e">
        <f>BAR!#REF!</f>
        <v>#REF!</v>
      </c>
      <c r="HB6" s="8" t="e">
        <f>BAR!#REF!</f>
        <v>#REF!</v>
      </c>
      <c r="HC6" s="8" t="e">
        <f>BAR!#REF!</f>
        <v>#REF!</v>
      </c>
      <c r="HD6" s="8" t="e">
        <f>BAR!#REF!</f>
        <v>#REF!</v>
      </c>
      <c r="HE6" s="8" t="e">
        <f>BAR!#REF!</f>
        <v>#REF!</v>
      </c>
      <c r="HF6" s="8" t="e">
        <f>BAR!#REF!</f>
        <v>#REF!</v>
      </c>
      <c r="HG6" s="8" t="e">
        <f>BAR!#REF!</f>
        <v>#REF!</v>
      </c>
      <c r="HH6" s="8" t="e">
        <f>BAR!#REF!</f>
        <v>#REF!</v>
      </c>
      <c r="HI6" s="8" t="e">
        <f>BAR!#REF!</f>
        <v>#REF!</v>
      </c>
      <c r="HJ6" s="8" t="e">
        <f>BAR!#REF!</f>
        <v>#REF!</v>
      </c>
      <c r="HK6" s="8" t="e">
        <f>BAR!#REF!</f>
        <v>#REF!</v>
      </c>
      <c r="HL6" s="8">
        <f>BAR!B4</f>
        <v>46283</v>
      </c>
      <c r="HM6" s="8">
        <f>BAR!C4</f>
        <v>46284</v>
      </c>
      <c r="HN6" s="8">
        <f>BAR!D4</f>
        <v>46285</v>
      </c>
      <c r="HO6" s="8">
        <f>BAR!E4</f>
        <v>46286</v>
      </c>
      <c r="HP6" s="8">
        <f>BAR!F4</f>
        <v>46287</v>
      </c>
      <c r="HQ6" s="8">
        <f>BAR!G4</f>
        <v>46288</v>
      </c>
      <c r="HR6" s="8">
        <f>BAR!H4</f>
        <v>46289</v>
      </c>
      <c r="HS6" s="8">
        <f>BAR!I4</f>
        <v>46290</v>
      </c>
      <c r="HT6" s="8">
        <f>BAR!J4</f>
        <v>46291</v>
      </c>
      <c r="HU6" s="8">
        <f>BAR!K4</f>
        <v>46292</v>
      </c>
      <c r="HV6" s="8">
        <f>BAR!L4</f>
        <v>46293</v>
      </c>
      <c r="HW6" s="8">
        <f>BAR!M4</f>
        <v>46294</v>
      </c>
      <c r="HX6" s="38">
        <f>BAR!N4</f>
        <v>46295</v>
      </c>
    </row>
    <row r="7" spans="1:232" ht="11.45" customHeight="1" x14ac:dyDescent="0.2">
      <c r="A7" s="33" t="s">
        <v>53</v>
      </c>
    </row>
    <row r="8" spans="1:232" ht="11.45" customHeight="1" x14ac:dyDescent="0.2">
      <c r="A8" s="12">
        <v>1</v>
      </c>
      <c r="B8" s="13" t="e">
        <f>BAR!#REF!*0.9</f>
        <v>#REF!</v>
      </c>
      <c r="C8" s="13" t="e">
        <f>BAR!#REF!*0.9</f>
        <v>#REF!</v>
      </c>
      <c r="D8" s="13" t="e">
        <f>BAR!#REF!*0.9</f>
        <v>#REF!</v>
      </c>
      <c r="E8" s="13" t="e">
        <f>BAR!#REF!*0.9</f>
        <v>#REF!</v>
      </c>
      <c r="F8" s="13" t="e">
        <f>BAR!#REF!*0.9</f>
        <v>#REF!</v>
      </c>
      <c r="G8" s="13" t="e">
        <f>BAR!#REF!*0.9</f>
        <v>#REF!</v>
      </c>
      <c r="H8" s="13" t="e">
        <f>BAR!#REF!*0.9</f>
        <v>#REF!</v>
      </c>
      <c r="I8" s="13" t="e">
        <f>BAR!#REF!*0.9</f>
        <v>#REF!</v>
      </c>
      <c r="J8" s="13" t="e">
        <f>BAR!#REF!*0.9</f>
        <v>#REF!</v>
      </c>
      <c r="K8" s="13" t="e">
        <f>BAR!#REF!*0.9</f>
        <v>#REF!</v>
      </c>
      <c r="L8" s="13" t="e">
        <f>BAR!#REF!*0.9</f>
        <v>#REF!</v>
      </c>
      <c r="M8" s="13" t="e">
        <f>BAR!#REF!*0.9</f>
        <v>#REF!</v>
      </c>
      <c r="N8" s="13" t="e">
        <f>BAR!#REF!*0.9</f>
        <v>#REF!</v>
      </c>
      <c r="O8" s="13" t="e">
        <f>BAR!#REF!*0.9</f>
        <v>#REF!</v>
      </c>
      <c r="P8" s="13" t="e">
        <f>BAR!#REF!*0.9</f>
        <v>#REF!</v>
      </c>
      <c r="Q8" s="13" t="e">
        <f>BAR!#REF!*0.9</f>
        <v>#REF!</v>
      </c>
      <c r="R8" s="13" t="e">
        <f>BAR!#REF!*0.9</f>
        <v>#REF!</v>
      </c>
      <c r="S8" s="13" t="e">
        <f>BAR!#REF!*0.9</f>
        <v>#REF!</v>
      </c>
      <c r="T8" s="13" t="e">
        <f>BAR!#REF!*0.9</f>
        <v>#REF!</v>
      </c>
      <c r="U8" s="13" t="e">
        <f>BAR!#REF!*0.9</f>
        <v>#REF!</v>
      </c>
      <c r="V8" s="13" t="e">
        <f>BAR!#REF!*0.9</f>
        <v>#REF!</v>
      </c>
      <c r="W8" s="13" t="e">
        <f>BAR!#REF!*0.9</f>
        <v>#REF!</v>
      </c>
      <c r="X8" s="13" t="e">
        <f>BAR!#REF!*0.9</f>
        <v>#REF!</v>
      </c>
      <c r="Y8" s="13" t="e">
        <f>BAR!#REF!*0.9</f>
        <v>#REF!</v>
      </c>
      <c r="Z8" s="13" t="e">
        <f>BAR!#REF!*0.9</f>
        <v>#REF!</v>
      </c>
      <c r="AA8" s="13" t="e">
        <f>BAR!#REF!*0.9</f>
        <v>#REF!</v>
      </c>
      <c r="AB8" s="13" t="e">
        <f>BAR!#REF!*0.9</f>
        <v>#REF!</v>
      </c>
      <c r="AC8" s="13" t="e">
        <f>BAR!#REF!*0.9</f>
        <v>#REF!</v>
      </c>
      <c r="AD8" s="13" t="e">
        <f>BAR!#REF!*0.9</f>
        <v>#REF!</v>
      </c>
      <c r="AE8" s="13" t="e">
        <f>BAR!#REF!*0.9</f>
        <v>#REF!</v>
      </c>
      <c r="AF8" s="13" t="e">
        <f>BAR!#REF!*0.9</f>
        <v>#REF!</v>
      </c>
      <c r="AG8" s="13" t="e">
        <f>BAR!#REF!*0.9</f>
        <v>#REF!</v>
      </c>
      <c r="AH8" s="13" t="e">
        <f>BAR!#REF!*0.9</f>
        <v>#REF!</v>
      </c>
      <c r="AI8" s="13" t="e">
        <f>BAR!#REF!*0.9</f>
        <v>#REF!</v>
      </c>
      <c r="AJ8" s="13" t="e">
        <f>BAR!#REF!*0.9</f>
        <v>#REF!</v>
      </c>
      <c r="AK8" s="13" t="e">
        <f>BAR!#REF!*0.9</f>
        <v>#REF!</v>
      </c>
      <c r="AL8" s="13" t="e">
        <f>BAR!#REF!*0.9</f>
        <v>#REF!</v>
      </c>
      <c r="AM8" s="13" t="e">
        <f>BAR!#REF!*0.9</f>
        <v>#REF!</v>
      </c>
      <c r="AN8" s="13" t="e">
        <f>BAR!#REF!*0.9</f>
        <v>#REF!</v>
      </c>
      <c r="AO8" s="13" t="e">
        <f>BAR!#REF!*0.9</f>
        <v>#REF!</v>
      </c>
      <c r="AP8" s="13" t="e">
        <f>BAR!#REF!*0.9</f>
        <v>#REF!</v>
      </c>
      <c r="AQ8" s="13" t="e">
        <f>BAR!#REF!*0.9</f>
        <v>#REF!</v>
      </c>
      <c r="AR8" s="13" t="e">
        <f>BAR!#REF!*0.9</f>
        <v>#REF!</v>
      </c>
      <c r="AS8" s="13" t="e">
        <f>BAR!#REF!*0.9</f>
        <v>#REF!</v>
      </c>
      <c r="AT8" s="13" t="e">
        <f>BAR!#REF!*0.9</f>
        <v>#REF!</v>
      </c>
      <c r="AU8" s="13" t="e">
        <f>BAR!#REF!*0.9</f>
        <v>#REF!</v>
      </c>
      <c r="AV8" s="13" t="e">
        <f>BAR!#REF!*0.9</f>
        <v>#REF!</v>
      </c>
      <c r="AW8" s="13" t="e">
        <f>BAR!#REF!*0.9</f>
        <v>#REF!</v>
      </c>
      <c r="AX8" s="13" t="e">
        <f>BAR!#REF!*0.9</f>
        <v>#REF!</v>
      </c>
      <c r="AY8" s="13" t="e">
        <f>BAR!#REF!*0.9</f>
        <v>#REF!</v>
      </c>
      <c r="AZ8" s="13" t="e">
        <f>BAR!#REF!*0.9</f>
        <v>#REF!</v>
      </c>
      <c r="BA8" s="13" t="e">
        <f>BAR!#REF!*0.9</f>
        <v>#REF!</v>
      </c>
      <c r="BB8" s="13" t="e">
        <f>BAR!#REF!*0.9</f>
        <v>#REF!</v>
      </c>
      <c r="BC8" s="13" t="e">
        <f>BAR!#REF!*0.9</f>
        <v>#REF!</v>
      </c>
      <c r="BD8" s="13" t="e">
        <f>BAR!#REF!*0.9</f>
        <v>#REF!</v>
      </c>
      <c r="BE8" s="13" t="e">
        <f>BAR!#REF!*0.9</f>
        <v>#REF!</v>
      </c>
      <c r="BF8" s="13" t="e">
        <f>BAR!#REF!*0.9</f>
        <v>#REF!</v>
      </c>
      <c r="BG8" s="13" t="e">
        <f>BAR!#REF!*0.9</f>
        <v>#REF!</v>
      </c>
      <c r="BH8" s="13" t="e">
        <f>BAR!#REF!*0.9</f>
        <v>#REF!</v>
      </c>
      <c r="BI8" s="13" t="e">
        <f>BAR!#REF!*0.9</f>
        <v>#REF!</v>
      </c>
      <c r="BJ8" s="13" t="e">
        <f>BAR!#REF!*0.9</f>
        <v>#REF!</v>
      </c>
      <c r="BK8" s="13" t="e">
        <f>BAR!#REF!*0.9</f>
        <v>#REF!</v>
      </c>
      <c r="BL8" s="13" t="e">
        <f>BAR!#REF!*0.9</f>
        <v>#REF!</v>
      </c>
      <c r="BM8" s="13" t="e">
        <f>BAR!#REF!*0.9</f>
        <v>#REF!</v>
      </c>
      <c r="BN8" s="13" t="e">
        <f>BAR!#REF!*0.9</f>
        <v>#REF!</v>
      </c>
      <c r="BO8" s="13" t="e">
        <f>BAR!#REF!*0.9</f>
        <v>#REF!</v>
      </c>
      <c r="BP8" s="13" t="e">
        <f>BAR!#REF!*0.9</f>
        <v>#REF!</v>
      </c>
      <c r="BQ8" s="13" t="e">
        <f>BAR!#REF!*0.9</f>
        <v>#REF!</v>
      </c>
      <c r="BR8" s="13" t="e">
        <f>BAR!#REF!*0.9</f>
        <v>#REF!</v>
      </c>
      <c r="BS8" s="13" t="e">
        <f>BAR!#REF!*0.9</f>
        <v>#REF!</v>
      </c>
      <c r="BT8" s="13" t="e">
        <f>BAR!#REF!*0.9</f>
        <v>#REF!</v>
      </c>
      <c r="BU8" s="13" t="e">
        <f>BAR!#REF!*0.9</f>
        <v>#REF!</v>
      </c>
      <c r="BV8" s="13" t="e">
        <f>BAR!#REF!*0.9</f>
        <v>#REF!</v>
      </c>
      <c r="BW8" s="13" t="e">
        <f>BAR!#REF!*0.9</f>
        <v>#REF!</v>
      </c>
      <c r="BX8" s="13" t="e">
        <f>BAR!#REF!*0.9</f>
        <v>#REF!</v>
      </c>
      <c r="BY8" s="13" t="e">
        <f>BAR!#REF!*0.9</f>
        <v>#REF!</v>
      </c>
      <c r="BZ8" s="13" t="e">
        <f>BAR!#REF!*0.9</f>
        <v>#REF!</v>
      </c>
      <c r="CA8" s="13" t="e">
        <f>BAR!#REF!*0.9</f>
        <v>#REF!</v>
      </c>
      <c r="CB8" s="13" t="e">
        <f>BAR!#REF!*0.9</f>
        <v>#REF!</v>
      </c>
      <c r="CC8" s="13" t="e">
        <f>BAR!#REF!*0.9</f>
        <v>#REF!</v>
      </c>
      <c r="CD8" s="13" t="e">
        <f>BAR!#REF!*0.9</f>
        <v>#REF!</v>
      </c>
      <c r="CE8" s="13" t="e">
        <f>BAR!#REF!*0.9</f>
        <v>#REF!</v>
      </c>
      <c r="CF8" s="13" t="e">
        <f>BAR!#REF!*0.9</f>
        <v>#REF!</v>
      </c>
      <c r="CG8" s="13" t="e">
        <f>BAR!#REF!*0.9</f>
        <v>#REF!</v>
      </c>
      <c r="CH8" s="13" t="e">
        <f>BAR!#REF!*0.9</f>
        <v>#REF!</v>
      </c>
      <c r="CI8" s="13" t="e">
        <f>BAR!#REF!*0.9</f>
        <v>#REF!</v>
      </c>
      <c r="CJ8" s="13" t="e">
        <f>BAR!#REF!*0.9</f>
        <v>#REF!</v>
      </c>
      <c r="CK8" s="13" t="e">
        <f>BAR!#REF!*0.9</f>
        <v>#REF!</v>
      </c>
      <c r="CL8" s="13" t="e">
        <f>BAR!#REF!*0.9</f>
        <v>#REF!</v>
      </c>
      <c r="CM8" s="13" t="e">
        <f>BAR!#REF!*0.9</f>
        <v>#REF!</v>
      </c>
      <c r="CN8" s="13" t="e">
        <f>BAR!#REF!*0.9</f>
        <v>#REF!</v>
      </c>
      <c r="CO8" s="13" t="e">
        <f>BAR!#REF!*0.9</f>
        <v>#REF!</v>
      </c>
      <c r="CP8" s="13" t="e">
        <f>BAR!#REF!*0.9</f>
        <v>#REF!</v>
      </c>
      <c r="CQ8" s="13" t="e">
        <f>BAR!#REF!*0.9</f>
        <v>#REF!</v>
      </c>
      <c r="CR8" s="13" t="e">
        <f>BAR!#REF!*0.9</f>
        <v>#REF!</v>
      </c>
      <c r="CS8" s="13" t="e">
        <f>BAR!#REF!*0.9</f>
        <v>#REF!</v>
      </c>
      <c r="CT8" s="13" t="e">
        <f>BAR!#REF!*0.9</f>
        <v>#REF!</v>
      </c>
      <c r="CU8" s="13" t="e">
        <f>BAR!#REF!*0.9</f>
        <v>#REF!</v>
      </c>
      <c r="CV8" s="13" t="e">
        <f>BAR!#REF!*0.9</f>
        <v>#REF!</v>
      </c>
      <c r="CW8" s="13" t="e">
        <f>BAR!#REF!*0.9</f>
        <v>#REF!</v>
      </c>
      <c r="CX8" s="13" t="e">
        <f>BAR!#REF!*0.9</f>
        <v>#REF!</v>
      </c>
      <c r="CY8" s="13" t="e">
        <f>BAR!#REF!*0.9</f>
        <v>#REF!</v>
      </c>
      <c r="CZ8" s="13" t="e">
        <f>BAR!#REF!*0.9</f>
        <v>#REF!</v>
      </c>
      <c r="DA8" s="13" t="e">
        <f>BAR!#REF!*0.9</f>
        <v>#REF!</v>
      </c>
      <c r="DB8" s="13" t="e">
        <f>BAR!#REF!*0.9</f>
        <v>#REF!</v>
      </c>
      <c r="DC8" s="13" t="e">
        <f>BAR!#REF!*0.9</f>
        <v>#REF!</v>
      </c>
      <c r="DD8" s="13" t="e">
        <f>BAR!#REF!*0.9</f>
        <v>#REF!</v>
      </c>
      <c r="DE8" s="13" t="e">
        <f>BAR!#REF!*0.9</f>
        <v>#REF!</v>
      </c>
      <c r="DF8" s="13" t="e">
        <f>BAR!#REF!*0.9</f>
        <v>#REF!</v>
      </c>
      <c r="DG8" s="13" t="e">
        <f>BAR!#REF!*0.9</f>
        <v>#REF!</v>
      </c>
      <c r="DH8" s="13" t="e">
        <f>BAR!#REF!*0.9</f>
        <v>#REF!</v>
      </c>
      <c r="DI8" s="13" t="e">
        <f>BAR!#REF!*0.9</f>
        <v>#REF!</v>
      </c>
      <c r="DJ8" s="13" t="e">
        <f>BAR!#REF!*0.9</f>
        <v>#REF!</v>
      </c>
      <c r="DK8" s="13" t="e">
        <f>BAR!#REF!*0.9</f>
        <v>#REF!</v>
      </c>
      <c r="DL8" s="13" t="e">
        <f>BAR!#REF!*0.9</f>
        <v>#REF!</v>
      </c>
      <c r="DM8" s="39" t="e">
        <f>BAR!#REF!*0.9</f>
        <v>#REF!</v>
      </c>
      <c r="DN8" s="39" t="e">
        <f>BAR!#REF!*0.9</f>
        <v>#REF!</v>
      </c>
      <c r="DO8" s="39" t="e">
        <f>BAR!#REF!*0.9</f>
        <v>#REF!</v>
      </c>
      <c r="DP8" s="39" t="e">
        <f>BAR!#REF!*0.9</f>
        <v>#REF!</v>
      </c>
      <c r="DQ8" s="39" t="e">
        <f>BAR!#REF!*0.9</f>
        <v>#REF!</v>
      </c>
      <c r="DR8" s="13" t="e">
        <f>BAR!#REF!*0.9</f>
        <v>#REF!</v>
      </c>
      <c r="DS8" s="13" t="e">
        <f>BAR!#REF!*0.9</f>
        <v>#REF!</v>
      </c>
      <c r="DT8" s="13" t="e">
        <f>BAR!#REF!*0.9</f>
        <v>#REF!</v>
      </c>
      <c r="DU8" s="39" t="e">
        <f>BAR!#REF!*0.9</f>
        <v>#REF!</v>
      </c>
      <c r="DV8" s="39" t="e">
        <f>BAR!#REF!*0.9</f>
        <v>#REF!</v>
      </c>
      <c r="DW8" s="39" t="e">
        <f>BAR!#REF!*0.9</f>
        <v>#REF!</v>
      </c>
      <c r="DX8" s="39" t="e">
        <f>BAR!#REF!*0.9</f>
        <v>#REF!</v>
      </c>
      <c r="DY8" s="13" t="e">
        <f>BAR!#REF!*0.9</f>
        <v>#REF!</v>
      </c>
      <c r="DZ8" s="13" t="e">
        <f>BAR!#REF!*0.9</f>
        <v>#REF!</v>
      </c>
      <c r="EA8" s="13" t="e">
        <f>BAR!#REF!*0.9</f>
        <v>#REF!</v>
      </c>
      <c r="EB8" s="13" t="e">
        <f>BAR!#REF!*0.9</f>
        <v>#REF!</v>
      </c>
      <c r="EC8" s="13" t="e">
        <f>BAR!#REF!*0.9</f>
        <v>#REF!</v>
      </c>
      <c r="ED8" s="13" t="e">
        <f>BAR!#REF!*0.9</f>
        <v>#REF!</v>
      </c>
      <c r="EE8" s="13" t="e">
        <f>BAR!#REF!*0.9</f>
        <v>#REF!</v>
      </c>
      <c r="EF8" s="13" t="e">
        <f>BAR!#REF!*0.9</f>
        <v>#REF!</v>
      </c>
      <c r="EG8" s="13" t="e">
        <f>BAR!#REF!*0.9</f>
        <v>#REF!</v>
      </c>
      <c r="EH8" s="13" t="e">
        <f>BAR!#REF!*0.9</f>
        <v>#REF!</v>
      </c>
      <c r="EI8" s="13" t="e">
        <f>BAR!#REF!*0.9</f>
        <v>#REF!</v>
      </c>
      <c r="EJ8" s="13" t="e">
        <f>BAR!#REF!*0.9</f>
        <v>#REF!</v>
      </c>
      <c r="EK8" s="13" t="e">
        <f>BAR!#REF!*0.9</f>
        <v>#REF!</v>
      </c>
      <c r="EL8" s="13" t="e">
        <f>BAR!#REF!*0.9</f>
        <v>#REF!</v>
      </c>
      <c r="EM8" s="13" t="e">
        <f>BAR!#REF!*0.9</f>
        <v>#REF!</v>
      </c>
      <c r="EN8" s="13" t="e">
        <f>BAR!#REF!*0.9</f>
        <v>#REF!</v>
      </c>
      <c r="EO8" s="13" t="e">
        <f>BAR!#REF!*0.9</f>
        <v>#REF!</v>
      </c>
      <c r="EP8" s="13" t="e">
        <f>BAR!#REF!*0.9</f>
        <v>#REF!</v>
      </c>
      <c r="EQ8" s="13" t="e">
        <f>BAR!#REF!*0.9</f>
        <v>#REF!</v>
      </c>
      <c r="ER8" s="13" t="e">
        <f>BAR!#REF!*0.9</f>
        <v>#REF!</v>
      </c>
      <c r="ES8" s="13" t="e">
        <f>BAR!#REF!*0.9</f>
        <v>#REF!</v>
      </c>
      <c r="ET8" s="13" t="e">
        <f>BAR!#REF!*0.9</f>
        <v>#REF!</v>
      </c>
      <c r="EU8" s="13" t="e">
        <f>BAR!#REF!*0.9</f>
        <v>#REF!</v>
      </c>
      <c r="EV8" s="13" t="e">
        <f>BAR!#REF!*0.9</f>
        <v>#REF!</v>
      </c>
      <c r="EW8" s="13" t="e">
        <f>BAR!#REF!*0.9</f>
        <v>#REF!</v>
      </c>
      <c r="EX8" s="13" t="e">
        <f>BAR!#REF!*0.9</f>
        <v>#REF!</v>
      </c>
      <c r="EY8" s="13" t="e">
        <f>BAR!#REF!*0.9</f>
        <v>#REF!</v>
      </c>
      <c r="EZ8" s="13" t="e">
        <f>BAR!#REF!*0.9</f>
        <v>#REF!</v>
      </c>
      <c r="FA8" s="13" t="e">
        <f>BAR!#REF!*0.9</f>
        <v>#REF!</v>
      </c>
      <c r="FB8" s="13" t="e">
        <f>BAR!#REF!*0.9</f>
        <v>#REF!</v>
      </c>
      <c r="FC8" s="13" t="e">
        <f>BAR!#REF!*0.9</f>
        <v>#REF!</v>
      </c>
      <c r="FD8" s="13" t="e">
        <f>BAR!#REF!*0.9</f>
        <v>#REF!</v>
      </c>
      <c r="FE8" s="13" t="e">
        <f>BAR!#REF!*0.9</f>
        <v>#REF!</v>
      </c>
      <c r="FF8" s="13" t="e">
        <f>BAR!#REF!*0.9</f>
        <v>#REF!</v>
      </c>
      <c r="FG8" s="13" t="e">
        <f>BAR!#REF!*0.9</f>
        <v>#REF!</v>
      </c>
      <c r="FH8" s="13" t="e">
        <f>BAR!#REF!*0.9</f>
        <v>#REF!</v>
      </c>
      <c r="FI8" s="13" t="e">
        <f>BAR!#REF!*0.9</f>
        <v>#REF!</v>
      </c>
      <c r="FJ8" s="13" t="e">
        <f>BAR!#REF!*0.9</f>
        <v>#REF!</v>
      </c>
      <c r="FK8" s="13" t="e">
        <f>BAR!#REF!*0.9</f>
        <v>#REF!</v>
      </c>
      <c r="FL8" s="13" t="e">
        <f>BAR!#REF!*0.9</f>
        <v>#REF!</v>
      </c>
      <c r="FM8" s="13" t="e">
        <f>BAR!#REF!*0.9</f>
        <v>#REF!</v>
      </c>
      <c r="FN8" s="13" t="e">
        <f>BAR!#REF!*0.9</f>
        <v>#REF!</v>
      </c>
      <c r="FO8" s="13" t="e">
        <f>BAR!#REF!*0.9</f>
        <v>#REF!</v>
      </c>
      <c r="FP8" s="13" t="e">
        <f>BAR!#REF!*0.9</f>
        <v>#REF!</v>
      </c>
      <c r="FQ8" s="13" t="e">
        <f>BAR!#REF!*0.9</f>
        <v>#REF!</v>
      </c>
      <c r="FR8" s="13" t="e">
        <f>BAR!#REF!*0.9</f>
        <v>#REF!</v>
      </c>
      <c r="FS8" s="13" t="e">
        <f>BAR!#REF!*0.9</f>
        <v>#REF!</v>
      </c>
      <c r="FT8" s="13" t="e">
        <f>BAR!#REF!*0.9</f>
        <v>#REF!</v>
      </c>
      <c r="FU8" s="13" t="e">
        <f>BAR!#REF!*0.9</f>
        <v>#REF!</v>
      </c>
      <c r="FV8" s="13" t="e">
        <f>BAR!#REF!*0.9</f>
        <v>#REF!</v>
      </c>
      <c r="FW8" s="13" t="e">
        <f>BAR!#REF!*0.9</f>
        <v>#REF!</v>
      </c>
      <c r="FX8" s="13" t="e">
        <f>BAR!#REF!*0.9</f>
        <v>#REF!</v>
      </c>
      <c r="FY8" s="13" t="e">
        <f>BAR!#REF!*0.9</f>
        <v>#REF!</v>
      </c>
      <c r="FZ8" s="13" t="e">
        <f>BAR!#REF!*0.9</f>
        <v>#REF!</v>
      </c>
      <c r="GA8" s="13" t="e">
        <f>BAR!#REF!*0.9</f>
        <v>#REF!</v>
      </c>
      <c r="GB8" s="13" t="e">
        <f>BAR!#REF!*0.9</f>
        <v>#REF!</v>
      </c>
      <c r="GC8" s="13" t="e">
        <f>BAR!#REF!*0.9</f>
        <v>#REF!</v>
      </c>
      <c r="GD8" s="13" t="e">
        <f>BAR!#REF!*0.9</f>
        <v>#REF!</v>
      </c>
      <c r="GE8" s="13" t="e">
        <f>BAR!#REF!*0.9</f>
        <v>#REF!</v>
      </c>
      <c r="GF8" s="13" t="e">
        <f>BAR!#REF!*0.9</f>
        <v>#REF!</v>
      </c>
      <c r="GG8" s="13" t="e">
        <f>BAR!#REF!*0.9</f>
        <v>#REF!</v>
      </c>
      <c r="GH8" s="13" t="e">
        <f>BAR!#REF!*0.9</f>
        <v>#REF!</v>
      </c>
      <c r="GI8" s="13" t="e">
        <f>BAR!#REF!*0.9</f>
        <v>#REF!</v>
      </c>
      <c r="GJ8" s="13" t="e">
        <f>BAR!#REF!*0.9</f>
        <v>#REF!</v>
      </c>
      <c r="GK8" s="13" t="e">
        <f>BAR!#REF!*0.9</f>
        <v>#REF!</v>
      </c>
      <c r="GL8" s="13" t="e">
        <f>BAR!#REF!*0.9</f>
        <v>#REF!</v>
      </c>
      <c r="GM8" s="13" t="e">
        <f>BAR!#REF!*0.9</f>
        <v>#REF!</v>
      </c>
      <c r="GN8" s="13" t="e">
        <f>BAR!#REF!*0.9</f>
        <v>#REF!</v>
      </c>
      <c r="GO8" s="13" t="e">
        <f>BAR!#REF!*0.9</f>
        <v>#REF!</v>
      </c>
      <c r="GP8" s="13" t="e">
        <f>BAR!#REF!*0.9</f>
        <v>#REF!</v>
      </c>
      <c r="GQ8" s="13" t="e">
        <f>BAR!#REF!*0.9</f>
        <v>#REF!</v>
      </c>
      <c r="GR8" s="13" t="e">
        <f>BAR!#REF!*0.9</f>
        <v>#REF!</v>
      </c>
      <c r="GS8" s="13" t="e">
        <f>BAR!#REF!*0.9</f>
        <v>#REF!</v>
      </c>
      <c r="GT8" s="13" t="e">
        <f>BAR!#REF!*0.9</f>
        <v>#REF!</v>
      </c>
      <c r="GU8" s="13" t="e">
        <f>BAR!#REF!*0.9</f>
        <v>#REF!</v>
      </c>
      <c r="GV8" s="13" t="e">
        <f>BAR!#REF!*0.9</f>
        <v>#REF!</v>
      </c>
      <c r="GW8" s="13" t="e">
        <f>BAR!#REF!*0.9</f>
        <v>#REF!</v>
      </c>
      <c r="GX8" s="13" t="e">
        <f>BAR!#REF!*0.9</f>
        <v>#REF!</v>
      </c>
      <c r="GY8" s="13" t="e">
        <f>BAR!#REF!*0.9</f>
        <v>#REF!</v>
      </c>
      <c r="GZ8" s="13" t="e">
        <f>BAR!#REF!*0.9</f>
        <v>#REF!</v>
      </c>
      <c r="HA8" s="13" t="e">
        <f>BAR!#REF!*0.9</f>
        <v>#REF!</v>
      </c>
      <c r="HB8" s="13" t="e">
        <f>BAR!#REF!*0.9</f>
        <v>#REF!</v>
      </c>
      <c r="HC8" s="13" t="e">
        <f>BAR!#REF!*0.9</f>
        <v>#REF!</v>
      </c>
      <c r="HD8" s="13" t="e">
        <f>BAR!#REF!*0.9</f>
        <v>#REF!</v>
      </c>
      <c r="HE8" s="13" t="e">
        <f>BAR!#REF!*0.9</f>
        <v>#REF!</v>
      </c>
      <c r="HF8" s="13" t="e">
        <f>BAR!#REF!*0.9</f>
        <v>#REF!</v>
      </c>
      <c r="HG8" s="13" t="e">
        <f>BAR!#REF!*0.9</f>
        <v>#REF!</v>
      </c>
      <c r="HH8" s="13" t="e">
        <f>BAR!#REF!*0.9</f>
        <v>#REF!</v>
      </c>
      <c r="HI8" s="13" t="e">
        <f>BAR!#REF!*0.9</f>
        <v>#REF!</v>
      </c>
      <c r="HJ8" s="13" t="e">
        <f>BAR!#REF!*0.9</f>
        <v>#REF!</v>
      </c>
      <c r="HK8" s="13" t="e">
        <f>BAR!#REF!*0.9</f>
        <v>#REF!</v>
      </c>
      <c r="HL8" s="13">
        <f>BAR!B6*0.9</f>
        <v>7335</v>
      </c>
      <c r="HM8" s="13">
        <f>BAR!C6*0.9</f>
        <v>7335</v>
      </c>
      <c r="HN8" s="13">
        <f>BAR!D6*0.9</f>
        <v>5895</v>
      </c>
      <c r="HO8" s="13">
        <f>BAR!E6*0.9</f>
        <v>5895</v>
      </c>
      <c r="HP8" s="13">
        <f>BAR!F6*0.9</f>
        <v>5895</v>
      </c>
      <c r="HQ8" s="13">
        <f>BAR!G6*0.9</f>
        <v>5895</v>
      </c>
      <c r="HR8" s="13">
        <f>BAR!H6*0.9</f>
        <v>5895</v>
      </c>
      <c r="HS8" s="13">
        <f>BAR!I6*0.9</f>
        <v>6165</v>
      </c>
      <c r="HT8" s="13">
        <f>BAR!J6*0.9</f>
        <v>6165</v>
      </c>
      <c r="HU8" s="13">
        <f>BAR!K6*0.9</f>
        <v>5895</v>
      </c>
      <c r="HV8" s="13">
        <f>BAR!L6*0.9</f>
        <v>5895</v>
      </c>
      <c r="HW8" s="13">
        <f>BAR!M6*0.9</f>
        <v>5895</v>
      </c>
      <c r="HX8" s="39">
        <f>BAR!N6*0.9</f>
        <v>5895</v>
      </c>
    </row>
    <row r="9" spans="1:232" ht="11.45" customHeight="1" x14ac:dyDescent="0.2">
      <c r="A9" s="12">
        <v>2</v>
      </c>
      <c r="B9" s="13" t="e">
        <f>BAR!#REF!*0.9</f>
        <v>#REF!</v>
      </c>
      <c r="C9" s="13" t="e">
        <f>BAR!#REF!*0.9</f>
        <v>#REF!</v>
      </c>
      <c r="D9" s="13" t="e">
        <f>BAR!#REF!*0.9</f>
        <v>#REF!</v>
      </c>
      <c r="E9" s="13" t="e">
        <f>BAR!#REF!*0.9</f>
        <v>#REF!</v>
      </c>
      <c r="F9" s="13" t="e">
        <f>BAR!#REF!*0.9</f>
        <v>#REF!</v>
      </c>
      <c r="G9" s="13" t="e">
        <f>BAR!#REF!*0.9</f>
        <v>#REF!</v>
      </c>
      <c r="H9" s="13" t="e">
        <f>BAR!#REF!*0.9</f>
        <v>#REF!</v>
      </c>
      <c r="I9" s="13" t="e">
        <f>BAR!#REF!*0.9</f>
        <v>#REF!</v>
      </c>
      <c r="J9" s="13" t="e">
        <f>BAR!#REF!*0.9</f>
        <v>#REF!</v>
      </c>
      <c r="K9" s="13" t="e">
        <f>BAR!#REF!*0.9</f>
        <v>#REF!</v>
      </c>
      <c r="L9" s="13" t="e">
        <f>BAR!#REF!*0.9</f>
        <v>#REF!</v>
      </c>
      <c r="M9" s="13" t="e">
        <f>BAR!#REF!*0.9</f>
        <v>#REF!</v>
      </c>
      <c r="N9" s="13" t="e">
        <f>BAR!#REF!*0.9</f>
        <v>#REF!</v>
      </c>
      <c r="O9" s="13" t="e">
        <f>BAR!#REF!*0.9</f>
        <v>#REF!</v>
      </c>
      <c r="P9" s="13" t="e">
        <f>BAR!#REF!*0.9</f>
        <v>#REF!</v>
      </c>
      <c r="Q9" s="13" t="e">
        <f>BAR!#REF!*0.9</f>
        <v>#REF!</v>
      </c>
      <c r="R9" s="13" t="e">
        <f>BAR!#REF!*0.9</f>
        <v>#REF!</v>
      </c>
      <c r="S9" s="13" t="e">
        <f>BAR!#REF!*0.9</f>
        <v>#REF!</v>
      </c>
      <c r="T9" s="13" t="e">
        <f>BAR!#REF!*0.9</f>
        <v>#REF!</v>
      </c>
      <c r="U9" s="13" t="e">
        <f>BAR!#REF!*0.9</f>
        <v>#REF!</v>
      </c>
      <c r="V9" s="13" t="e">
        <f>BAR!#REF!*0.9</f>
        <v>#REF!</v>
      </c>
      <c r="W9" s="13" t="e">
        <f>BAR!#REF!*0.9</f>
        <v>#REF!</v>
      </c>
      <c r="X9" s="13" t="e">
        <f>BAR!#REF!*0.9</f>
        <v>#REF!</v>
      </c>
      <c r="Y9" s="13" t="e">
        <f>BAR!#REF!*0.9</f>
        <v>#REF!</v>
      </c>
      <c r="Z9" s="13" t="e">
        <f>BAR!#REF!*0.9</f>
        <v>#REF!</v>
      </c>
      <c r="AA9" s="13" t="e">
        <f>BAR!#REF!*0.9</f>
        <v>#REF!</v>
      </c>
      <c r="AB9" s="13" t="e">
        <f>BAR!#REF!*0.9</f>
        <v>#REF!</v>
      </c>
      <c r="AC9" s="13" t="e">
        <f>BAR!#REF!*0.9</f>
        <v>#REF!</v>
      </c>
      <c r="AD9" s="13" t="e">
        <f>BAR!#REF!*0.9</f>
        <v>#REF!</v>
      </c>
      <c r="AE9" s="13" t="e">
        <f>BAR!#REF!*0.9</f>
        <v>#REF!</v>
      </c>
      <c r="AF9" s="13" t="e">
        <f>BAR!#REF!*0.9</f>
        <v>#REF!</v>
      </c>
      <c r="AG9" s="13" t="e">
        <f>BAR!#REF!*0.9</f>
        <v>#REF!</v>
      </c>
      <c r="AH9" s="13" t="e">
        <f>BAR!#REF!*0.9</f>
        <v>#REF!</v>
      </c>
      <c r="AI9" s="13" t="e">
        <f>BAR!#REF!*0.9</f>
        <v>#REF!</v>
      </c>
      <c r="AJ9" s="13" t="e">
        <f>BAR!#REF!*0.9</f>
        <v>#REF!</v>
      </c>
      <c r="AK9" s="13" t="e">
        <f>BAR!#REF!*0.9</f>
        <v>#REF!</v>
      </c>
      <c r="AL9" s="13" t="e">
        <f>BAR!#REF!*0.9</f>
        <v>#REF!</v>
      </c>
      <c r="AM9" s="13" t="e">
        <f>BAR!#REF!*0.9</f>
        <v>#REF!</v>
      </c>
      <c r="AN9" s="13" t="e">
        <f>BAR!#REF!*0.9</f>
        <v>#REF!</v>
      </c>
      <c r="AO9" s="13" t="e">
        <f>BAR!#REF!*0.9</f>
        <v>#REF!</v>
      </c>
      <c r="AP9" s="13" t="e">
        <f>BAR!#REF!*0.9</f>
        <v>#REF!</v>
      </c>
      <c r="AQ9" s="13" t="e">
        <f>BAR!#REF!*0.9</f>
        <v>#REF!</v>
      </c>
      <c r="AR9" s="13" t="e">
        <f>BAR!#REF!*0.9</f>
        <v>#REF!</v>
      </c>
      <c r="AS9" s="13" t="e">
        <f>BAR!#REF!*0.9</f>
        <v>#REF!</v>
      </c>
      <c r="AT9" s="13" t="e">
        <f>BAR!#REF!*0.9</f>
        <v>#REF!</v>
      </c>
      <c r="AU9" s="13" t="e">
        <f>BAR!#REF!*0.9</f>
        <v>#REF!</v>
      </c>
      <c r="AV9" s="13" t="e">
        <f>BAR!#REF!*0.9</f>
        <v>#REF!</v>
      </c>
      <c r="AW9" s="13" t="e">
        <f>BAR!#REF!*0.9</f>
        <v>#REF!</v>
      </c>
      <c r="AX9" s="13" t="e">
        <f>BAR!#REF!*0.9</f>
        <v>#REF!</v>
      </c>
      <c r="AY9" s="13" t="e">
        <f>BAR!#REF!*0.9</f>
        <v>#REF!</v>
      </c>
      <c r="AZ9" s="13" t="e">
        <f>BAR!#REF!*0.9</f>
        <v>#REF!</v>
      </c>
      <c r="BA9" s="13" t="e">
        <f>BAR!#REF!*0.9</f>
        <v>#REF!</v>
      </c>
      <c r="BB9" s="13" t="e">
        <f>BAR!#REF!*0.9</f>
        <v>#REF!</v>
      </c>
      <c r="BC9" s="13" t="e">
        <f>BAR!#REF!*0.9</f>
        <v>#REF!</v>
      </c>
      <c r="BD9" s="13" t="e">
        <f>BAR!#REF!*0.9</f>
        <v>#REF!</v>
      </c>
      <c r="BE9" s="13" t="e">
        <f>BAR!#REF!*0.9</f>
        <v>#REF!</v>
      </c>
      <c r="BF9" s="13" t="e">
        <f>BAR!#REF!*0.9</f>
        <v>#REF!</v>
      </c>
      <c r="BG9" s="13" t="e">
        <f>BAR!#REF!*0.9</f>
        <v>#REF!</v>
      </c>
      <c r="BH9" s="13" t="e">
        <f>BAR!#REF!*0.9</f>
        <v>#REF!</v>
      </c>
      <c r="BI9" s="13" t="e">
        <f>BAR!#REF!*0.9</f>
        <v>#REF!</v>
      </c>
      <c r="BJ9" s="13" t="e">
        <f>BAR!#REF!*0.9</f>
        <v>#REF!</v>
      </c>
      <c r="BK9" s="13" t="e">
        <f>BAR!#REF!*0.9</f>
        <v>#REF!</v>
      </c>
      <c r="BL9" s="13" t="e">
        <f>BAR!#REF!*0.9</f>
        <v>#REF!</v>
      </c>
      <c r="BM9" s="13" t="e">
        <f>BAR!#REF!*0.9</f>
        <v>#REF!</v>
      </c>
      <c r="BN9" s="13" t="e">
        <f>BAR!#REF!*0.9</f>
        <v>#REF!</v>
      </c>
      <c r="BO9" s="13" t="e">
        <f>BAR!#REF!*0.9</f>
        <v>#REF!</v>
      </c>
      <c r="BP9" s="13" t="e">
        <f>BAR!#REF!*0.9</f>
        <v>#REF!</v>
      </c>
      <c r="BQ9" s="13" t="e">
        <f>BAR!#REF!*0.9</f>
        <v>#REF!</v>
      </c>
      <c r="BR9" s="13" t="e">
        <f>BAR!#REF!*0.9</f>
        <v>#REF!</v>
      </c>
      <c r="BS9" s="13" t="e">
        <f>BAR!#REF!*0.9</f>
        <v>#REF!</v>
      </c>
      <c r="BT9" s="13" t="e">
        <f>BAR!#REF!*0.9</f>
        <v>#REF!</v>
      </c>
      <c r="BU9" s="13" t="e">
        <f>BAR!#REF!*0.9</f>
        <v>#REF!</v>
      </c>
      <c r="BV9" s="13" t="e">
        <f>BAR!#REF!*0.9</f>
        <v>#REF!</v>
      </c>
      <c r="BW9" s="13" t="e">
        <f>BAR!#REF!*0.9</f>
        <v>#REF!</v>
      </c>
      <c r="BX9" s="13" t="e">
        <f>BAR!#REF!*0.9</f>
        <v>#REF!</v>
      </c>
      <c r="BY9" s="13" t="e">
        <f>BAR!#REF!*0.9</f>
        <v>#REF!</v>
      </c>
      <c r="BZ9" s="13" t="e">
        <f>BAR!#REF!*0.9</f>
        <v>#REF!</v>
      </c>
      <c r="CA9" s="13" t="e">
        <f>BAR!#REF!*0.9</f>
        <v>#REF!</v>
      </c>
      <c r="CB9" s="13" t="e">
        <f>BAR!#REF!*0.9</f>
        <v>#REF!</v>
      </c>
      <c r="CC9" s="13" t="e">
        <f>BAR!#REF!*0.9</f>
        <v>#REF!</v>
      </c>
      <c r="CD9" s="13" t="e">
        <f>BAR!#REF!*0.9</f>
        <v>#REF!</v>
      </c>
      <c r="CE9" s="13" t="e">
        <f>BAR!#REF!*0.9</f>
        <v>#REF!</v>
      </c>
      <c r="CF9" s="13" t="e">
        <f>BAR!#REF!*0.9</f>
        <v>#REF!</v>
      </c>
      <c r="CG9" s="13" t="e">
        <f>BAR!#REF!*0.9</f>
        <v>#REF!</v>
      </c>
      <c r="CH9" s="13" t="e">
        <f>BAR!#REF!*0.9</f>
        <v>#REF!</v>
      </c>
      <c r="CI9" s="13" t="e">
        <f>BAR!#REF!*0.9</f>
        <v>#REF!</v>
      </c>
      <c r="CJ9" s="13" t="e">
        <f>BAR!#REF!*0.9</f>
        <v>#REF!</v>
      </c>
      <c r="CK9" s="13" t="e">
        <f>BAR!#REF!*0.9</f>
        <v>#REF!</v>
      </c>
      <c r="CL9" s="13" t="e">
        <f>BAR!#REF!*0.9</f>
        <v>#REF!</v>
      </c>
      <c r="CM9" s="13" t="e">
        <f>BAR!#REF!*0.9</f>
        <v>#REF!</v>
      </c>
      <c r="CN9" s="13" t="e">
        <f>BAR!#REF!*0.9</f>
        <v>#REF!</v>
      </c>
      <c r="CO9" s="13" t="e">
        <f>BAR!#REF!*0.9</f>
        <v>#REF!</v>
      </c>
      <c r="CP9" s="13" t="e">
        <f>BAR!#REF!*0.9</f>
        <v>#REF!</v>
      </c>
      <c r="CQ9" s="13" t="e">
        <f>BAR!#REF!*0.9</f>
        <v>#REF!</v>
      </c>
      <c r="CR9" s="13" t="e">
        <f>BAR!#REF!*0.9</f>
        <v>#REF!</v>
      </c>
      <c r="CS9" s="13" t="e">
        <f>BAR!#REF!*0.9</f>
        <v>#REF!</v>
      </c>
      <c r="CT9" s="13" t="e">
        <f>BAR!#REF!*0.9</f>
        <v>#REF!</v>
      </c>
      <c r="CU9" s="13" t="e">
        <f>BAR!#REF!*0.9</f>
        <v>#REF!</v>
      </c>
      <c r="CV9" s="13" t="e">
        <f>BAR!#REF!*0.9</f>
        <v>#REF!</v>
      </c>
      <c r="CW9" s="13" t="e">
        <f>BAR!#REF!*0.9</f>
        <v>#REF!</v>
      </c>
      <c r="CX9" s="13" t="e">
        <f>BAR!#REF!*0.9</f>
        <v>#REF!</v>
      </c>
      <c r="CY9" s="13" t="e">
        <f>BAR!#REF!*0.9</f>
        <v>#REF!</v>
      </c>
      <c r="CZ9" s="13" t="e">
        <f>BAR!#REF!*0.9</f>
        <v>#REF!</v>
      </c>
      <c r="DA9" s="13" t="e">
        <f>BAR!#REF!*0.9</f>
        <v>#REF!</v>
      </c>
      <c r="DB9" s="13" t="e">
        <f>BAR!#REF!*0.9</f>
        <v>#REF!</v>
      </c>
      <c r="DC9" s="13" t="e">
        <f>BAR!#REF!*0.9</f>
        <v>#REF!</v>
      </c>
      <c r="DD9" s="13" t="e">
        <f>BAR!#REF!*0.9</f>
        <v>#REF!</v>
      </c>
      <c r="DE9" s="13" t="e">
        <f>BAR!#REF!*0.9</f>
        <v>#REF!</v>
      </c>
      <c r="DF9" s="13" t="e">
        <f>BAR!#REF!*0.9</f>
        <v>#REF!</v>
      </c>
      <c r="DG9" s="13" t="e">
        <f>BAR!#REF!*0.9</f>
        <v>#REF!</v>
      </c>
      <c r="DH9" s="13" t="e">
        <f>BAR!#REF!*0.9</f>
        <v>#REF!</v>
      </c>
      <c r="DI9" s="13" t="e">
        <f>BAR!#REF!*0.9</f>
        <v>#REF!</v>
      </c>
      <c r="DJ9" s="13" t="e">
        <f>BAR!#REF!*0.9</f>
        <v>#REF!</v>
      </c>
      <c r="DK9" s="13" t="e">
        <f>BAR!#REF!*0.9</f>
        <v>#REF!</v>
      </c>
      <c r="DL9" s="13" t="e">
        <f>BAR!#REF!*0.9</f>
        <v>#REF!</v>
      </c>
      <c r="DM9" s="39" t="e">
        <f>BAR!#REF!*0.9</f>
        <v>#REF!</v>
      </c>
      <c r="DN9" s="39" t="e">
        <f>BAR!#REF!*0.9</f>
        <v>#REF!</v>
      </c>
      <c r="DO9" s="39" t="e">
        <f>BAR!#REF!*0.9</f>
        <v>#REF!</v>
      </c>
      <c r="DP9" s="39" t="e">
        <f>BAR!#REF!*0.9</f>
        <v>#REF!</v>
      </c>
      <c r="DQ9" s="39" t="e">
        <f>BAR!#REF!*0.9</f>
        <v>#REF!</v>
      </c>
      <c r="DR9" s="13" t="e">
        <f>BAR!#REF!*0.9</f>
        <v>#REF!</v>
      </c>
      <c r="DS9" s="13" t="e">
        <f>BAR!#REF!*0.9</f>
        <v>#REF!</v>
      </c>
      <c r="DT9" s="13" t="e">
        <f>BAR!#REF!*0.9</f>
        <v>#REF!</v>
      </c>
      <c r="DU9" s="39" t="e">
        <f>BAR!#REF!*0.9</f>
        <v>#REF!</v>
      </c>
      <c r="DV9" s="39" t="e">
        <f>BAR!#REF!*0.9</f>
        <v>#REF!</v>
      </c>
      <c r="DW9" s="39" t="e">
        <f>BAR!#REF!*0.9</f>
        <v>#REF!</v>
      </c>
      <c r="DX9" s="39" t="e">
        <f>BAR!#REF!*0.9</f>
        <v>#REF!</v>
      </c>
      <c r="DY9" s="13" t="e">
        <f>BAR!#REF!*0.9</f>
        <v>#REF!</v>
      </c>
      <c r="DZ9" s="13" t="e">
        <f>BAR!#REF!*0.9</f>
        <v>#REF!</v>
      </c>
      <c r="EA9" s="13" t="e">
        <f>BAR!#REF!*0.9</f>
        <v>#REF!</v>
      </c>
      <c r="EB9" s="13" t="e">
        <f>BAR!#REF!*0.9</f>
        <v>#REF!</v>
      </c>
      <c r="EC9" s="13" t="e">
        <f>BAR!#REF!*0.9</f>
        <v>#REF!</v>
      </c>
      <c r="ED9" s="13" t="e">
        <f>BAR!#REF!*0.9</f>
        <v>#REF!</v>
      </c>
      <c r="EE9" s="13" t="e">
        <f>BAR!#REF!*0.9</f>
        <v>#REF!</v>
      </c>
      <c r="EF9" s="13" t="e">
        <f>BAR!#REF!*0.9</f>
        <v>#REF!</v>
      </c>
      <c r="EG9" s="13" t="e">
        <f>BAR!#REF!*0.9</f>
        <v>#REF!</v>
      </c>
      <c r="EH9" s="13" t="e">
        <f>BAR!#REF!*0.9</f>
        <v>#REF!</v>
      </c>
      <c r="EI9" s="13" t="e">
        <f>BAR!#REF!*0.9</f>
        <v>#REF!</v>
      </c>
      <c r="EJ9" s="13" t="e">
        <f>BAR!#REF!*0.9</f>
        <v>#REF!</v>
      </c>
      <c r="EK9" s="13" t="e">
        <f>BAR!#REF!*0.9</f>
        <v>#REF!</v>
      </c>
      <c r="EL9" s="13" t="e">
        <f>BAR!#REF!*0.9</f>
        <v>#REF!</v>
      </c>
      <c r="EM9" s="13" t="e">
        <f>BAR!#REF!*0.9</f>
        <v>#REF!</v>
      </c>
      <c r="EN9" s="13" t="e">
        <f>BAR!#REF!*0.9</f>
        <v>#REF!</v>
      </c>
      <c r="EO9" s="13" t="e">
        <f>BAR!#REF!*0.9</f>
        <v>#REF!</v>
      </c>
      <c r="EP9" s="13" t="e">
        <f>BAR!#REF!*0.9</f>
        <v>#REF!</v>
      </c>
      <c r="EQ9" s="13" t="e">
        <f>BAR!#REF!*0.9</f>
        <v>#REF!</v>
      </c>
      <c r="ER9" s="13" t="e">
        <f>BAR!#REF!*0.9</f>
        <v>#REF!</v>
      </c>
      <c r="ES9" s="13" t="e">
        <f>BAR!#REF!*0.9</f>
        <v>#REF!</v>
      </c>
      <c r="ET9" s="13" t="e">
        <f>BAR!#REF!*0.9</f>
        <v>#REF!</v>
      </c>
      <c r="EU9" s="13" t="e">
        <f>BAR!#REF!*0.9</f>
        <v>#REF!</v>
      </c>
      <c r="EV9" s="13" t="e">
        <f>BAR!#REF!*0.9</f>
        <v>#REF!</v>
      </c>
      <c r="EW9" s="13" t="e">
        <f>BAR!#REF!*0.9</f>
        <v>#REF!</v>
      </c>
      <c r="EX9" s="13" t="e">
        <f>BAR!#REF!*0.9</f>
        <v>#REF!</v>
      </c>
      <c r="EY9" s="13" t="e">
        <f>BAR!#REF!*0.9</f>
        <v>#REF!</v>
      </c>
      <c r="EZ9" s="13" t="e">
        <f>BAR!#REF!*0.9</f>
        <v>#REF!</v>
      </c>
      <c r="FA9" s="13" t="e">
        <f>BAR!#REF!*0.9</f>
        <v>#REF!</v>
      </c>
      <c r="FB9" s="13" t="e">
        <f>BAR!#REF!*0.9</f>
        <v>#REF!</v>
      </c>
      <c r="FC9" s="13" t="e">
        <f>BAR!#REF!*0.9</f>
        <v>#REF!</v>
      </c>
      <c r="FD9" s="13" t="e">
        <f>BAR!#REF!*0.9</f>
        <v>#REF!</v>
      </c>
      <c r="FE9" s="13" t="e">
        <f>BAR!#REF!*0.9</f>
        <v>#REF!</v>
      </c>
      <c r="FF9" s="13" t="e">
        <f>BAR!#REF!*0.9</f>
        <v>#REF!</v>
      </c>
      <c r="FG9" s="13" t="e">
        <f>BAR!#REF!*0.9</f>
        <v>#REF!</v>
      </c>
      <c r="FH9" s="13" t="e">
        <f>BAR!#REF!*0.9</f>
        <v>#REF!</v>
      </c>
      <c r="FI9" s="13" t="e">
        <f>BAR!#REF!*0.9</f>
        <v>#REF!</v>
      </c>
      <c r="FJ9" s="13" t="e">
        <f>BAR!#REF!*0.9</f>
        <v>#REF!</v>
      </c>
      <c r="FK9" s="13" t="e">
        <f>BAR!#REF!*0.9</f>
        <v>#REF!</v>
      </c>
      <c r="FL9" s="13" t="e">
        <f>BAR!#REF!*0.9</f>
        <v>#REF!</v>
      </c>
      <c r="FM9" s="13" t="e">
        <f>BAR!#REF!*0.9</f>
        <v>#REF!</v>
      </c>
      <c r="FN9" s="13" t="e">
        <f>BAR!#REF!*0.9</f>
        <v>#REF!</v>
      </c>
      <c r="FO9" s="13" t="e">
        <f>BAR!#REF!*0.9</f>
        <v>#REF!</v>
      </c>
      <c r="FP9" s="13" t="e">
        <f>BAR!#REF!*0.9</f>
        <v>#REF!</v>
      </c>
      <c r="FQ9" s="13" t="e">
        <f>BAR!#REF!*0.9</f>
        <v>#REF!</v>
      </c>
      <c r="FR9" s="13" t="e">
        <f>BAR!#REF!*0.9</f>
        <v>#REF!</v>
      </c>
      <c r="FS9" s="13" t="e">
        <f>BAR!#REF!*0.9</f>
        <v>#REF!</v>
      </c>
      <c r="FT9" s="13" t="e">
        <f>BAR!#REF!*0.9</f>
        <v>#REF!</v>
      </c>
      <c r="FU9" s="13" t="e">
        <f>BAR!#REF!*0.9</f>
        <v>#REF!</v>
      </c>
      <c r="FV9" s="13" t="e">
        <f>BAR!#REF!*0.9</f>
        <v>#REF!</v>
      </c>
      <c r="FW9" s="13" t="e">
        <f>BAR!#REF!*0.9</f>
        <v>#REF!</v>
      </c>
      <c r="FX9" s="13" t="e">
        <f>BAR!#REF!*0.9</f>
        <v>#REF!</v>
      </c>
      <c r="FY9" s="13" t="e">
        <f>BAR!#REF!*0.9</f>
        <v>#REF!</v>
      </c>
      <c r="FZ9" s="13" t="e">
        <f>BAR!#REF!*0.9</f>
        <v>#REF!</v>
      </c>
      <c r="GA9" s="13" t="e">
        <f>BAR!#REF!*0.9</f>
        <v>#REF!</v>
      </c>
      <c r="GB9" s="13" t="e">
        <f>BAR!#REF!*0.9</f>
        <v>#REF!</v>
      </c>
      <c r="GC9" s="13" t="e">
        <f>BAR!#REF!*0.9</f>
        <v>#REF!</v>
      </c>
      <c r="GD9" s="13" t="e">
        <f>BAR!#REF!*0.9</f>
        <v>#REF!</v>
      </c>
      <c r="GE9" s="13" t="e">
        <f>BAR!#REF!*0.9</f>
        <v>#REF!</v>
      </c>
      <c r="GF9" s="13" t="e">
        <f>BAR!#REF!*0.9</f>
        <v>#REF!</v>
      </c>
      <c r="GG9" s="13" t="e">
        <f>BAR!#REF!*0.9</f>
        <v>#REF!</v>
      </c>
      <c r="GH9" s="13" t="e">
        <f>BAR!#REF!*0.9</f>
        <v>#REF!</v>
      </c>
      <c r="GI9" s="13" t="e">
        <f>BAR!#REF!*0.9</f>
        <v>#REF!</v>
      </c>
      <c r="GJ9" s="13" t="e">
        <f>BAR!#REF!*0.9</f>
        <v>#REF!</v>
      </c>
      <c r="GK9" s="13" t="e">
        <f>BAR!#REF!*0.9</f>
        <v>#REF!</v>
      </c>
      <c r="GL9" s="13" t="e">
        <f>BAR!#REF!*0.9</f>
        <v>#REF!</v>
      </c>
      <c r="GM9" s="13" t="e">
        <f>BAR!#REF!*0.9</f>
        <v>#REF!</v>
      </c>
      <c r="GN9" s="13" t="e">
        <f>BAR!#REF!*0.9</f>
        <v>#REF!</v>
      </c>
      <c r="GO9" s="13" t="e">
        <f>BAR!#REF!*0.9</f>
        <v>#REF!</v>
      </c>
      <c r="GP9" s="13" t="e">
        <f>BAR!#REF!*0.9</f>
        <v>#REF!</v>
      </c>
      <c r="GQ9" s="13" t="e">
        <f>BAR!#REF!*0.9</f>
        <v>#REF!</v>
      </c>
      <c r="GR9" s="13" t="e">
        <f>BAR!#REF!*0.9</f>
        <v>#REF!</v>
      </c>
      <c r="GS9" s="13" t="e">
        <f>BAR!#REF!*0.9</f>
        <v>#REF!</v>
      </c>
      <c r="GT9" s="13" t="e">
        <f>BAR!#REF!*0.9</f>
        <v>#REF!</v>
      </c>
      <c r="GU9" s="13" t="e">
        <f>BAR!#REF!*0.9</f>
        <v>#REF!</v>
      </c>
      <c r="GV9" s="13" t="e">
        <f>BAR!#REF!*0.9</f>
        <v>#REF!</v>
      </c>
      <c r="GW9" s="13" t="e">
        <f>BAR!#REF!*0.9</f>
        <v>#REF!</v>
      </c>
      <c r="GX9" s="13" t="e">
        <f>BAR!#REF!*0.9</f>
        <v>#REF!</v>
      </c>
      <c r="GY9" s="13" t="e">
        <f>BAR!#REF!*0.9</f>
        <v>#REF!</v>
      </c>
      <c r="GZ9" s="13" t="e">
        <f>BAR!#REF!*0.9</f>
        <v>#REF!</v>
      </c>
      <c r="HA9" s="13" t="e">
        <f>BAR!#REF!*0.9</f>
        <v>#REF!</v>
      </c>
      <c r="HB9" s="13" t="e">
        <f>BAR!#REF!*0.9</f>
        <v>#REF!</v>
      </c>
      <c r="HC9" s="13" t="e">
        <f>BAR!#REF!*0.9</f>
        <v>#REF!</v>
      </c>
      <c r="HD9" s="13" t="e">
        <f>BAR!#REF!*0.9</f>
        <v>#REF!</v>
      </c>
      <c r="HE9" s="13" t="e">
        <f>BAR!#REF!*0.9</f>
        <v>#REF!</v>
      </c>
      <c r="HF9" s="13" t="e">
        <f>BAR!#REF!*0.9</f>
        <v>#REF!</v>
      </c>
      <c r="HG9" s="13" t="e">
        <f>BAR!#REF!*0.9</f>
        <v>#REF!</v>
      </c>
      <c r="HH9" s="13" t="e">
        <f>BAR!#REF!*0.9</f>
        <v>#REF!</v>
      </c>
      <c r="HI9" s="13" t="e">
        <f>BAR!#REF!*0.9</f>
        <v>#REF!</v>
      </c>
      <c r="HJ9" s="13" t="e">
        <f>BAR!#REF!*0.9</f>
        <v>#REF!</v>
      </c>
      <c r="HK9" s="13" t="e">
        <f>BAR!#REF!*0.9</f>
        <v>#REF!</v>
      </c>
      <c r="HL9" s="13">
        <f>BAR!B7*0.9</f>
        <v>8820</v>
      </c>
      <c r="HM9" s="13">
        <f>BAR!C7*0.9</f>
        <v>8820</v>
      </c>
      <c r="HN9" s="13">
        <f>BAR!D7*0.9</f>
        <v>7380</v>
      </c>
      <c r="HO9" s="13">
        <f>BAR!E7*0.9</f>
        <v>7380</v>
      </c>
      <c r="HP9" s="13">
        <f>BAR!F7*0.9</f>
        <v>7380</v>
      </c>
      <c r="HQ9" s="13">
        <f>BAR!G7*0.9</f>
        <v>7380</v>
      </c>
      <c r="HR9" s="13">
        <f>BAR!H7*0.9</f>
        <v>7380</v>
      </c>
      <c r="HS9" s="13">
        <f>BAR!I7*0.9</f>
        <v>7650</v>
      </c>
      <c r="HT9" s="13">
        <f>BAR!J7*0.9</f>
        <v>7650</v>
      </c>
      <c r="HU9" s="13">
        <f>BAR!K7*0.9</f>
        <v>7380</v>
      </c>
      <c r="HV9" s="13">
        <f>BAR!L7*0.9</f>
        <v>7380</v>
      </c>
      <c r="HW9" s="13">
        <f>BAR!M7*0.9</f>
        <v>7380</v>
      </c>
      <c r="HX9" s="39">
        <f>BAR!N7*0.9</f>
        <v>7380</v>
      </c>
    </row>
    <row r="10" spans="1:232" ht="11.45" customHeight="1" x14ac:dyDescent="0.2">
      <c r="A10" s="14" t="s">
        <v>54</v>
      </c>
      <c r="B10" s="13"/>
      <c r="C10" s="13"/>
      <c r="D10" s="13"/>
      <c r="E10" s="13"/>
      <c r="F10" s="13"/>
      <c r="G10" s="13"/>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39"/>
      <c r="DN10" s="39"/>
      <c r="DO10" s="39"/>
      <c r="DP10" s="39"/>
      <c r="DQ10" s="39"/>
      <c r="DR10" s="13"/>
      <c r="DS10" s="13"/>
      <c r="DT10" s="13"/>
      <c r="DU10" s="39"/>
      <c r="DV10" s="39"/>
      <c r="DW10" s="39"/>
      <c r="DX10" s="39"/>
      <c r="DY10" s="13"/>
      <c r="DZ10" s="13"/>
      <c r="EA10" s="13"/>
      <c r="EB10" s="13"/>
      <c r="EC10" s="13"/>
      <c r="ED10" s="13"/>
      <c r="EE10" s="13"/>
      <c r="EF10" s="13"/>
      <c r="EG10" s="13"/>
      <c r="EH10" s="13"/>
      <c r="EI10" s="13"/>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c r="FH10" s="13"/>
      <c r="FI10" s="13"/>
      <c r="FJ10" s="13"/>
      <c r="FK10" s="13"/>
      <c r="FL10" s="13"/>
      <c r="FM10" s="13"/>
      <c r="FN10" s="13"/>
      <c r="FO10" s="13"/>
      <c r="FP10" s="13"/>
      <c r="FQ10" s="13"/>
      <c r="FR10" s="13"/>
      <c r="FS10" s="13"/>
      <c r="FT10" s="13"/>
      <c r="FU10" s="13"/>
      <c r="FV10" s="13"/>
      <c r="FW10" s="13"/>
      <c r="FX10" s="13"/>
      <c r="FY10" s="13"/>
      <c r="FZ10" s="13"/>
      <c r="GA10" s="13"/>
      <c r="GB10" s="13"/>
      <c r="GC10" s="13"/>
      <c r="GD10" s="13"/>
      <c r="GE10" s="13"/>
      <c r="GF10" s="13"/>
      <c r="GG10" s="13"/>
      <c r="GH10" s="13"/>
      <c r="GI10" s="13"/>
      <c r="GJ10" s="13"/>
      <c r="GK10" s="13"/>
      <c r="GL10" s="13"/>
      <c r="GM10" s="13"/>
      <c r="GN10" s="13"/>
      <c r="GO10" s="13"/>
      <c r="GP10" s="13"/>
      <c r="GQ10" s="13"/>
      <c r="GR10" s="13"/>
      <c r="GS10" s="13"/>
      <c r="GT10" s="13"/>
      <c r="GU10" s="13"/>
      <c r="GV10" s="13"/>
      <c r="GW10" s="13"/>
      <c r="GX10" s="13"/>
      <c r="GY10" s="13"/>
      <c r="GZ10" s="13"/>
      <c r="HA10" s="13"/>
      <c r="HB10" s="13"/>
      <c r="HC10" s="13"/>
      <c r="HD10" s="13"/>
      <c r="HE10" s="13"/>
      <c r="HF10" s="13"/>
      <c r="HG10" s="13"/>
      <c r="HH10" s="13"/>
      <c r="HI10" s="13"/>
      <c r="HJ10" s="13"/>
      <c r="HK10" s="13"/>
      <c r="HL10" s="13"/>
      <c r="HM10" s="13"/>
      <c r="HN10" s="13"/>
      <c r="HO10" s="13"/>
      <c r="HP10" s="13"/>
      <c r="HQ10" s="13"/>
      <c r="HR10" s="13"/>
      <c r="HS10" s="13"/>
      <c r="HT10" s="13"/>
      <c r="HU10" s="13"/>
      <c r="HV10" s="13"/>
      <c r="HW10" s="13"/>
      <c r="HX10" s="39"/>
    </row>
    <row r="11" spans="1:232" ht="11.45" customHeight="1" x14ac:dyDescent="0.2">
      <c r="A11" s="12">
        <v>1</v>
      </c>
      <c r="B11" s="13" t="e">
        <f>BAR!#REF!*0.9</f>
        <v>#REF!</v>
      </c>
      <c r="C11" s="13" t="e">
        <f>BAR!#REF!*0.9</f>
        <v>#REF!</v>
      </c>
      <c r="D11" s="13" t="e">
        <f>BAR!#REF!*0.9</f>
        <v>#REF!</v>
      </c>
      <c r="E11" s="13" t="e">
        <f>BAR!#REF!*0.9</f>
        <v>#REF!</v>
      </c>
      <c r="F11" s="13" t="e">
        <f>BAR!#REF!*0.9</f>
        <v>#REF!</v>
      </c>
      <c r="G11" s="13" t="e">
        <f>BAR!#REF!*0.9</f>
        <v>#REF!</v>
      </c>
      <c r="H11" s="13" t="e">
        <f>BAR!#REF!*0.9</f>
        <v>#REF!</v>
      </c>
      <c r="I11" s="13" t="e">
        <f>BAR!#REF!*0.9</f>
        <v>#REF!</v>
      </c>
      <c r="J11" s="13" t="e">
        <f>BAR!#REF!*0.9</f>
        <v>#REF!</v>
      </c>
      <c r="K11" s="13" t="e">
        <f>BAR!#REF!*0.9</f>
        <v>#REF!</v>
      </c>
      <c r="L11" s="13" t="e">
        <f>BAR!#REF!*0.9</f>
        <v>#REF!</v>
      </c>
      <c r="M11" s="13" t="e">
        <f>BAR!#REF!*0.9</f>
        <v>#REF!</v>
      </c>
      <c r="N11" s="13" t="e">
        <f>BAR!#REF!*0.9</f>
        <v>#REF!</v>
      </c>
      <c r="O11" s="13" t="e">
        <f>BAR!#REF!*0.9</f>
        <v>#REF!</v>
      </c>
      <c r="P11" s="13" t="e">
        <f>BAR!#REF!*0.9</f>
        <v>#REF!</v>
      </c>
      <c r="Q11" s="13" t="e">
        <f>BAR!#REF!*0.9</f>
        <v>#REF!</v>
      </c>
      <c r="R11" s="13" t="e">
        <f>BAR!#REF!*0.9</f>
        <v>#REF!</v>
      </c>
      <c r="S11" s="13" t="e">
        <f>BAR!#REF!*0.9</f>
        <v>#REF!</v>
      </c>
      <c r="T11" s="13" t="e">
        <f>BAR!#REF!*0.9</f>
        <v>#REF!</v>
      </c>
      <c r="U11" s="13" t="e">
        <f>BAR!#REF!*0.9</f>
        <v>#REF!</v>
      </c>
      <c r="V11" s="13" t="e">
        <f>BAR!#REF!*0.9</f>
        <v>#REF!</v>
      </c>
      <c r="W11" s="13" t="e">
        <f>BAR!#REF!*0.9</f>
        <v>#REF!</v>
      </c>
      <c r="X11" s="13" t="e">
        <f>BAR!#REF!*0.9</f>
        <v>#REF!</v>
      </c>
      <c r="Y11" s="13" t="e">
        <f>BAR!#REF!*0.9</f>
        <v>#REF!</v>
      </c>
      <c r="Z11" s="13" t="e">
        <f>BAR!#REF!*0.9</f>
        <v>#REF!</v>
      </c>
      <c r="AA11" s="13" t="e">
        <f>BAR!#REF!*0.9</f>
        <v>#REF!</v>
      </c>
      <c r="AB11" s="13" t="e">
        <f>BAR!#REF!*0.9</f>
        <v>#REF!</v>
      </c>
      <c r="AC11" s="13" t="e">
        <f>BAR!#REF!*0.9</f>
        <v>#REF!</v>
      </c>
      <c r="AD11" s="13" t="e">
        <f>BAR!#REF!*0.9</f>
        <v>#REF!</v>
      </c>
      <c r="AE11" s="13" t="e">
        <f>BAR!#REF!*0.9</f>
        <v>#REF!</v>
      </c>
      <c r="AF11" s="13" t="e">
        <f>BAR!#REF!*0.9</f>
        <v>#REF!</v>
      </c>
      <c r="AG11" s="13" t="e">
        <f>BAR!#REF!*0.9</f>
        <v>#REF!</v>
      </c>
      <c r="AH11" s="13" t="e">
        <f>BAR!#REF!*0.9</f>
        <v>#REF!</v>
      </c>
      <c r="AI11" s="13" t="e">
        <f>BAR!#REF!*0.9</f>
        <v>#REF!</v>
      </c>
      <c r="AJ11" s="13" t="e">
        <f>BAR!#REF!*0.9</f>
        <v>#REF!</v>
      </c>
      <c r="AK11" s="13" t="e">
        <f>BAR!#REF!*0.9</f>
        <v>#REF!</v>
      </c>
      <c r="AL11" s="13" t="e">
        <f>BAR!#REF!*0.9</f>
        <v>#REF!</v>
      </c>
      <c r="AM11" s="13" t="e">
        <f>BAR!#REF!*0.9</f>
        <v>#REF!</v>
      </c>
      <c r="AN11" s="13" t="e">
        <f>BAR!#REF!*0.9</f>
        <v>#REF!</v>
      </c>
      <c r="AO11" s="13" t="e">
        <f>BAR!#REF!*0.9</f>
        <v>#REF!</v>
      </c>
      <c r="AP11" s="13" t="e">
        <f>BAR!#REF!*0.9</f>
        <v>#REF!</v>
      </c>
      <c r="AQ11" s="13" t="e">
        <f>BAR!#REF!*0.9</f>
        <v>#REF!</v>
      </c>
      <c r="AR11" s="13" t="e">
        <f>BAR!#REF!*0.9</f>
        <v>#REF!</v>
      </c>
      <c r="AS11" s="13" t="e">
        <f>BAR!#REF!*0.9</f>
        <v>#REF!</v>
      </c>
      <c r="AT11" s="13" t="e">
        <f>BAR!#REF!*0.9</f>
        <v>#REF!</v>
      </c>
      <c r="AU11" s="13" t="e">
        <f>BAR!#REF!*0.9</f>
        <v>#REF!</v>
      </c>
      <c r="AV11" s="13" t="e">
        <f>BAR!#REF!*0.9</f>
        <v>#REF!</v>
      </c>
      <c r="AW11" s="13" t="e">
        <f>BAR!#REF!*0.9</f>
        <v>#REF!</v>
      </c>
      <c r="AX11" s="13" t="e">
        <f>BAR!#REF!*0.9</f>
        <v>#REF!</v>
      </c>
      <c r="AY11" s="13" t="e">
        <f>BAR!#REF!*0.9</f>
        <v>#REF!</v>
      </c>
      <c r="AZ11" s="13" t="e">
        <f>BAR!#REF!*0.9</f>
        <v>#REF!</v>
      </c>
      <c r="BA11" s="13" t="e">
        <f>BAR!#REF!*0.9</f>
        <v>#REF!</v>
      </c>
      <c r="BB11" s="13" t="e">
        <f>BAR!#REF!*0.9</f>
        <v>#REF!</v>
      </c>
      <c r="BC11" s="13" t="e">
        <f>BAR!#REF!*0.9</f>
        <v>#REF!</v>
      </c>
      <c r="BD11" s="13" t="e">
        <f>BAR!#REF!*0.9</f>
        <v>#REF!</v>
      </c>
      <c r="BE11" s="13" t="e">
        <f>BAR!#REF!*0.9</f>
        <v>#REF!</v>
      </c>
      <c r="BF11" s="13" t="e">
        <f>BAR!#REF!*0.9</f>
        <v>#REF!</v>
      </c>
      <c r="BG11" s="13" t="e">
        <f>BAR!#REF!*0.9</f>
        <v>#REF!</v>
      </c>
      <c r="BH11" s="13" t="e">
        <f>BAR!#REF!*0.9</f>
        <v>#REF!</v>
      </c>
      <c r="BI11" s="13" t="e">
        <f>BAR!#REF!*0.9</f>
        <v>#REF!</v>
      </c>
      <c r="BJ11" s="13" t="e">
        <f>BAR!#REF!*0.9</f>
        <v>#REF!</v>
      </c>
      <c r="BK11" s="13" t="e">
        <f>BAR!#REF!*0.9</f>
        <v>#REF!</v>
      </c>
      <c r="BL11" s="13" t="e">
        <f>BAR!#REF!*0.9</f>
        <v>#REF!</v>
      </c>
      <c r="BM11" s="13" t="e">
        <f>BAR!#REF!*0.9</f>
        <v>#REF!</v>
      </c>
      <c r="BN11" s="13" t="e">
        <f>BAR!#REF!*0.9</f>
        <v>#REF!</v>
      </c>
      <c r="BO11" s="13" t="e">
        <f>BAR!#REF!*0.9</f>
        <v>#REF!</v>
      </c>
      <c r="BP11" s="13" t="e">
        <f>BAR!#REF!*0.9</f>
        <v>#REF!</v>
      </c>
      <c r="BQ11" s="13" t="e">
        <f>BAR!#REF!*0.9</f>
        <v>#REF!</v>
      </c>
      <c r="BR11" s="13" t="e">
        <f>BAR!#REF!*0.9</f>
        <v>#REF!</v>
      </c>
      <c r="BS11" s="13" t="e">
        <f>BAR!#REF!*0.9</f>
        <v>#REF!</v>
      </c>
      <c r="BT11" s="13" t="e">
        <f>BAR!#REF!*0.9</f>
        <v>#REF!</v>
      </c>
      <c r="BU11" s="13" t="e">
        <f>BAR!#REF!*0.9</f>
        <v>#REF!</v>
      </c>
      <c r="BV11" s="13" t="e">
        <f>BAR!#REF!*0.9</f>
        <v>#REF!</v>
      </c>
      <c r="BW11" s="13" t="e">
        <f>BAR!#REF!*0.9</f>
        <v>#REF!</v>
      </c>
      <c r="BX11" s="13" t="e">
        <f>BAR!#REF!*0.9</f>
        <v>#REF!</v>
      </c>
      <c r="BY11" s="13" t="e">
        <f>BAR!#REF!*0.9</f>
        <v>#REF!</v>
      </c>
      <c r="BZ11" s="13" t="e">
        <f>BAR!#REF!*0.9</f>
        <v>#REF!</v>
      </c>
      <c r="CA11" s="13" t="e">
        <f>BAR!#REF!*0.9</f>
        <v>#REF!</v>
      </c>
      <c r="CB11" s="13" t="e">
        <f>BAR!#REF!*0.9</f>
        <v>#REF!</v>
      </c>
      <c r="CC11" s="13" t="e">
        <f>BAR!#REF!*0.9</f>
        <v>#REF!</v>
      </c>
      <c r="CD11" s="13" t="e">
        <f>BAR!#REF!*0.9</f>
        <v>#REF!</v>
      </c>
      <c r="CE11" s="13" t="e">
        <f>BAR!#REF!*0.9</f>
        <v>#REF!</v>
      </c>
      <c r="CF11" s="13" t="e">
        <f>BAR!#REF!*0.9</f>
        <v>#REF!</v>
      </c>
      <c r="CG11" s="13" t="e">
        <f>BAR!#REF!*0.9</f>
        <v>#REF!</v>
      </c>
      <c r="CH11" s="13" t="e">
        <f>BAR!#REF!*0.9</f>
        <v>#REF!</v>
      </c>
      <c r="CI11" s="13" t="e">
        <f>BAR!#REF!*0.9</f>
        <v>#REF!</v>
      </c>
      <c r="CJ11" s="13" t="e">
        <f>BAR!#REF!*0.9</f>
        <v>#REF!</v>
      </c>
      <c r="CK11" s="13" t="e">
        <f>BAR!#REF!*0.9</f>
        <v>#REF!</v>
      </c>
      <c r="CL11" s="13" t="e">
        <f>BAR!#REF!*0.9</f>
        <v>#REF!</v>
      </c>
      <c r="CM11" s="13" t="e">
        <f>BAR!#REF!*0.9</f>
        <v>#REF!</v>
      </c>
      <c r="CN11" s="13" t="e">
        <f>BAR!#REF!*0.9</f>
        <v>#REF!</v>
      </c>
      <c r="CO11" s="13" t="e">
        <f>BAR!#REF!*0.9</f>
        <v>#REF!</v>
      </c>
      <c r="CP11" s="13" t="e">
        <f>BAR!#REF!*0.9</f>
        <v>#REF!</v>
      </c>
      <c r="CQ11" s="13" t="e">
        <f>BAR!#REF!*0.9</f>
        <v>#REF!</v>
      </c>
      <c r="CR11" s="13" t="e">
        <f>BAR!#REF!*0.9</f>
        <v>#REF!</v>
      </c>
      <c r="CS11" s="13" t="e">
        <f>BAR!#REF!*0.9</f>
        <v>#REF!</v>
      </c>
      <c r="CT11" s="13" t="e">
        <f>BAR!#REF!*0.9</f>
        <v>#REF!</v>
      </c>
      <c r="CU11" s="13" t="e">
        <f>BAR!#REF!*0.9</f>
        <v>#REF!</v>
      </c>
      <c r="CV11" s="13" t="e">
        <f>BAR!#REF!*0.9</f>
        <v>#REF!</v>
      </c>
      <c r="CW11" s="13" t="e">
        <f>BAR!#REF!*0.9</f>
        <v>#REF!</v>
      </c>
      <c r="CX11" s="13" t="e">
        <f>BAR!#REF!*0.9</f>
        <v>#REF!</v>
      </c>
      <c r="CY11" s="13" t="e">
        <f>BAR!#REF!*0.9</f>
        <v>#REF!</v>
      </c>
      <c r="CZ11" s="13" t="e">
        <f>BAR!#REF!*0.9</f>
        <v>#REF!</v>
      </c>
      <c r="DA11" s="13" t="e">
        <f>BAR!#REF!*0.9</f>
        <v>#REF!</v>
      </c>
      <c r="DB11" s="13" t="e">
        <f>BAR!#REF!*0.9</f>
        <v>#REF!</v>
      </c>
      <c r="DC11" s="13" t="e">
        <f>BAR!#REF!*0.9</f>
        <v>#REF!</v>
      </c>
      <c r="DD11" s="13" t="e">
        <f>BAR!#REF!*0.9</f>
        <v>#REF!</v>
      </c>
      <c r="DE11" s="13" t="e">
        <f>BAR!#REF!*0.9</f>
        <v>#REF!</v>
      </c>
      <c r="DF11" s="13" t="e">
        <f>BAR!#REF!*0.9</f>
        <v>#REF!</v>
      </c>
      <c r="DG11" s="13" t="e">
        <f>BAR!#REF!*0.9</f>
        <v>#REF!</v>
      </c>
      <c r="DH11" s="13" t="e">
        <f>BAR!#REF!*0.9</f>
        <v>#REF!</v>
      </c>
      <c r="DI11" s="13" t="e">
        <f>BAR!#REF!*0.9</f>
        <v>#REF!</v>
      </c>
      <c r="DJ11" s="13" t="e">
        <f>BAR!#REF!*0.9</f>
        <v>#REF!</v>
      </c>
      <c r="DK11" s="13" t="e">
        <f>BAR!#REF!*0.9</f>
        <v>#REF!</v>
      </c>
      <c r="DL11" s="13" t="e">
        <f>BAR!#REF!*0.9</f>
        <v>#REF!</v>
      </c>
      <c r="DM11" s="39" t="e">
        <f>BAR!#REF!*0.9</f>
        <v>#REF!</v>
      </c>
      <c r="DN11" s="39" t="e">
        <f>BAR!#REF!*0.9</f>
        <v>#REF!</v>
      </c>
      <c r="DO11" s="39" t="e">
        <f>BAR!#REF!*0.9</f>
        <v>#REF!</v>
      </c>
      <c r="DP11" s="39" t="e">
        <f>BAR!#REF!*0.9</f>
        <v>#REF!</v>
      </c>
      <c r="DQ11" s="39" t="e">
        <f>BAR!#REF!*0.9</f>
        <v>#REF!</v>
      </c>
      <c r="DR11" s="13" t="e">
        <f>BAR!#REF!*0.9</f>
        <v>#REF!</v>
      </c>
      <c r="DS11" s="13" t="e">
        <f>BAR!#REF!*0.9</f>
        <v>#REF!</v>
      </c>
      <c r="DT11" s="13" t="e">
        <f>BAR!#REF!*0.9</f>
        <v>#REF!</v>
      </c>
      <c r="DU11" s="39" t="e">
        <f>BAR!#REF!*0.9</f>
        <v>#REF!</v>
      </c>
      <c r="DV11" s="39" t="e">
        <f>BAR!#REF!*0.9</f>
        <v>#REF!</v>
      </c>
      <c r="DW11" s="39" t="e">
        <f>BAR!#REF!*0.9</f>
        <v>#REF!</v>
      </c>
      <c r="DX11" s="39" t="e">
        <f>BAR!#REF!*0.9</f>
        <v>#REF!</v>
      </c>
      <c r="DY11" s="13" t="e">
        <f>BAR!#REF!*0.9</f>
        <v>#REF!</v>
      </c>
      <c r="DZ11" s="13" t="e">
        <f>BAR!#REF!*0.9</f>
        <v>#REF!</v>
      </c>
      <c r="EA11" s="13" t="e">
        <f>BAR!#REF!*0.9</f>
        <v>#REF!</v>
      </c>
      <c r="EB11" s="13" t="e">
        <f>BAR!#REF!*0.9</f>
        <v>#REF!</v>
      </c>
      <c r="EC11" s="13" t="e">
        <f>BAR!#REF!*0.9</f>
        <v>#REF!</v>
      </c>
      <c r="ED11" s="13" t="e">
        <f>BAR!#REF!*0.9</f>
        <v>#REF!</v>
      </c>
      <c r="EE11" s="13" t="e">
        <f>BAR!#REF!*0.9</f>
        <v>#REF!</v>
      </c>
      <c r="EF11" s="13" t="e">
        <f>BAR!#REF!*0.9</f>
        <v>#REF!</v>
      </c>
      <c r="EG11" s="13" t="e">
        <f>BAR!#REF!*0.9</f>
        <v>#REF!</v>
      </c>
      <c r="EH11" s="13" t="e">
        <f>BAR!#REF!*0.9</f>
        <v>#REF!</v>
      </c>
      <c r="EI11" s="13" t="e">
        <f>BAR!#REF!*0.9</f>
        <v>#REF!</v>
      </c>
      <c r="EJ11" s="13" t="e">
        <f>BAR!#REF!*0.9</f>
        <v>#REF!</v>
      </c>
      <c r="EK11" s="13" t="e">
        <f>BAR!#REF!*0.9</f>
        <v>#REF!</v>
      </c>
      <c r="EL11" s="13" t="e">
        <f>BAR!#REF!*0.9</f>
        <v>#REF!</v>
      </c>
      <c r="EM11" s="13" t="e">
        <f>BAR!#REF!*0.9</f>
        <v>#REF!</v>
      </c>
      <c r="EN11" s="13" t="e">
        <f>BAR!#REF!*0.9</f>
        <v>#REF!</v>
      </c>
      <c r="EO11" s="13" t="e">
        <f>BAR!#REF!*0.9</f>
        <v>#REF!</v>
      </c>
      <c r="EP11" s="13" t="e">
        <f>BAR!#REF!*0.9</f>
        <v>#REF!</v>
      </c>
      <c r="EQ11" s="13" t="e">
        <f>BAR!#REF!*0.9</f>
        <v>#REF!</v>
      </c>
      <c r="ER11" s="13" t="e">
        <f>BAR!#REF!*0.9</f>
        <v>#REF!</v>
      </c>
      <c r="ES11" s="13" t="e">
        <f>BAR!#REF!*0.9</f>
        <v>#REF!</v>
      </c>
      <c r="ET11" s="13" t="e">
        <f>BAR!#REF!*0.9</f>
        <v>#REF!</v>
      </c>
      <c r="EU11" s="13" t="e">
        <f>BAR!#REF!*0.9</f>
        <v>#REF!</v>
      </c>
      <c r="EV11" s="13" t="e">
        <f>BAR!#REF!*0.9</f>
        <v>#REF!</v>
      </c>
      <c r="EW11" s="13" t="e">
        <f>BAR!#REF!*0.9</f>
        <v>#REF!</v>
      </c>
      <c r="EX11" s="13" t="e">
        <f>BAR!#REF!*0.9</f>
        <v>#REF!</v>
      </c>
      <c r="EY11" s="13" t="e">
        <f>BAR!#REF!*0.9</f>
        <v>#REF!</v>
      </c>
      <c r="EZ11" s="13" t="e">
        <f>BAR!#REF!*0.9</f>
        <v>#REF!</v>
      </c>
      <c r="FA11" s="13" t="e">
        <f>BAR!#REF!*0.9</f>
        <v>#REF!</v>
      </c>
      <c r="FB11" s="13" t="e">
        <f>BAR!#REF!*0.9</f>
        <v>#REF!</v>
      </c>
      <c r="FC11" s="13" t="e">
        <f>BAR!#REF!*0.9</f>
        <v>#REF!</v>
      </c>
      <c r="FD11" s="13" t="e">
        <f>BAR!#REF!*0.9</f>
        <v>#REF!</v>
      </c>
      <c r="FE11" s="13" t="e">
        <f>BAR!#REF!*0.9</f>
        <v>#REF!</v>
      </c>
      <c r="FF11" s="13" t="e">
        <f>BAR!#REF!*0.9</f>
        <v>#REF!</v>
      </c>
      <c r="FG11" s="13" t="e">
        <f>BAR!#REF!*0.9</f>
        <v>#REF!</v>
      </c>
      <c r="FH11" s="13" t="e">
        <f>BAR!#REF!*0.9</f>
        <v>#REF!</v>
      </c>
      <c r="FI11" s="13" t="e">
        <f>BAR!#REF!*0.9</f>
        <v>#REF!</v>
      </c>
      <c r="FJ11" s="13" t="e">
        <f>BAR!#REF!*0.9</f>
        <v>#REF!</v>
      </c>
      <c r="FK11" s="13" t="e">
        <f>BAR!#REF!*0.9</f>
        <v>#REF!</v>
      </c>
      <c r="FL11" s="13" t="e">
        <f>BAR!#REF!*0.9</f>
        <v>#REF!</v>
      </c>
      <c r="FM11" s="13" t="e">
        <f>BAR!#REF!*0.9</f>
        <v>#REF!</v>
      </c>
      <c r="FN11" s="13" t="e">
        <f>BAR!#REF!*0.9</f>
        <v>#REF!</v>
      </c>
      <c r="FO11" s="13" t="e">
        <f>BAR!#REF!*0.9</f>
        <v>#REF!</v>
      </c>
      <c r="FP11" s="13" t="e">
        <f>BAR!#REF!*0.9</f>
        <v>#REF!</v>
      </c>
      <c r="FQ11" s="13" t="e">
        <f>BAR!#REF!*0.9</f>
        <v>#REF!</v>
      </c>
      <c r="FR11" s="13" t="e">
        <f>BAR!#REF!*0.9</f>
        <v>#REF!</v>
      </c>
      <c r="FS11" s="13" t="e">
        <f>BAR!#REF!*0.9</f>
        <v>#REF!</v>
      </c>
      <c r="FT11" s="13" t="e">
        <f>BAR!#REF!*0.9</f>
        <v>#REF!</v>
      </c>
      <c r="FU11" s="13" t="e">
        <f>BAR!#REF!*0.9</f>
        <v>#REF!</v>
      </c>
      <c r="FV11" s="13" t="e">
        <f>BAR!#REF!*0.9</f>
        <v>#REF!</v>
      </c>
      <c r="FW11" s="13" t="e">
        <f>BAR!#REF!*0.9</f>
        <v>#REF!</v>
      </c>
      <c r="FX11" s="13" t="e">
        <f>BAR!#REF!*0.9</f>
        <v>#REF!</v>
      </c>
      <c r="FY11" s="13" t="e">
        <f>BAR!#REF!*0.9</f>
        <v>#REF!</v>
      </c>
      <c r="FZ11" s="13" t="e">
        <f>BAR!#REF!*0.9</f>
        <v>#REF!</v>
      </c>
      <c r="GA11" s="13" t="e">
        <f>BAR!#REF!*0.9</f>
        <v>#REF!</v>
      </c>
      <c r="GB11" s="13" t="e">
        <f>BAR!#REF!*0.9</f>
        <v>#REF!</v>
      </c>
      <c r="GC11" s="13" t="e">
        <f>BAR!#REF!*0.9</f>
        <v>#REF!</v>
      </c>
      <c r="GD11" s="13" t="e">
        <f>BAR!#REF!*0.9</f>
        <v>#REF!</v>
      </c>
      <c r="GE11" s="13" t="e">
        <f>BAR!#REF!*0.9</f>
        <v>#REF!</v>
      </c>
      <c r="GF11" s="13" t="e">
        <f>BAR!#REF!*0.9</f>
        <v>#REF!</v>
      </c>
      <c r="GG11" s="13" t="e">
        <f>BAR!#REF!*0.9</f>
        <v>#REF!</v>
      </c>
      <c r="GH11" s="13" t="e">
        <f>BAR!#REF!*0.9</f>
        <v>#REF!</v>
      </c>
      <c r="GI11" s="13" t="e">
        <f>BAR!#REF!*0.9</f>
        <v>#REF!</v>
      </c>
      <c r="GJ11" s="13" t="e">
        <f>BAR!#REF!*0.9</f>
        <v>#REF!</v>
      </c>
      <c r="GK11" s="13" t="e">
        <f>BAR!#REF!*0.9</f>
        <v>#REF!</v>
      </c>
      <c r="GL11" s="13" t="e">
        <f>BAR!#REF!*0.9</f>
        <v>#REF!</v>
      </c>
      <c r="GM11" s="13" t="e">
        <f>BAR!#REF!*0.9</f>
        <v>#REF!</v>
      </c>
      <c r="GN11" s="13" t="e">
        <f>BAR!#REF!*0.9</f>
        <v>#REF!</v>
      </c>
      <c r="GO11" s="13" t="e">
        <f>BAR!#REF!*0.9</f>
        <v>#REF!</v>
      </c>
      <c r="GP11" s="13" t="e">
        <f>BAR!#REF!*0.9</f>
        <v>#REF!</v>
      </c>
      <c r="GQ11" s="13" t="e">
        <f>BAR!#REF!*0.9</f>
        <v>#REF!</v>
      </c>
      <c r="GR11" s="13" t="e">
        <f>BAR!#REF!*0.9</f>
        <v>#REF!</v>
      </c>
      <c r="GS11" s="13" t="e">
        <f>BAR!#REF!*0.9</f>
        <v>#REF!</v>
      </c>
      <c r="GT11" s="13" t="e">
        <f>BAR!#REF!*0.9</f>
        <v>#REF!</v>
      </c>
      <c r="GU11" s="13" t="e">
        <f>BAR!#REF!*0.9</f>
        <v>#REF!</v>
      </c>
      <c r="GV11" s="13" t="e">
        <f>BAR!#REF!*0.9</f>
        <v>#REF!</v>
      </c>
      <c r="GW11" s="13" t="e">
        <f>BAR!#REF!*0.9</f>
        <v>#REF!</v>
      </c>
      <c r="GX11" s="13" t="e">
        <f>BAR!#REF!*0.9</f>
        <v>#REF!</v>
      </c>
      <c r="GY11" s="13" t="e">
        <f>BAR!#REF!*0.9</f>
        <v>#REF!</v>
      </c>
      <c r="GZ11" s="13" t="e">
        <f>BAR!#REF!*0.9</f>
        <v>#REF!</v>
      </c>
      <c r="HA11" s="13" t="e">
        <f>BAR!#REF!*0.9</f>
        <v>#REF!</v>
      </c>
      <c r="HB11" s="13" t="e">
        <f>BAR!#REF!*0.9</f>
        <v>#REF!</v>
      </c>
      <c r="HC11" s="13" t="e">
        <f>BAR!#REF!*0.9</f>
        <v>#REF!</v>
      </c>
      <c r="HD11" s="13" t="e">
        <f>BAR!#REF!*0.9</f>
        <v>#REF!</v>
      </c>
      <c r="HE11" s="13" t="e">
        <f>BAR!#REF!*0.9</f>
        <v>#REF!</v>
      </c>
      <c r="HF11" s="13" t="e">
        <f>BAR!#REF!*0.9</f>
        <v>#REF!</v>
      </c>
      <c r="HG11" s="13" t="e">
        <f>BAR!#REF!*0.9</f>
        <v>#REF!</v>
      </c>
      <c r="HH11" s="13" t="e">
        <f>BAR!#REF!*0.9</f>
        <v>#REF!</v>
      </c>
      <c r="HI11" s="13" t="e">
        <f>BAR!#REF!*0.9</f>
        <v>#REF!</v>
      </c>
      <c r="HJ11" s="13" t="e">
        <f>BAR!#REF!*0.9</f>
        <v>#REF!</v>
      </c>
      <c r="HK11" s="13" t="e">
        <f>BAR!#REF!*0.9</f>
        <v>#REF!</v>
      </c>
      <c r="HL11" s="13">
        <f>BAR!B9*0.9</f>
        <v>8235</v>
      </c>
      <c r="HM11" s="13">
        <f>BAR!C9*0.9</f>
        <v>8235</v>
      </c>
      <c r="HN11" s="13">
        <f>BAR!D9*0.9</f>
        <v>6795</v>
      </c>
      <c r="HO11" s="13">
        <f>BAR!E9*0.9</f>
        <v>6795</v>
      </c>
      <c r="HP11" s="13">
        <f>BAR!F9*0.9</f>
        <v>6795</v>
      </c>
      <c r="HQ11" s="13">
        <f>BAR!G9*0.9</f>
        <v>6795</v>
      </c>
      <c r="HR11" s="13">
        <f>BAR!H9*0.9</f>
        <v>6795</v>
      </c>
      <c r="HS11" s="13">
        <f>BAR!I9*0.9</f>
        <v>7065</v>
      </c>
      <c r="HT11" s="13">
        <f>BAR!J9*0.9</f>
        <v>7065</v>
      </c>
      <c r="HU11" s="13">
        <f>BAR!K9*0.9</f>
        <v>6795</v>
      </c>
      <c r="HV11" s="13">
        <f>BAR!L9*0.9</f>
        <v>6795</v>
      </c>
      <c r="HW11" s="13">
        <f>BAR!M9*0.9</f>
        <v>6795</v>
      </c>
      <c r="HX11" s="39">
        <f>BAR!N9*0.9</f>
        <v>6795</v>
      </c>
    </row>
    <row r="12" spans="1:232" ht="11.45" customHeight="1" x14ac:dyDescent="0.2">
      <c r="A12" s="12">
        <v>2</v>
      </c>
      <c r="B12" s="13" t="e">
        <f>BAR!#REF!*0.9</f>
        <v>#REF!</v>
      </c>
      <c r="C12" s="13" t="e">
        <f>BAR!#REF!*0.9</f>
        <v>#REF!</v>
      </c>
      <c r="D12" s="13" t="e">
        <f>BAR!#REF!*0.9</f>
        <v>#REF!</v>
      </c>
      <c r="E12" s="13" t="e">
        <f>BAR!#REF!*0.9</f>
        <v>#REF!</v>
      </c>
      <c r="F12" s="13" t="e">
        <f>BAR!#REF!*0.9</f>
        <v>#REF!</v>
      </c>
      <c r="G12" s="13" t="e">
        <f>BAR!#REF!*0.9</f>
        <v>#REF!</v>
      </c>
      <c r="H12" s="13" t="e">
        <f>BAR!#REF!*0.9</f>
        <v>#REF!</v>
      </c>
      <c r="I12" s="13" t="e">
        <f>BAR!#REF!*0.9</f>
        <v>#REF!</v>
      </c>
      <c r="J12" s="13" t="e">
        <f>BAR!#REF!*0.9</f>
        <v>#REF!</v>
      </c>
      <c r="K12" s="13" t="e">
        <f>BAR!#REF!*0.9</f>
        <v>#REF!</v>
      </c>
      <c r="L12" s="13" t="e">
        <f>BAR!#REF!*0.9</f>
        <v>#REF!</v>
      </c>
      <c r="M12" s="13" t="e">
        <f>BAR!#REF!*0.9</f>
        <v>#REF!</v>
      </c>
      <c r="N12" s="13" t="e">
        <f>BAR!#REF!*0.9</f>
        <v>#REF!</v>
      </c>
      <c r="O12" s="13" t="e">
        <f>BAR!#REF!*0.9</f>
        <v>#REF!</v>
      </c>
      <c r="P12" s="13" t="e">
        <f>BAR!#REF!*0.9</f>
        <v>#REF!</v>
      </c>
      <c r="Q12" s="13" t="e">
        <f>BAR!#REF!*0.9</f>
        <v>#REF!</v>
      </c>
      <c r="R12" s="13" t="e">
        <f>BAR!#REF!*0.9</f>
        <v>#REF!</v>
      </c>
      <c r="S12" s="13" t="e">
        <f>BAR!#REF!*0.9</f>
        <v>#REF!</v>
      </c>
      <c r="T12" s="13" t="e">
        <f>BAR!#REF!*0.9</f>
        <v>#REF!</v>
      </c>
      <c r="U12" s="13" t="e">
        <f>BAR!#REF!*0.9</f>
        <v>#REF!</v>
      </c>
      <c r="V12" s="13" t="e">
        <f>BAR!#REF!*0.9</f>
        <v>#REF!</v>
      </c>
      <c r="W12" s="13" t="e">
        <f>BAR!#REF!*0.9</f>
        <v>#REF!</v>
      </c>
      <c r="X12" s="13" t="e">
        <f>BAR!#REF!*0.9</f>
        <v>#REF!</v>
      </c>
      <c r="Y12" s="13" t="e">
        <f>BAR!#REF!*0.9</f>
        <v>#REF!</v>
      </c>
      <c r="Z12" s="13" t="e">
        <f>BAR!#REF!*0.9</f>
        <v>#REF!</v>
      </c>
      <c r="AA12" s="13" t="e">
        <f>BAR!#REF!*0.9</f>
        <v>#REF!</v>
      </c>
      <c r="AB12" s="13" t="e">
        <f>BAR!#REF!*0.9</f>
        <v>#REF!</v>
      </c>
      <c r="AC12" s="13" t="e">
        <f>BAR!#REF!*0.9</f>
        <v>#REF!</v>
      </c>
      <c r="AD12" s="13" t="e">
        <f>BAR!#REF!*0.9</f>
        <v>#REF!</v>
      </c>
      <c r="AE12" s="13" t="e">
        <f>BAR!#REF!*0.9</f>
        <v>#REF!</v>
      </c>
      <c r="AF12" s="13" t="e">
        <f>BAR!#REF!*0.9</f>
        <v>#REF!</v>
      </c>
      <c r="AG12" s="13" t="e">
        <f>BAR!#REF!*0.9</f>
        <v>#REF!</v>
      </c>
      <c r="AH12" s="13" t="e">
        <f>BAR!#REF!*0.9</f>
        <v>#REF!</v>
      </c>
      <c r="AI12" s="13" t="e">
        <f>BAR!#REF!*0.9</f>
        <v>#REF!</v>
      </c>
      <c r="AJ12" s="13" t="e">
        <f>BAR!#REF!*0.9</f>
        <v>#REF!</v>
      </c>
      <c r="AK12" s="13" t="e">
        <f>BAR!#REF!*0.9</f>
        <v>#REF!</v>
      </c>
      <c r="AL12" s="13" t="e">
        <f>BAR!#REF!*0.9</f>
        <v>#REF!</v>
      </c>
      <c r="AM12" s="13" t="e">
        <f>BAR!#REF!*0.9</f>
        <v>#REF!</v>
      </c>
      <c r="AN12" s="13" t="e">
        <f>BAR!#REF!*0.9</f>
        <v>#REF!</v>
      </c>
      <c r="AO12" s="13" t="e">
        <f>BAR!#REF!*0.9</f>
        <v>#REF!</v>
      </c>
      <c r="AP12" s="13" t="e">
        <f>BAR!#REF!*0.9</f>
        <v>#REF!</v>
      </c>
      <c r="AQ12" s="13" t="e">
        <f>BAR!#REF!*0.9</f>
        <v>#REF!</v>
      </c>
      <c r="AR12" s="13" t="e">
        <f>BAR!#REF!*0.9</f>
        <v>#REF!</v>
      </c>
      <c r="AS12" s="13" t="e">
        <f>BAR!#REF!*0.9</f>
        <v>#REF!</v>
      </c>
      <c r="AT12" s="13" t="e">
        <f>BAR!#REF!*0.9</f>
        <v>#REF!</v>
      </c>
      <c r="AU12" s="13" t="e">
        <f>BAR!#REF!*0.9</f>
        <v>#REF!</v>
      </c>
      <c r="AV12" s="13" t="e">
        <f>BAR!#REF!*0.9</f>
        <v>#REF!</v>
      </c>
      <c r="AW12" s="13" t="e">
        <f>BAR!#REF!*0.9</f>
        <v>#REF!</v>
      </c>
      <c r="AX12" s="13" t="e">
        <f>BAR!#REF!*0.9</f>
        <v>#REF!</v>
      </c>
      <c r="AY12" s="13" t="e">
        <f>BAR!#REF!*0.9</f>
        <v>#REF!</v>
      </c>
      <c r="AZ12" s="13" t="e">
        <f>BAR!#REF!*0.9</f>
        <v>#REF!</v>
      </c>
      <c r="BA12" s="13" t="e">
        <f>BAR!#REF!*0.9</f>
        <v>#REF!</v>
      </c>
      <c r="BB12" s="13" t="e">
        <f>BAR!#REF!*0.9</f>
        <v>#REF!</v>
      </c>
      <c r="BC12" s="13" t="e">
        <f>BAR!#REF!*0.9</f>
        <v>#REF!</v>
      </c>
      <c r="BD12" s="13" t="e">
        <f>BAR!#REF!*0.9</f>
        <v>#REF!</v>
      </c>
      <c r="BE12" s="13" t="e">
        <f>BAR!#REF!*0.9</f>
        <v>#REF!</v>
      </c>
      <c r="BF12" s="13" t="e">
        <f>BAR!#REF!*0.9</f>
        <v>#REF!</v>
      </c>
      <c r="BG12" s="13" t="e">
        <f>BAR!#REF!*0.9</f>
        <v>#REF!</v>
      </c>
      <c r="BH12" s="13" t="e">
        <f>BAR!#REF!*0.9</f>
        <v>#REF!</v>
      </c>
      <c r="BI12" s="13" t="e">
        <f>BAR!#REF!*0.9</f>
        <v>#REF!</v>
      </c>
      <c r="BJ12" s="13" t="e">
        <f>BAR!#REF!*0.9</f>
        <v>#REF!</v>
      </c>
      <c r="BK12" s="13" t="e">
        <f>BAR!#REF!*0.9</f>
        <v>#REF!</v>
      </c>
      <c r="BL12" s="13" t="e">
        <f>BAR!#REF!*0.9</f>
        <v>#REF!</v>
      </c>
      <c r="BM12" s="13" t="e">
        <f>BAR!#REF!*0.9</f>
        <v>#REF!</v>
      </c>
      <c r="BN12" s="13" t="e">
        <f>BAR!#REF!*0.9</f>
        <v>#REF!</v>
      </c>
      <c r="BO12" s="13" t="e">
        <f>BAR!#REF!*0.9</f>
        <v>#REF!</v>
      </c>
      <c r="BP12" s="13" t="e">
        <f>BAR!#REF!*0.9</f>
        <v>#REF!</v>
      </c>
      <c r="BQ12" s="13" t="e">
        <f>BAR!#REF!*0.9</f>
        <v>#REF!</v>
      </c>
      <c r="BR12" s="13" t="e">
        <f>BAR!#REF!*0.9</f>
        <v>#REF!</v>
      </c>
      <c r="BS12" s="13" t="e">
        <f>BAR!#REF!*0.9</f>
        <v>#REF!</v>
      </c>
      <c r="BT12" s="13" t="e">
        <f>BAR!#REF!*0.9</f>
        <v>#REF!</v>
      </c>
      <c r="BU12" s="13" t="e">
        <f>BAR!#REF!*0.9</f>
        <v>#REF!</v>
      </c>
      <c r="BV12" s="13" t="e">
        <f>BAR!#REF!*0.9</f>
        <v>#REF!</v>
      </c>
      <c r="BW12" s="13" t="e">
        <f>BAR!#REF!*0.9</f>
        <v>#REF!</v>
      </c>
      <c r="BX12" s="13" t="e">
        <f>BAR!#REF!*0.9</f>
        <v>#REF!</v>
      </c>
      <c r="BY12" s="13" t="e">
        <f>BAR!#REF!*0.9</f>
        <v>#REF!</v>
      </c>
      <c r="BZ12" s="13" t="e">
        <f>BAR!#REF!*0.9</f>
        <v>#REF!</v>
      </c>
      <c r="CA12" s="13" t="e">
        <f>BAR!#REF!*0.9</f>
        <v>#REF!</v>
      </c>
      <c r="CB12" s="13" t="e">
        <f>BAR!#REF!*0.9</f>
        <v>#REF!</v>
      </c>
      <c r="CC12" s="13" t="e">
        <f>BAR!#REF!*0.9</f>
        <v>#REF!</v>
      </c>
      <c r="CD12" s="13" t="e">
        <f>BAR!#REF!*0.9</f>
        <v>#REF!</v>
      </c>
      <c r="CE12" s="13" t="e">
        <f>BAR!#REF!*0.9</f>
        <v>#REF!</v>
      </c>
      <c r="CF12" s="13" t="e">
        <f>BAR!#REF!*0.9</f>
        <v>#REF!</v>
      </c>
      <c r="CG12" s="13" t="e">
        <f>BAR!#REF!*0.9</f>
        <v>#REF!</v>
      </c>
      <c r="CH12" s="13" t="e">
        <f>BAR!#REF!*0.9</f>
        <v>#REF!</v>
      </c>
      <c r="CI12" s="13" t="e">
        <f>BAR!#REF!*0.9</f>
        <v>#REF!</v>
      </c>
      <c r="CJ12" s="13" t="e">
        <f>BAR!#REF!*0.9</f>
        <v>#REF!</v>
      </c>
      <c r="CK12" s="13" t="e">
        <f>BAR!#REF!*0.9</f>
        <v>#REF!</v>
      </c>
      <c r="CL12" s="13" t="e">
        <f>BAR!#REF!*0.9</f>
        <v>#REF!</v>
      </c>
      <c r="CM12" s="13" t="e">
        <f>BAR!#REF!*0.9</f>
        <v>#REF!</v>
      </c>
      <c r="CN12" s="13" t="e">
        <f>BAR!#REF!*0.9</f>
        <v>#REF!</v>
      </c>
      <c r="CO12" s="13" t="e">
        <f>BAR!#REF!*0.9</f>
        <v>#REF!</v>
      </c>
      <c r="CP12" s="13" t="e">
        <f>BAR!#REF!*0.9</f>
        <v>#REF!</v>
      </c>
      <c r="CQ12" s="13" t="e">
        <f>BAR!#REF!*0.9</f>
        <v>#REF!</v>
      </c>
      <c r="CR12" s="13" t="e">
        <f>BAR!#REF!*0.9</f>
        <v>#REF!</v>
      </c>
      <c r="CS12" s="13" t="e">
        <f>BAR!#REF!*0.9</f>
        <v>#REF!</v>
      </c>
      <c r="CT12" s="13" t="e">
        <f>BAR!#REF!*0.9</f>
        <v>#REF!</v>
      </c>
      <c r="CU12" s="13" t="e">
        <f>BAR!#REF!*0.9</f>
        <v>#REF!</v>
      </c>
      <c r="CV12" s="13" t="e">
        <f>BAR!#REF!*0.9</f>
        <v>#REF!</v>
      </c>
      <c r="CW12" s="13" t="e">
        <f>BAR!#REF!*0.9</f>
        <v>#REF!</v>
      </c>
      <c r="CX12" s="13" t="e">
        <f>BAR!#REF!*0.9</f>
        <v>#REF!</v>
      </c>
      <c r="CY12" s="13" t="e">
        <f>BAR!#REF!*0.9</f>
        <v>#REF!</v>
      </c>
      <c r="CZ12" s="13" t="e">
        <f>BAR!#REF!*0.9</f>
        <v>#REF!</v>
      </c>
      <c r="DA12" s="13" t="e">
        <f>BAR!#REF!*0.9</f>
        <v>#REF!</v>
      </c>
      <c r="DB12" s="13" t="e">
        <f>BAR!#REF!*0.9</f>
        <v>#REF!</v>
      </c>
      <c r="DC12" s="13" t="e">
        <f>BAR!#REF!*0.9</f>
        <v>#REF!</v>
      </c>
      <c r="DD12" s="13" t="e">
        <f>BAR!#REF!*0.9</f>
        <v>#REF!</v>
      </c>
      <c r="DE12" s="13" t="e">
        <f>BAR!#REF!*0.9</f>
        <v>#REF!</v>
      </c>
      <c r="DF12" s="13" t="e">
        <f>BAR!#REF!*0.9</f>
        <v>#REF!</v>
      </c>
      <c r="DG12" s="13" t="e">
        <f>BAR!#REF!*0.9</f>
        <v>#REF!</v>
      </c>
      <c r="DH12" s="13" t="e">
        <f>BAR!#REF!*0.9</f>
        <v>#REF!</v>
      </c>
      <c r="DI12" s="13" t="e">
        <f>BAR!#REF!*0.9</f>
        <v>#REF!</v>
      </c>
      <c r="DJ12" s="13" t="e">
        <f>BAR!#REF!*0.9</f>
        <v>#REF!</v>
      </c>
      <c r="DK12" s="13" t="e">
        <f>BAR!#REF!*0.9</f>
        <v>#REF!</v>
      </c>
      <c r="DL12" s="13" t="e">
        <f>BAR!#REF!*0.9</f>
        <v>#REF!</v>
      </c>
      <c r="DM12" s="39" t="e">
        <f>BAR!#REF!*0.9</f>
        <v>#REF!</v>
      </c>
      <c r="DN12" s="39" t="e">
        <f>BAR!#REF!*0.9</f>
        <v>#REF!</v>
      </c>
      <c r="DO12" s="39" t="e">
        <f>BAR!#REF!*0.9</f>
        <v>#REF!</v>
      </c>
      <c r="DP12" s="39" t="e">
        <f>BAR!#REF!*0.9</f>
        <v>#REF!</v>
      </c>
      <c r="DQ12" s="39" t="e">
        <f>BAR!#REF!*0.9</f>
        <v>#REF!</v>
      </c>
      <c r="DR12" s="13" t="e">
        <f>BAR!#REF!*0.9</f>
        <v>#REF!</v>
      </c>
      <c r="DS12" s="13" t="e">
        <f>BAR!#REF!*0.9</f>
        <v>#REF!</v>
      </c>
      <c r="DT12" s="13" t="e">
        <f>BAR!#REF!*0.9</f>
        <v>#REF!</v>
      </c>
      <c r="DU12" s="39" t="e">
        <f>BAR!#REF!*0.9</f>
        <v>#REF!</v>
      </c>
      <c r="DV12" s="39" t="e">
        <f>BAR!#REF!*0.9</f>
        <v>#REF!</v>
      </c>
      <c r="DW12" s="39" t="e">
        <f>BAR!#REF!*0.9</f>
        <v>#REF!</v>
      </c>
      <c r="DX12" s="39" t="e">
        <f>BAR!#REF!*0.9</f>
        <v>#REF!</v>
      </c>
      <c r="DY12" s="13" t="e">
        <f>BAR!#REF!*0.9</f>
        <v>#REF!</v>
      </c>
      <c r="DZ12" s="13" t="e">
        <f>BAR!#REF!*0.9</f>
        <v>#REF!</v>
      </c>
      <c r="EA12" s="13" t="e">
        <f>BAR!#REF!*0.9</f>
        <v>#REF!</v>
      </c>
      <c r="EB12" s="13" t="e">
        <f>BAR!#REF!*0.9</f>
        <v>#REF!</v>
      </c>
      <c r="EC12" s="13" t="e">
        <f>BAR!#REF!*0.9</f>
        <v>#REF!</v>
      </c>
      <c r="ED12" s="13" t="e">
        <f>BAR!#REF!*0.9</f>
        <v>#REF!</v>
      </c>
      <c r="EE12" s="13" t="e">
        <f>BAR!#REF!*0.9</f>
        <v>#REF!</v>
      </c>
      <c r="EF12" s="13" t="e">
        <f>BAR!#REF!*0.9</f>
        <v>#REF!</v>
      </c>
      <c r="EG12" s="13" t="e">
        <f>BAR!#REF!*0.9</f>
        <v>#REF!</v>
      </c>
      <c r="EH12" s="13" t="e">
        <f>BAR!#REF!*0.9</f>
        <v>#REF!</v>
      </c>
      <c r="EI12" s="13" t="e">
        <f>BAR!#REF!*0.9</f>
        <v>#REF!</v>
      </c>
      <c r="EJ12" s="13" t="e">
        <f>BAR!#REF!*0.9</f>
        <v>#REF!</v>
      </c>
      <c r="EK12" s="13" t="e">
        <f>BAR!#REF!*0.9</f>
        <v>#REF!</v>
      </c>
      <c r="EL12" s="13" t="e">
        <f>BAR!#REF!*0.9</f>
        <v>#REF!</v>
      </c>
      <c r="EM12" s="13" t="e">
        <f>BAR!#REF!*0.9</f>
        <v>#REF!</v>
      </c>
      <c r="EN12" s="13" t="e">
        <f>BAR!#REF!*0.9</f>
        <v>#REF!</v>
      </c>
      <c r="EO12" s="13" t="e">
        <f>BAR!#REF!*0.9</f>
        <v>#REF!</v>
      </c>
      <c r="EP12" s="13" t="e">
        <f>BAR!#REF!*0.9</f>
        <v>#REF!</v>
      </c>
      <c r="EQ12" s="13" t="e">
        <f>BAR!#REF!*0.9</f>
        <v>#REF!</v>
      </c>
      <c r="ER12" s="13" t="e">
        <f>BAR!#REF!*0.9</f>
        <v>#REF!</v>
      </c>
      <c r="ES12" s="13" t="e">
        <f>BAR!#REF!*0.9</f>
        <v>#REF!</v>
      </c>
      <c r="ET12" s="13" t="e">
        <f>BAR!#REF!*0.9</f>
        <v>#REF!</v>
      </c>
      <c r="EU12" s="13" t="e">
        <f>BAR!#REF!*0.9</f>
        <v>#REF!</v>
      </c>
      <c r="EV12" s="13" t="e">
        <f>BAR!#REF!*0.9</f>
        <v>#REF!</v>
      </c>
      <c r="EW12" s="13" t="e">
        <f>BAR!#REF!*0.9</f>
        <v>#REF!</v>
      </c>
      <c r="EX12" s="13" t="e">
        <f>BAR!#REF!*0.9</f>
        <v>#REF!</v>
      </c>
      <c r="EY12" s="13" t="e">
        <f>BAR!#REF!*0.9</f>
        <v>#REF!</v>
      </c>
      <c r="EZ12" s="13" t="e">
        <f>BAR!#REF!*0.9</f>
        <v>#REF!</v>
      </c>
      <c r="FA12" s="13" t="e">
        <f>BAR!#REF!*0.9</f>
        <v>#REF!</v>
      </c>
      <c r="FB12" s="13" t="e">
        <f>BAR!#REF!*0.9</f>
        <v>#REF!</v>
      </c>
      <c r="FC12" s="13" t="e">
        <f>BAR!#REF!*0.9</f>
        <v>#REF!</v>
      </c>
      <c r="FD12" s="13" t="e">
        <f>BAR!#REF!*0.9</f>
        <v>#REF!</v>
      </c>
      <c r="FE12" s="13" t="e">
        <f>BAR!#REF!*0.9</f>
        <v>#REF!</v>
      </c>
      <c r="FF12" s="13" t="e">
        <f>BAR!#REF!*0.9</f>
        <v>#REF!</v>
      </c>
      <c r="FG12" s="13" t="e">
        <f>BAR!#REF!*0.9</f>
        <v>#REF!</v>
      </c>
      <c r="FH12" s="13" t="e">
        <f>BAR!#REF!*0.9</f>
        <v>#REF!</v>
      </c>
      <c r="FI12" s="13" t="e">
        <f>BAR!#REF!*0.9</f>
        <v>#REF!</v>
      </c>
      <c r="FJ12" s="13" t="e">
        <f>BAR!#REF!*0.9</f>
        <v>#REF!</v>
      </c>
      <c r="FK12" s="13" t="e">
        <f>BAR!#REF!*0.9</f>
        <v>#REF!</v>
      </c>
      <c r="FL12" s="13" t="e">
        <f>BAR!#REF!*0.9</f>
        <v>#REF!</v>
      </c>
      <c r="FM12" s="13" t="e">
        <f>BAR!#REF!*0.9</f>
        <v>#REF!</v>
      </c>
      <c r="FN12" s="13" t="e">
        <f>BAR!#REF!*0.9</f>
        <v>#REF!</v>
      </c>
      <c r="FO12" s="13" t="e">
        <f>BAR!#REF!*0.9</f>
        <v>#REF!</v>
      </c>
      <c r="FP12" s="13" t="e">
        <f>BAR!#REF!*0.9</f>
        <v>#REF!</v>
      </c>
      <c r="FQ12" s="13" t="e">
        <f>BAR!#REF!*0.9</f>
        <v>#REF!</v>
      </c>
      <c r="FR12" s="13" t="e">
        <f>BAR!#REF!*0.9</f>
        <v>#REF!</v>
      </c>
      <c r="FS12" s="13" t="e">
        <f>BAR!#REF!*0.9</f>
        <v>#REF!</v>
      </c>
      <c r="FT12" s="13" t="e">
        <f>BAR!#REF!*0.9</f>
        <v>#REF!</v>
      </c>
      <c r="FU12" s="13" t="e">
        <f>BAR!#REF!*0.9</f>
        <v>#REF!</v>
      </c>
      <c r="FV12" s="13" t="e">
        <f>BAR!#REF!*0.9</f>
        <v>#REF!</v>
      </c>
      <c r="FW12" s="13" t="e">
        <f>BAR!#REF!*0.9</f>
        <v>#REF!</v>
      </c>
      <c r="FX12" s="13" t="e">
        <f>BAR!#REF!*0.9</f>
        <v>#REF!</v>
      </c>
      <c r="FY12" s="13" t="e">
        <f>BAR!#REF!*0.9</f>
        <v>#REF!</v>
      </c>
      <c r="FZ12" s="13" t="e">
        <f>BAR!#REF!*0.9</f>
        <v>#REF!</v>
      </c>
      <c r="GA12" s="13" t="e">
        <f>BAR!#REF!*0.9</f>
        <v>#REF!</v>
      </c>
      <c r="GB12" s="13" t="e">
        <f>BAR!#REF!*0.9</f>
        <v>#REF!</v>
      </c>
      <c r="GC12" s="13" t="e">
        <f>BAR!#REF!*0.9</f>
        <v>#REF!</v>
      </c>
      <c r="GD12" s="13" t="e">
        <f>BAR!#REF!*0.9</f>
        <v>#REF!</v>
      </c>
      <c r="GE12" s="13" t="e">
        <f>BAR!#REF!*0.9</f>
        <v>#REF!</v>
      </c>
      <c r="GF12" s="13" t="e">
        <f>BAR!#REF!*0.9</f>
        <v>#REF!</v>
      </c>
      <c r="GG12" s="13" t="e">
        <f>BAR!#REF!*0.9</f>
        <v>#REF!</v>
      </c>
      <c r="GH12" s="13" t="e">
        <f>BAR!#REF!*0.9</f>
        <v>#REF!</v>
      </c>
      <c r="GI12" s="13" t="e">
        <f>BAR!#REF!*0.9</f>
        <v>#REF!</v>
      </c>
      <c r="GJ12" s="13" t="e">
        <f>BAR!#REF!*0.9</f>
        <v>#REF!</v>
      </c>
      <c r="GK12" s="13" t="e">
        <f>BAR!#REF!*0.9</f>
        <v>#REF!</v>
      </c>
      <c r="GL12" s="13" t="e">
        <f>BAR!#REF!*0.9</f>
        <v>#REF!</v>
      </c>
      <c r="GM12" s="13" t="e">
        <f>BAR!#REF!*0.9</f>
        <v>#REF!</v>
      </c>
      <c r="GN12" s="13" t="e">
        <f>BAR!#REF!*0.9</f>
        <v>#REF!</v>
      </c>
      <c r="GO12" s="13" t="e">
        <f>BAR!#REF!*0.9</f>
        <v>#REF!</v>
      </c>
      <c r="GP12" s="13" t="e">
        <f>BAR!#REF!*0.9</f>
        <v>#REF!</v>
      </c>
      <c r="GQ12" s="13" t="e">
        <f>BAR!#REF!*0.9</f>
        <v>#REF!</v>
      </c>
      <c r="GR12" s="13" t="e">
        <f>BAR!#REF!*0.9</f>
        <v>#REF!</v>
      </c>
      <c r="GS12" s="13" t="e">
        <f>BAR!#REF!*0.9</f>
        <v>#REF!</v>
      </c>
      <c r="GT12" s="13" t="e">
        <f>BAR!#REF!*0.9</f>
        <v>#REF!</v>
      </c>
      <c r="GU12" s="13" t="e">
        <f>BAR!#REF!*0.9</f>
        <v>#REF!</v>
      </c>
      <c r="GV12" s="13" t="e">
        <f>BAR!#REF!*0.9</f>
        <v>#REF!</v>
      </c>
      <c r="GW12" s="13" t="e">
        <f>BAR!#REF!*0.9</f>
        <v>#REF!</v>
      </c>
      <c r="GX12" s="13" t="e">
        <f>BAR!#REF!*0.9</f>
        <v>#REF!</v>
      </c>
      <c r="GY12" s="13" t="e">
        <f>BAR!#REF!*0.9</f>
        <v>#REF!</v>
      </c>
      <c r="GZ12" s="13" t="e">
        <f>BAR!#REF!*0.9</f>
        <v>#REF!</v>
      </c>
      <c r="HA12" s="13" t="e">
        <f>BAR!#REF!*0.9</f>
        <v>#REF!</v>
      </c>
      <c r="HB12" s="13" t="e">
        <f>BAR!#REF!*0.9</f>
        <v>#REF!</v>
      </c>
      <c r="HC12" s="13" t="e">
        <f>BAR!#REF!*0.9</f>
        <v>#REF!</v>
      </c>
      <c r="HD12" s="13" t="e">
        <f>BAR!#REF!*0.9</f>
        <v>#REF!</v>
      </c>
      <c r="HE12" s="13" t="e">
        <f>BAR!#REF!*0.9</f>
        <v>#REF!</v>
      </c>
      <c r="HF12" s="13" t="e">
        <f>BAR!#REF!*0.9</f>
        <v>#REF!</v>
      </c>
      <c r="HG12" s="13" t="e">
        <f>BAR!#REF!*0.9</f>
        <v>#REF!</v>
      </c>
      <c r="HH12" s="13" t="e">
        <f>BAR!#REF!*0.9</f>
        <v>#REF!</v>
      </c>
      <c r="HI12" s="13" t="e">
        <f>BAR!#REF!*0.9</f>
        <v>#REF!</v>
      </c>
      <c r="HJ12" s="13" t="e">
        <f>BAR!#REF!*0.9</f>
        <v>#REF!</v>
      </c>
      <c r="HK12" s="13" t="e">
        <f>BAR!#REF!*0.9</f>
        <v>#REF!</v>
      </c>
      <c r="HL12" s="13">
        <f>BAR!B10*0.9</f>
        <v>9720</v>
      </c>
      <c r="HM12" s="13">
        <f>BAR!C10*0.9</f>
        <v>9720</v>
      </c>
      <c r="HN12" s="13">
        <f>BAR!D10*0.9</f>
        <v>8280</v>
      </c>
      <c r="HO12" s="13">
        <f>BAR!E10*0.9</f>
        <v>8280</v>
      </c>
      <c r="HP12" s="13">
        <f>BAR!F10*0.9</f>
        <v>8280</v>
      </c>
      <c r="HQ12" s="13">
        <f>BAR!G10*0.9</f>
        <v>8280</v>
      </c>
      <c r="HR12" s="13">
        <f>BAR!H10*0.9</f>
        <v>8280</v>
      </c>
      <c r="HS12" s="13">
        <f>BAR!I10*0.9</f>
        <v>8550</v>
      </c>
      <c r="HT12" s="13">
        <f>BAR!J10*0.9</f>
        <v>8550</v>
      </c>
      <c r="HU12" s="13">
        <f>BAR!K10*0.9</f>
        <v>8280</v>
      </c>
      <c r="HV12" s="13">
        <f>BAR!L10*0.9</f>
        <v>8280</v>
      </c>
      <c r="HW12" s="13">
        <f>BAR!M10*0.9</f>
        <v>8280</v>
      </c>
      <c r="HX12" s="39">
        <f>BAR!N10*0.9</f>
        <v>8280</v>
      </c>
    </row>
    <row r="13" spans="1:232" ht="11.45" customHeight="1" x14ac:dyDescent="0.2">
      <c r="A13" s="14" t="s">
        <v>55</v>
      </c>
      <c r="B13" s="13"/>
      <c r="C13" s="13"/>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39"/>
      <c r="DN13" s="39"/>
      <c r="DO13" s="39"/>
      <c r="DP13" s="39"/>
      <c r="DQ13" s="39"/>
      <c r="DR13" s="13"/>
      <c r="DS13" s="13"/>
      <c r="DT13" s="13"/>
      <c r="DU13" s="39"/>
      <c r="DV13" s="39"/>
      <c r="DW13" s="39"/>
      <c r="DX13" s="39"/>
      <c r="DY13" s="13"/>
      <c r="DZ13" s="13"/>
      <c r="EA13" s="13"/>
      <c r="EB13" s="13"/>
      <c r="EC13" s="13"/>
      <c r="ED13" s="13"/>
      <c r="EE13" s="13"/>
      <c r="EF13" s="13"/>
      <c r="EG13" s="13"/>
      <c r="EH13" s="13"/>
      <c r="EI13" s="13"/>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c r="FO13" s="13"/>
      <c r="FP13" s="13"/>
      <c r="FQ13" s="13"/>
      <c r="FR13" s="13"/>
      <c r="FS13" s="13"/>
      <c r="FT13" s="13"/>
      <c r="FU13" s="13"/>
      <c r="FV13" s="13"/>
      <c r="FW13" s="13"/>
      <c r="FX13" s="13"/>
      <c r="FY13" s="13"/>
      <c r="FZ13" s="13"/>
      <c r="GA13" s="13"/>
      <c r="GB13" s="13"/>
      <c r="GC13" s="13"/>
      <c r="GD13" s="13"/>
      <c r="GE13" s="13"/>
      <c r="GF13" s="13"/>
      <c r="GG13" s="13"/>
      <c r="GH13" s="13"/>
      <c r="GI13" s="13"/>
      <c r="GJ13" s="13"/>
      <c r="GK13" s="13"/>
      <c r="GL13" s="13"/>
      <c r="GM13" s="13"/>
      <c r="GN13" s="13"/>
      <c r="GO13" s="13"/>
      <c r="GP13" s="13"/>
      <c r="GQ13" s="13"/>
      <c r="GR13" s="13"/>
      <c r="GS13" s="13"/>
      <c r="GT13" s="13"/>
      <c r="GU13" s="13"/>
      <c r="GV13" s="13"/>
      <c r="GW13" s="13"/>
      <c r="GX13" s="13"/>
      <c r="GY13" s="13"/>
      <c r="GZ13" s="13"/>
      <c r="HA13" s="13"/>
      <c r="HB13" s="13"/>
      <c r="HC13" s="13"/>
      <c r="HD13" s="13"/>
      <c r="HE13" s="13"/>
      <c r="HF13" s="13"/>
      <c r="HG13" s="13"/>
      <c r="HH13" s="13"/>
      <c r="HI13" s="13"/>
      <c r="HJ13" s="13"/>
      <c r="HK13" s="13"/>
      <c r="HL13" s="13"/>
      <c r="HM13" s="13"/>
      <c r="HN13" s="13"/>
      <c r="HO13" s="13"/>
      <c r="HP13" s="13"/>
      <c r="HQ13" s="13"/>
      <c r="HR13" s="13"/>
      <c r="HS13" s="13"/>
      <c r="HT13" s="13"/>
      <c r="HU13" s="13"/>
      <c r="HV13" s="13"/>
      <c r="HW13" s="13"/>
      <c r="HX13" s="39"/>
    </row>
    <row r="14" spans="1:232" ht="11.45" customHeight="1" x14ac:dyDescent="0.2">
      <c r="A14" s="12">
        <v>1</v>
      </c>
      <c r="B14" s="13" t="e">
        <f>BAR!#REF!*0.9</f>
        <v>#REF!</v>
      </c>
      <c r="C14" s="13" t="e">
        <f>BAR!#REF!*0.9</f>
        <v>#REF!</v>
      </c>
      <c r="D14" s="13" t="e">
        <f>BAR!#REF!*0.9</f>
        <v>#REF!</v>
      </c>
      <c r="E14" s="13" t="e">
        <f>BAR!#REF!*0.9</f>
        <v>#REF!</v>
      </c>
      <c r="F14" s="13" t="e">
        <f>BAR!#REF!*0.9</f>
        <v>#REF!</v>
      </c>
      <c r="G14" s="13" t="e">
        <f>BAR!#REF!*0.9</f>
        <v>#REF!</v>
      </c>
      <c r="H14" s="13" t="e">
        <f>BAR!#REF!*0.9</f>
        <v>#REF!</v>
      </c>
      <c r="I14" s="13" t="e">
        <f>BAR!#REF!*0.9</f>
        <v>#REF!</v>
      </c>
      <c r="J14" s="13" t="e">
        <f>BAR!#REF!*0.9</f>
        <v>#REF!</v>
      </c>
      <c r="K14" s="13" t="e">
        <f>BAR!#REF!*0.9</f>
        <v>#REF!</v>
      </c>
      <c r="L14" s="13" t="e">
        <f>BAR!#REF!*0.9</f>
        <v>#REF!</v>
      </c>
      <c r="M14" s="13" t="e">
        <f>BAR!#REF!*0.9</f>
        <v>#REF!</v>
      </c>
      <c r="N14" s="13" t="e">
        <f>BAR!#REF!*0.9</f>
        <v>#REF!</v>
      </c>
      <c r="O14" s="13" t="e">
        <f>BAR!#REF!*0.9</f>
        <v>#REF!</v>
      </c>
      <c r="P14" s="13" t="e">
        <f>BAR!#REF!*0.9</f>
        <v>#REF!</v>
      </c>
      <c r="Q14" s="13" t="e">
        <f>BAR!#REF!*0.9</f>
        <v>#REF!</v>
      </c>
      <c r="R14" s="13" t="e">
        <f>BAR!#REF!*0.9</f>
        <v>#REF!</v>
      </c>
      <c r="S14" s="13" t="e">
        <f>BAR!#REF!*0.9</f>
        <v>#REF!</v>
      </c>
      <c r="T14" s="13" t="e">
        <f>BAR!#REF!*0.9</f>
        <v>#REF!</v>
      </c>
      <c r="U14" s="13" t="e">
        <f>BAR!#REF!*0.9</f>
        <v>#REF!</v>
      </c>
      <c r="V14" s="13" t="e">
        <f>BAR!#REF!*0.9</f>
        <v>#REF!</v>
      </c>
      <c r="W14" s="13" t="e">
        <f>BAR!#REF!*0.9</f>
        <v>#REF!</v>
      </c>
      <c r="X14" s="13" t="e">
        <f>BAR!#REF!*0.9</f>
        <v>#REF!</v>
      </c>
      <c r="Y14" s="13" t="e">
        <f>BAR!#REF!*0.9</f>
        <v>#REF!</v>
      </c>
      <c r="Z14" s="13" t="e">
        <f>BAR!#REF!*0.9</f>
        <v>#REF!</v>
      </c>
      <c r="AA14" s="13" t="e">
        <f>BAR!#REF!*0.9</f>
        <v>#REF!</v>
      </c>
      <c r="AB14" s="13" t="e">
        <f>BAR!#REF!*0.9</f>
        <v>#REF!</v>
      </c>
      <c r="AC14" s="13" t="e">
        <f>BAR!#REF!*0.9</f>
        <v>#REF!</v>
      </c>
      <c r="AD14" s="13" t="e">
        <f>BAR!#REF!*0.9</f>
        <v>#REF!</v>
      </c>
      <c r="AE14" s="13" t="e">
        <f>BAR!#REF!*0.9</f>
        <v>#REF!</v>
      </c>
      <c r="AF14" s="13" t="e">
        <f>BAR!#REF!*0.9</f>
        <v>#REF!</v>
      </c>
      <c r="AG14" s="13" t="e">
        <f>BAR!#REF!*0.9</f>
        <v>#REF!</v>
      </c>
      <c r="AH14" s="13" t="e">
        <f>BAR!#REF!*0.9</f>
        <v>#REF!</v>
      </c>
      <c r="AI14" s="13" t="e">
        <f>BAR!#REF!*0.9</f>
        <v>#REF!</v>
      </c>
      <c r="AJ14" s="13" t="e">
        <f>BAR!#REF!*0.9</f>
        <v>#REF!</v>
      </c>
      <c r="AK14" s="13" t="e">
        <f>BAR!#REF!*0.9</f>
        <v>#REF!</v>
      </c>
      <c r="AL14" s="13" t="e">
        <f>BAR!#REF!*0.9</f>
        <v>#REF!</v>
      </c>
      <c r="AM14" s="13" t="e">
        <f>BAR!#REF!*0.9</f>
        <v>#REF!</v>
      </c>
      <c r="AN14" s="13" t="e">
        <f>BAR!#REF!*0.9</f>
        <v>#REF!</v>
      </c>
      <c r="AO14" s="13" t="e">
        <f>BAR!#REF!*0.9</f>
        <v>#REF!</v>
      </c>
      <c r="AP14" s="13" t="e">
        <f>BAR!#REF!*0.9</f>
        <v>#REF!</v>
      </c>
      <c r="AQ14" s="13" t="e">
        <f>BAR!#REF!*0.9</f>
        <v>#REF!</v>
      </c>
      <c r="AR14" s="13" t="e">
        <f>BAR!#REF!*0.9</f>
        <v>#REF!</v>
      </c>
      <c r="AS14" s="13" t="e">
        <f>BAR!#REF!*0.9</f>
        <v>#REF!</v>
      </c>
      <c r="AT14" s="13" t="e">
        <f>BAR!#REF!*0.9</f>
        <v>#REF!</v>
      </c>
      <c r="AU14" s="13" t="e">
        <f>BAR!#REF!*0.9</f>
        <v>#REF!</v>
      </c>
      <c r="AV14" s="13" t="e">
        <f>BAR!#REF!*0.9</f>
        <v>#REF!</v>
      </c>
      <c r="AW14" s="13" t="e">
        <f>BAR!#REF!*0.9</f>
        <v>#REF!</v>
      </c>
      <c r="AX14" s="13" t="e">
        <f>BAR!#REF!*0.9</f>
        <v>#REF!</v>
      </c>
      <c r="AY14" s="13" t="e">
        <f>BAR!#REF!*0.9</f>
        <v>#REF!</v>
      </c>
      <c r="AZ14" s="13" t="e">
        <f>BAR!#REF!*0.9</f>
        <v>#REF!</v>
      </c>
      <c r="BA14" s="13" t="e">
        <f>BAR!#REF!*0.9</f>
        <v>#REF!</v>
      </c>
      <c r="BB14" s="13" t="e">
        <f>BAR!#REF!*0.9</f>
        <v>#REF!</v>
      </c>
      <c r="BC14" s="13" t="e">
        <f>BAR!#REF!*0.9</f>
        <v>#REF!</v>
      </c>
      <c r="BD14" s="13" t="e">
        <f>BAR!#REF!*0.9</f>
        <v>#REF!</v>
      </c>
      <c r="BE14" s="13" t="e">
        <f>BAR!#REF!*0.9</f>
        <v>#REF!</v>
      </c>
      <c r="BF14" s="13" t="e">
        <f>BAR!#REF!*0.9</f>
        <v>#REF!</v>
      </c>
      <c r="BG14" s="13" t="e">
        <f>BAR!#REF!*0.9</f>
        <v>#REF!</v>
      </c>
      <c r="BH14" s="13" t="e">
        <f>BAR!#REF!*0.9</f>
        <v>#REF!</v>
      </c>
      <c r="BI14" s="13" t="e">
        <f>BAR!#REF!*0.9</f>
        <v>#REF!</v>
      </c>
      <c r="BJ14" s="13" t="e">
        <f>BAR!#REF!*0.9</f>
        <v>#REF!</v>
      </c>
      <c r="BK14" s="13" t="e">
        <f>BAR!#REF!*0.9</f>
        <v>#REF!</v>
      </c>
      <c r="BL14" s="13" t="e">
        <f>BAR!#REF!*0.9</f>
        <v>#REF!</v>
      </c>
      <c r="BM14" s="13" t="e">
        <f>BAR!#REF!*0.9</f>
        <v>#REF!</v>
      </c>
      <c r="BN14" s="13" t="e">
        <f>BAR!#REF!*0.9</f>
        <v>#REF!</v>
      </c>
      <c r="BO14" s="13" t="e">
        <f>BAR!#REF!*0.9</f>
        <v>#REF!</v>
      </c>
      <c r="BP14" s="13" t="e">
        <f>BAR!#REF!*0.9</f>
        <v>#REF!</v>
      </c>
      <c r="BQ14" s="13" t="e">
        <f>BAR!#REF!*0.9</f>
        <v>#REF!</v>
      </c>
      <c r="BR14" s="13" t="e">
        <f>BAR!#REF!*0.9</f>
        <v>#REF!</v>
      </c>
      <c r="BS14" s="13" t="e">
        <f>BAR!#REF!*0.9</f>
        <v>#REF!</v>
      </c>
      <c r="BT14" s="13" t="e">
        <f>BAR!#REF!*0.9</f>
        <v>#REF!</v>
      </c>
      <c r="BU14" s="13" t="e">
        <f>BAR!#REF!*0.9</f>
        <v>#REF!</v>
      </c>
      <c r="BV14" s="13" t="e">
        <f>BAR!#REF!*0.9</f>
        <v>#REF!</v>
      </c>
      <c r="BW14" s="13" t="e">
        <f>BAR!#REF!*0.9</f>
        <v>#REF!</v>
      </c>
      <c r="BX14" s="13" t="e">
        <f>BAR!#REF!*0.9</f>
        <v>#REF!</v>
      </c>
      <c r="BY14" s="13" t="e">
        <f>BAR!#REF!*0.9</f>
        <v>#REF!</v>
      </c>
      <c r="BZ14" s="13" t="e">
        <f>BAR!#REF!*0.9</f>
        <v>#REF!</v>
      </c>
      <c r="CA14" s="13" t="e">
        <f>BAR!#REF!*0.9</f>
        <v>#REF!</v>
      </c>
      <c r="CB14" s="13" t="e">
        <f>BAR!#REF!*0.9</f>
        <v>#REF!</v>
      </c>
      <c r="CC14" s="13" t="e">
        <f>BAR!#REF!*0.9</f>
        <v>#REF!</v>
      </c>
      <c r="CD14" s="13" t="e">
        <f>BAR!#REF!*0.9</f>
        <v>#REF!</v>
      </c>
      <c r="CE14" s="13" t="e">
        <f>BAR!#REF!*0.9</f>
        <v>#REF!</v>
      </c>
      <c r="CF14" s="13" t="e">
        <f>BAR!#REF!*0.9</f>
        <v>#REF!</v>
      </c>
      <c r="CG14" s="13" t="e">
        <f>BAR!#REF!*0.9</f>
        <v>#REF!</v>
      </c>
      <c r="CH14" s="13" t="e">
        <f>BAR!#REF!*0.9</f>
        <v>#REF!</v>
      </c>
      <c r="CI14" s="13" t="e">
        <f>BAR!#REF!*0.9</f>
        <v>#REF!</v>
      </c>
      <c r="CJ14" s="13" t="e">
        <f>BAR!#REF!*0.9</f>
        <v>#REF!</v>
      </c>
      <c r="CK14" s="13" t="e">
        <f>BAR!#REF!*0.9</f>
        <v>#REF!</v>
      </c>
      <c r="CL14" s="13" t="e">
        <f>BAR!#REF!*0.9</f>
        <v>#REF!</v>
      </c>
      <c r="CM14" s="13" t="e">
        <f>BAR!#REF!*0.9</f>
        <v>#REF!</v>
      </c>
      <c r="CN14" s="13" t="e">
        <f>BAR!#REF!*0.9</f>
        <v>#REF!</v>
      </c>
      <c r="CO14" s="13" t="e">
        <f>BAR!#REF!*0.9</f>
        <v>#REF!</v>
      </c>
      <c r="CP14" s="13" t="e">
        <f>BAR!#REF!*0.9</f>
        <v>#REF!</v>
      </c>
      <c r="CQ14" s="13" t="e">
        <f>BAR!#REF!*0.9</f>
        <v>#REF!</v>
      </c>
      <c r="CR14" s="13" t="e">
        <f>BAR!#REF!*0.9</f>
        <v>#REF!</v>
      </c>
      <c r="CS14" s="13" t="e">
        <f>BAR!#REF!*0.9</f>
        <v>#REF!</v>
      </c>
      <c r="CT14" s="13" t="e">
        <f>BAR!#REF!*0.9</f>
        <v>#REF!</v>
      </c>
      <c r="CU14" s="13" t="e">
        <f>BAR!#REF!*0.9</f>
        <v>#REF!</v>
      </c>
      <c r="CV14" s="13" t="e">
        <f>BAR!#REF!*0.9</f>
        <v>#REF!</v>
      </c>
      <c r="CW14" s="13" t="e">
        <f>BAR!#REF!*0.9</f>
        <v>#REF!</v>
      </c>
      <c r="CX14" s="13" t="e">
        <f>BAR!#REF!*0.9</f>
        <v>#REF!</v>
      </c>
      <c r="CY14" s="13" t="e">
        <f>BAR!#REF!*0.9</f>
        <v>#REF!</v>
      </c>
      <c r="CZ14" s="13" t="e">
        <f>BAR!#REF!*0.9</f>
        <v>#REF!</v>
      </c>
      <c r="DA14" s="13" t="e">
        <f>BAR!#REF!*0.9</f>
        <v>#REF!</v>
      </c>
      <c r="DB14" s="13" t="e">
        <f>BAR!#REF!*0.9</f>
        <v>#REF!</v>
      </c>
      <c r="DC14" s="13" t="e">
        <f>BAR!#REF!*0.9</f>
        <v>#REF!</v>
      </c>
      <c r="DD14" s="13" t="e">
        <f>BAR!#REF!*0.9</f>
        <v>#REF!</v>
      </c>
      <c r="DE14" s="13" t="e">
        <f>BAR!#REF!*0.9</f>
        <v>#REF!</v>
      </c>
      <c r="DF14" s="13" t="e">
        <f>BAR!#REF!*0.9</f>
        <v>#REF!</v>
      </c>
      <c r="DG14" s="13" t="e">
        <f>BAR!#REF!*0.9</f>
        <v>#REF!</v>
      </c>
      <c r="DH14" s="13" t="e">
        <f>BAR!#REF!*0.9</f>
        <v>#REF!</v>
      </c>
      <c r="DI14" s="13" t="e">
        <f>BAR!#REF!*0.9</f>
        <v>#REF!</v>
      </c>
      <c r="DJ14" s="13" t="e">
        <f>BAR!#REF!*0.9</f>
        <v>#REF!</v>
      </c>
      <c r="DK14" s="13" t="e">
        <f>BAR!#REF!*0.9</f>
        <v>#REF!</v>
      </c>
      <c r="DL14" s="13" t="e">
        <f>BAR!#REF!*0.9</f>
        <v>#REF!</v>
      </c>
      <c r="DM14" s="39" t="e">
        <f>BAR!#REF!*0.9</f>
        <v>#REF!</v>
      </c>
      <c r="DN14" s="39" t="e">
        <f>BAR!#REF!*0.9</f>
        <v>#REF!</v>
      </c>
      <c r="DO14" s="39" t="e">
        <f>BAR!#REF!*0.9</f>
        <v>#REF!</v>
      </c>
      <c r="DP14" s="39" t="e">
        <f>BAR!#REF!*0.9</f>
        <v>#REF!</v>
      </c>
      <c r="DQ14" s="39" t="e">
        <f>BAR!#REF!*0.9</f>
        <v>#REF!</v>
      </c>
      <c r="DR14" s="13" t="e">
        <f>BAR!#REF!*0.9</f>
        <v>#REF!</v>
      </c>
      <c r="DS14" s="13" t="e">
        <f>BAR!#REF!*0.9</f>
        <v>#REF!</v>
      </c>
      <c r="DT14" s="13" t="e">
        <f>BAR!#REF!*0.9</f>
        <v>#REF!</v>
      </c>
      <c r="DU14" s="39" t="e">
        <f>BAR!#REF!*0.9</f>
        <v>#REF!</v>
      </c>
      <c r="DV14" s="39" t="e">
        <f>BAR!#REF!*0.9</f>
        <v>#REF!</v>
      </c>
      <c r="DW14" s="39" t="e">
        <f>BAR!#REF!*0.9</f>
        <v>#REF!</v>
      </c>
      <c r="DX14" s="39" t="e">
        <f>BAR!#REF!*0.9</f>
        <v>#REF!</v>
      </c>
      <c r="DY14" s="13" t="e">
        <f>BAR!#REF!*0.9</f>
        <v>#REF!</v>
      </c>
      <c r="DZ14" s="13" t="e">
        <f>BAR!#REF!*0.9</f>
        <v>#REF!</v>
      </c>
      <c r="EA14" s="13" t="e">
        <f>BAR!#REF!*0.9</f>
        <v>#REF!</v>
      </c>
      <c r="EB14" s="13" t="e">
        <f>BAR!#REF!*0.9</f>
        <v>#REF!</v>
      </c>
      <c r="EC14" s="13" t="e">
        <f>BAR!#REF!*0.9</f>
        <v>#REF!</v>
      </c>
      <c r="ED14" s="13" t="e">
        <f>BAR!#REF!*0.9</f>
        <v>#REF!</v>
      </c>
      <c r="EE14" s="13" t="e">
        <f>BAR!#REF!*0.9</f>
        <v>#REF!</v>
      </c>
      <c r="EF14" s="13" t="e">
        <f>BAR!#REF!*0.9</f>
        <v>#REF!</v>
      </c>
      <c r="EG14" s="13" t="e">
        <f>BAR!#REF!*0.9</f>
        <v>#REF!</v>
      </c>
      <c r="EH14" s="13" t="e">
        <f>BAR!#REF!*0.9</f>
        <v>#REF!</v>
      </c>
      <c r="EI14" s="13" t="e">
        <f>BAR!#REF!*0.9</f>
        <v>#REF!</v>
      </c>
      <c r="EJ14" s="13" t="e">
        <f>BAR!#REF!*0.9</f>
        <v>#REF!</v>
      </c>
      <c r="EK14" s="13" t="e">
        <f>BAR!#REF!*0.9</f>
        <v>#REF!</v>
      </c>
      <c r="EL14" s="13" t="e">
        <f>BAR!#REF!*0.9</f>
        <v>#REF!</v>
      </c>
      <c r="EM14" s="13" t="e">
        <f>BAR!#REF!*0.9</f>
        <v>#REF!</v>
      </c>
      <c r="EN14" s="13" t="e">
        <f>BAR!#REF!*0.9</f>
        <v>#REF!</v>
      </c>
      <c r="EO14" s="13" t="e">
        <f>BAR!#REF!*0.9</f>
        <v>#REF!</v>
      </c>
      <c r="EP14" s="13" t="e">
        <f>BAR!#REF!*0.9</f>
        <v>#REF!</v>
      </c>
      <c r="EQ14" s="13" t="e">
        <f>BAR!#REF!*0.9</f>
        <v>#REF!</v>
      </c>
      <c r="ER14" s="13" t="e">
        <f>BAR!#REF!*0.9</f>
        <v>#REF!</v>
      </c>
      <c r="ES14" s="13" t="e">
        <f>BAR!#REF!*0.9</f>
        <v>#REF!</v>
      </c>
      <c r="ET14" s="13" t="e">
        <f>BAR!#REF!*0.9</f>
        <v>#REF!</v>
      </c>
      <c r="EU14" s="13" t="e">
        <f>BAR!#REF!*0.9</f>
        <v>#REF!</v>
      </c>
      <c r="EV14" s="13" t="e">
        <f>BAR!#REF!*0.9</f>
        <v>#REF!</v>
      </c>
      <c r="EW14" s="13" t="e">
        <f>BAR!#REF!*0.9</f>
        <v>#REF!</v>
      </c>
      <c r="EX14" s="13" t="e">
        <f>BAR!#REF!*0.9</f>
        <v>#REF!</v>
      </c>
      <c r="EY14" s="13" t="e">
        <f>BAR!#REF!*0.9</f>
        <v>#REF!</v>
      </c>
      <c r="EZ14" s="13" t="e">
        <f>BAR!#REF!*0.9</f>
        <v>#REF!</v>
      </c>
      <c r="FA14" s="13" t="e">
        <f>BAR!#REF!*0.9</f>
        <v>#REF!</v>
      </c>
      <c r="FB14" s="13" t="e">
        <f>BAR!#REF!*0.9</f>
        <v>#REF!</v>
      </c>
      <c r="FC14" s="13" t="e">
        <f>BAR!#REF!*0.9</f>
        <v>#REF!</v>
      </c>
      <c r="FD14" s="13" t="e">
        <f>BAR!#REF!*0.9</f>
        <v>#REF!</v>
      </c>
      <c r="FE14" s="13" t="e">
        <f>BAR!#REF!*0.9</f>
        <v>#REF!</v>
      </c>
      <c r="FF14" s="13" t="e">
        <f>BAR!#REF!*0.9</f>
        <v>#REF!</v>
      </c>
      <c r="FG14" s="13" t="e">
        <f>BAR!#REF!*0.9</f>
        <v>#REF!</v>
      </c>
      <c r="FH14" s="13" t="e">
        <f>BAR!#REF!*0.9</f>
        <v>#REF!</v>
      </c>
      <c r="FI14" s="13" t="e">
        <f>BAR!#REF!*0.9</f>
        <v>#REF!</v>
      </c>
      <c r="FJ14" s="13" t="e">
        <f>BAR!#REF!*0.9</f>
        <v>#REF!</v>
      </c>
      <c r="FK14" s="13" t="e">
        <f>BAR!#REF!*0.9</f>
        <v>#REF!</v>
      </c>
      <c r="FL14" s="13" t="e">
        <f>BAR!#REF!*0.9</f>
        <v>#REF!</v>
      </c>
      <c r="FM14" s="13" t="e">
        <f>BAR!#REF!*0.9</f>
        <v>#REF!</v>
      </c>
      <c r="FN14" s="13" t="e">
        <f>BAR!#REF!*0.9</f>
        <v>#REF!</v>
      </c>
      <c r="FO14" s="13" t="e">
        <f>BAR!#REF!*0.9</f>
        <v>#REF!</v>
      </c>
      <c r="FP14" s="13" t="e">
        <f>BAR!#REF!*0.9</f>
        <v>#REF!</v>
      </c>
      <c r="FQ14" s="13" t="e">
        <f>BAR!#REF!*0.9</f>
        <v>#REF!</v>
      </c>
      <c r="FR14" s="13" t="e">
        <f>BAR!#REF!*0.9</f>
        <v>#REF!</v>
      </c>
      <c r="FS14" s="13" t="e">
        <f>BAR!#REF!*0.9</f>
        <v>#REF!</v>
      </c>
      <c r="FT14" s="13" t="e">
        <f>BAR!#REF!*0.9</f>
        <v>#REF!</v>
      </c>
      <c r="FU14" s="13" t="e">
        <f>BAR!#REF!*0.9</f>
        <v>#REF!</v>
      </c>
      <c r="FV14" s="13" t="e">
        <f>BAR!#REF!*0.9</f>
        <v>#REF!</v>
      </c>
      <c r="FW14" s="13" t="e">
        <f>BAR!#REF!*0.9</f>
        <v>#REF!</v>
      </c>
      <c r="FX14" s="13" t="e">
        <f>BAR!#REF!*0.9</f>
        <v>#REF!</v>
      </c>
      <c r="FY14" s="13" t="e">
        <f>BAR!#REF!*0.9</f>
        <v>#REF!</v>
      </c>
      <c r="FZ14" s="13" t="e">
        <f>BAR!#REF!*0.9</f>
        <v>#REF!</v>
      </c>
      <c r="GA14" s="13" t="e">
        <f>BAR!#REF!*0.9</f>
        <v>#REF!</v>
      </c>
      <c r="GB14" s="13" t="e">
        <f>BAR!#REF!*0.9</f>
        <v>#REF!</v>
      </c>
      <c r="GC14" s="13" t="e">
        <f>BAR!#REF!*0.9</f>
        <v>#REF!</v>
      </c>
      <c r="GD14" s="13" t="e">
        <f>BAR!#REF!*0.9</f>
        <v>#REF!</v>
      </c>
      <c r="GE14" s="13" t="e">
        <f>BAR!#REF!*0.9</f>
        <v>#REF!</v>
      </c>
      <c r="GF14" s="13" t="e">
        <f>BAR!#REF!*0.9</f>
        <v>#REF!</v>
      </c>
      <c r="GG14" s="13" t="e">
        <f>BAR!#REF!*0.9</f>
        <v>#REF!</v>
      </c>
      <c r="GH14" s="13" t="e">
        <f>BAR!#REF!*0.9</f>
        <v>#REF!</v>
      </c>
      <c r="GI14" s="13" t="e">
        <f>BAR!#REF!*0.9</f>
        <v>#REF!</v>
      </c>
      <c r="GJ14" s="13" t="e">
        <f>BAR!#REF!*0.9</f>
        <v>#REF!</v>
      </c>
      <c r="GK14" s="13" t="e">
        <f>BAR!#REF!*0.9</f>
        <v>#REF!</v>
      </c>
      <c r="GL14" s="13" t="e">
        <f>BAR!#REF!*0.9</f>
        <v>#REF!</v>
      </c>
      <c r="GM14" s="13" t="e">
        <f>BAR!#REF!*0.9</f>
        <v>#REF!</v>
      </c>
      <c r="GN14" s="13" t="e">
        <f>BAR!#REF!*0.9</f>
        <v>#REF!</v>
      </c>
      <c r="GO14" s="13" t="e">
        <f>BAR!#REF!*0.9</f>
        <v>#REF!</v>
      </c>
      <c r="GP14" s="13" t="e">
        <f>BAR!#REF!*0.9</f>
        <v>#REF!</v>
      </c>
      <c r="GQ14" s="13" t="e">
        <f>BAR!#REF!*0.9</f>
        <v>#REF!</v>
      </c>
      <c r="GR14" s="13" t="e">
        <f>BAR!#REF!*0.9</f>
        <v>#REF!</v>
      </c>
      <c r="GS14" s="13" t="e">
        <f>BAR!#REF!*0.9</f>
        <v>#REF!</v>
      </c>
      <c r="GT14" s="13" t="e">
        <f>BAR!#REF!*0.9</f>
        <v>#REF!</v>
      </c>
      <c r="GU14" s="13" t="e">
        <f>BAR!#REF!*0.9</f>
        <v>#REF!</v>
      </c>
      <c r="GV14" s="13" t="e">
        <f>BAR!#REF!*0.9</f>
        <v>#REF!</v>
      </c>
      <c r="GW14" s="13" t="e">
        <f>BAR!#REF!*0.9</f>
        <v>#REF!</v>
      </c>
      <c r="GX14" s="13" t="e">
        <f>BAR!#REF!*0.9</f>
        <v>#REF!</v>
      </c>
      <c r="GY14" s="13" t="e">
        <f>BAR!#REF!*0.9</f>
        <v>#REF!</v>
      </c>
      <c r="GZ14" s="13" t="e">
        <f>BAR!#REF!*0.9</f>
        <v>#REF!</v>
      </c>
      <c r="HA14" s="13" t="e">
        <f>BAR!#REF!*0.9</f>
        <v>#REF!</v>
      </c>
      <c r="HB14" s="13" t="e">
        <f>BAR!#REF!*0.9</f>
        <v>#REF!</v>
      </c>
      <c r="HC14" s="13" t="e">
        <f>BAR!#REF!*0.9</f>
        <v>#REF!</v>
      </c>
      <c r="HD14" s="13" t="e">
        <f>BAR!#REF!*0.9</f>
        <v>#REF!</v>
      </c>
      <c r="HE14" s="13" t="e">
        <f>BAR!#REF!*0.9</f>
        <v>#REF!</v>
      </c>
      <c r="HF14" s="13" t="e">
        <f>BAR!#REF!*0.9</f>
        <v>#REF!</v>
      </c>
      <c r="HG14" s="13" t="e">
        <f>BAR!#REF!*0.9</f>
        <v>#REF!</v>
      </c>
      <c r="HH14" s="13" t="e">
        <f>BAR!#REF!*0.9</f>
        <v>#REF!</v>
      </c>
      <c r="HI14" s="13" t="e">
        <f>BAR!#REF!*0.9</f>
        <v>#REF!</v>
      </c>
      <c r="HJ14" s="13" t="e">
        <f>BAR!#REF!*0.9</f>
        <v>#REF!</v>
      </c>
      <c r="HK14" s="13" t="e">
        <f>BAR!#REF!*0.9</f>
        <v>#REF!</v>
      </c>
      <c r="HL14" s="13">
        <f>BAR!B12*0.9</f>
        <v>10485</v>
      </c>
      <c r="HM14" s="13">
        <f>BAR!C12*0.9</f>
        <v>10485</v>
      </c>
      <c r="HN14" s="13">
        <f>BAR!D12*0.9</f>
        <v>9045</v>
      </c>
      <c r="HO14" s="13">
        <f>BAR!E12*0.9</f>
        <v>9045</v>
      </c>
      <c r="HP14" s="13">
        <f>BAR!F12*0.9</f>
        <v>9045</v>
      </c>
      <c r="HQ14" s="13">
        <f>BAR!G12*0.9</f>
        <v>9045</v>
      </c>
      <c r="HR14" s="13">
        <f>BAR!H12*0.9</f>
        <v>9045</v>
      </c>
      <c r="HS14" s="13">
        <f>BAR!I12*0.9</f>
        <v>9315</v>
      </c>
      <c r="HT14" s="13">
        <f>BAR!J12*0.9</f>
        <v>9315</v>
      </c>
      <c r="HU14" s="13">
        <f>BAR!K12*0.9</f>
        <v>9045</v>
      </c>
      <c r="HV14" s="13">
        <f>BAR!L12*0.9</f>
        <v>9045</v>
      </c>
      <c r="HW14" s="13">
        <f>BAR!M12*0.9</f>
        <v>9045</v>
      </c>
      <c r="HX14" s="39">
        <f>BAR!N12*0.9</f>
        <v>9045</v>
      </c>
    </row>
    <row r="15" spans="1:232" ht="11.45" customHeight="1" x14ac:dyDescent="0.2">
      <c r="A15" s="12">
        <v>2</v>
      </c>
      <c r="B15" s="13" t="e">
        <f>BAR!#REF!*0.9</f>
        <v>#REF!</v>
      </c>
      <c r="C15" s="13" t="e">
        <f>BAR!#REF!*0.9</f>
        <v>#REF!</v>
      </c>
      <c r="D15" s="13" t="e">
        <f>BAR!#REF!*0.9</f>
        <v>#REF!</v>
      </c>
      <c r="E15" s="13" t="e">
        <f>BAR!#REF!*0.9</f>
        <v>#REF!</v>
      </c>
      <c r="F15" s="13" t="e">
        <f>BAR!#REF!*0.9</f>
        <v>#REF!</v>
      </c>
      <c r="G15" s="13" t="e">
        <f>BAR!#REF!*0.9</f>
        <v>#REF!</v>
      </c>
      <c r="H15" s="13" t="e">
        <f>BAR!#REF!*0.9</f>
        <v>#REF!</v>
      </c>
      <c r="I15" s="13" t="e">
        <f>BAR!#REF!*0.9</f>
        <v>#REF!</v>
      </c>
      <c r="J15" s="13" t="e">
        <f>BAR!#REF!*0.9</f>
        <v>#REF!</v>
      </c>
      <c r="K15" s="13" t="e">
        <f>BAR!#REF!*0.9</f>
        <v>#REF!</v>
      </c>
      <c r="L15" s="13" t="e">
        <f>BAR!#REF!*0.9</f>
        <v>#REF!</v>
      </c>
      <c r="M15" s="13" t="e">
        <f>BAR!#REF!*0.9</f>
        <v>#REF!</v>
      </c>
      <c r="N15" s="13" t="e">
        <f>BAR!#REF!*0.9</f>
        <v>#REF!</v>
      </c>
      <c r="O15" s="13" t="e">
        <f>BAR!#REF!*0.9</f>
        <v>#REF!</v>
      </c>
      <c r="P15" s="13" t="e">
        <f>BAR!#REF!*0.9</f>
        <v>#REF!</v>
      </c>
      <c r="Q15" s="13" t="e">
        <f>BAR!#REF!*0.9</f>
        <v>#REF!</v>
      </c>
      <c r="R15" s="13" t="e">
        <f>BAR!#REF!*0.9</f>
        <v>#REF!</v>
      </c>
      <c r="S15" s="13" t="e">
        <f>BAR!#REF!*0.9</f>
        <v>#REF!</v>
      </c>
      <c r="T15" s="13" t="e">
        <f>BAR!#REF!*0.9</f>
        <v>#REF!</v>
      </c>
      <c r="U15" s="13" t="e">
        <f>BAR!#REF!*0.9</f>
        <v>#REF!</v>
      </c>
      <c r="V15" s="13" t="e">
        <f>BAR!#REF!*0.9</f>
        <v>#REF!</v>
      </c>
      <c r="W15" s="13" t="e">
        <f>BAR!#REF!*0.9</f>
        <v>#REF!</v>
      </c>
      <c r="X15" s="13" t="e">
        <f>BAR!#REF!*0.9</f>
        <v>#REF!</v>
      </c>
      <c r="Y15" s="13" t="e">
        <f>BAR!#REF!*0.9</f>
        <v>#REF!</v>
      </c>
      <c r="Z15" s="13" t="e">
        <f>BAR!#REF!*0.9</f>
        <v>#REF!</v>
      </c>
      <c r="AA15" s="13" t="e">
        <f>BAR!#REF!*0.9</f>
        <v>#REF!</v>
      </c>
      <c r="AB15" s="13" t="e">
        <f>BAR!#REF!*0.9</f>
        <v>#REF!</v>
      </c>
      <c r="AC15" s="13" t="e">
        <f>BAR!#REF!*0.9</f>
        <v>#REF!</v>
      </c>
      <c r="AD15" s="13" t="e">
        <f>BAR!#REF!*0.9</f>
        <v>#REF!</v>
      </c>
      <c r="AE15" s="13" t="e">
        <f>BAR!#REF!*0.9</f>
        <v>#REF!</v>
      </c>
      <c r="AF15" s="13" t="e">
        <f>BAR!#REF!*0.9</f>
        <v>#REF!</v>
      </c>
      <c r="AG15" s="13" t="e">
        <f>BAR!#REF!*0.9</f>
        <v>#REF!</v>
      </c>
      <c r="AH15" s="13" t="e">
        <f>BAR!#REF!*0.9</f>
        <v>#REF!</v>
      </c>
      <c r="AI15" s="13" t="e">
        <f>BAR!#REF!*0.9</f>
        <v>#REF!</v>
      </c>
      <c r="AJ15" s="13" t="e">
        <f>BAR!#REF!*0.9</f>
        <v>#REF!</v>
      </c>
      <c r="AK15" s="13" t="e">
        <f>BAR!#REF!*0.9</f>
        <v>#REF!</v>
      </c>
      <c r="AL15" s="13" t="e">
        <f>BAR!#REF!*0.9</f>
        <v>#REF!</v>
      </c>
      <c r="AM15" s="13" t="e">
        <f>BAR!#REF!*0.9</f>
        <v>#REF!</v>
      </c>
      <c r="AN15" s="13" t="e">
        <f>BAR!#REF!*0.9</f>
        <v>#REF!</v>
      </c>
      <c r="AO15" s="13" t="e">
        <f>BAR!#REF!*0.9</f>
        <v>#REF!</v>
      </c>
      <c r="AP15" s="13" t="e">
        <f>BAR!#REF!*0.9</f>
        <v>#REF!</v>
      </c>
      <c r="AQ15" s="13" t="e">
        <f>BAR!#REF!*0.9</f>
        <v>#REF!</v>
      </c>
      <c r="AR15" s="13" t="e">
        <f>BAR!#REF!*0.9</f>
        <v>#REF!</v>
      </c>
      <c r="AS15" s="13" t="e">
        <f>BAR!#REF!*0.9</f>
        <v>#REF!</v>
      </c>
      <c r="AT15" s="13" t="e">
        <f>BAR!#REF!*0.9</f>
        <v>#REF!</v>
      </c>
      <c r="AU15" s="13" t="e">
        <f>BAR!#REF!*0.9</f>
        <v>#REF!</v>
      </c>
      <c r="AV15" s="13" t="e">
        <f>BAR!#REF!*0.9</f>
        <v>#REF!</v>
      </c>
      <c r="AW15" s="13" t="e">
        <f>BAR!#REF!*0.9</f>
        <v>#REF!</v>
      </c>
      <c r="AX15" s="13" t="e">
        <f>BAR!#REF!*0.9</f>
        <v>#REF!</v>
      </c>
      <c r="AY15" s="13" t="e">
        <f>BAR!#REF!*0.9</f>
        <v>#REF!</v>
      </c>
      <c r="AZ15" s="13" t="e">
        <f>BAR!#REF!*0.9</f>
        <v>#REF!</v>
      </c>
      <c r="BA15" s="13" t="e">
        <f>BAR!#REF!*0.9</f>
        <v>#REF!</v>
      </c>
      <c r="BB15" s="13" t="e">
        <f>BAR!#REF!*0.9</f>
        <v>#REF!</v>
      </c>
      <c r="BC15" s="13" t="e">
        <f>BAR!#REF!*0.9</f>
        <v>#REF!</v>
      </c>
      <c r="BD15" s="13" t="e">
        <f>BAR!#REF!*0.9</f>
        <v>#REF!</v>
      </c>
      <c r="BE15" s="13" t="e">
        <f>BAR!#REF!*0.9</f>
        <v>#REF!</v>
      </c>
      <c r="BF15" s="13" t="e">
        <f>BAR!#REF!*0.9</f>
        <v>#REF!</v>
      </c>
      <c r="BG15" s="13" t="e">
        <f>BAR!#REF!*0.9</f>
        <v>#REF!</v>
      </c>
      <c r="BH15" s="13" t="e">
        <f>BAR!#REF!*0.9</f>
        <v>#REF!</v>
      </c>
      <c r="BI15" s="13" t="e">
        <f>BAR!#REF!*0.9</f>
        <v>#REF!</v>
      </c>
      <c r="BJ15" s="13" t="e">
        <f>BAR!#REF!*0.9</f>
        <v>#REF!</v>
      </c>
      <c r="BK15" s="13" t="e">
        <f>BAR!#REF!*0.9</f>
        <v>#REF!</v>
      </c>
      <c r="BL15" s="13" t="e">
        <f>BAR!#REF!*0.9</f>
        <v>#REF!</v>
      </c>
      <c r="BM15" s="13" t="e">
        <f>BAR!#REF!*0.9</f>
        <v>#REF!</v>
      </c>
      <c r="BN15" s="13" t="e">
        <f>BAR!#REF!*0.9</f>
        <v>#REF!</v>
      </c>
      <c r="BO15" s="13" t="e">
        <f>BAR!#REF!*0.9</f>
        <v>#REF!</v>
      </c>
      <c r="BP15" s="13" t="e">
        <f>BAR!#REF!*0.9</f>
        <v>#REF!</v>
      </c>
      <c r="BQ15" s="13" t="e">
        <f>BAR!#REF!*0.9</f>
        <v>#REF!</v>
      </c>
      <c r="BR15" s="13" t="e">
        <f>BAR!#REF!*0.9</f>
        <v>#REF!</v>
      </c>
      <c r="BS15" s="13" t="e">
        <f>BAR!#REF!*0.9</f>
        <v>#REF!</v>
      </c>
      <c r="BT15" s="13" t="e">
        <f>BAR!#REF!*0.9</f>
        <v>#REF!</v>
      </c>
      <c r="BU15" s="13" t="e">
        <f>BAR!#REF!*0.9</f>
        <v>#REF!</v>
      </c>
      <c r="BV15" s="13" t="e">
        <f>BAR!#REF!*0.9</f>
        <v>#REF!</v>
      </c>
      <c r="BW15" s="13" t="e">
        <f>BAR!#REF!*0.9</f>
        <v>#REF!</v>
      </c>
      <c r="BX15" s="13" t="e">
        <f>BAR!#REF!*0.9</f>
        <v>#REF!</v>
      </c>
      <c r="BY15" s="13" t="e">
        <f>BAR!#REF!*0.9</f>
        <v>#REF!</v>
      </c>
      <c r="BZ15" s="13" t="e">
        <f>BAR!#REF!*0.9</f>
        <v>#REF!</v>
      </c>
      <c r="CA15" s="13" t="e">
        <f>BAR!#REF!*0.9</f>
        <v>#REF!</v>
      </c>
      <c r="CB15" s="13" t="e">
        <f>BAR!#REF!*0.9</f>
        <v>#REF!</v>
      </c>
      <c r="CC15" s="13" t="e">
        <f>BAR!#REF!*0.9</f>
        <v>#REF!</v>
      </c>
      <c r="CD15" s="13" t="e">
        <f>BAR!#REF!*0.9</f>
        <v>#REF!</v>
      </c>
      <c r="CE15" s="13" t="e">
        <f>BAR!#REF!*0.9</f>
        <v>#REF!</v>
      </c>
      <c r="CF15" s="13" t="e">
        <f>BAR!#REF!*0.9</f>
        <v>#REF!</v>
      </c>
      <c r="CG15" s="13" t="e">
        <f>BAR!#REF!*0.9</f>
        <v>#REF!</v>
      </c>
      <c r="CH15" s="13" t="e">
        <f>BAR!#REF!*0.9</f>
        <v>#REF!</v>
      </c>
      <c r="CI15" s="13" t="e">
        <f>BAR!#REF!*0.9</f>
        <v>#REF!</v>
      </c>
      <c r="CJ15" s="13" t="e">
        <f>BAR!#REF!*0.9</f>
        <v>#REF!</v>
      </c>
      <c r="CK15" s="13" t="e">
        <f>BAR!#REF!*0.9</f>
        <v>#REF!</v>
      </c>
      <c r="CL15" s="13" t="e">
        <f>BAR!#REF!*0.9</f>
        <v>#REF!</v>
      </c>
      <c r="CM15" s="13" t="e">
        <f>BAR!#REF!*0.9</f>
        <v>#REF!</v>
      </c>
      <c r="CN15" s="13" t="e">
        <f>BAR!#REF!*0.9</f>
        <v>#REF!</v>
      </c>
      <c r="CO15" s="13" t="e">
        <f>BAR!#REF!*0.9</f>
        <v>#REF!</v>
      </c>
      <c r="CP15" s="13" t="e">
        <f>BAR!#REF!*0.9</f>
        <v>#REF!</v>
      </c>
      <c r="CQ15" s="13" t="e">
        <f>BAR!#REF!*0.9</f>
        <v>#REF!</v>
      </c>
      <c r="CR15" s="13" t="e">
        <f>BAR!#REF!*0.9</f>
        <v>#REF!</v>
      </c>
      <c r="CS15" s="13" t="e">
        <f>BAR!#REF!*0.9</f>
        <v>#REF!</v>
      </c>
      <c r="CT15" s="13" t="e">
        <f>BAR!#REF!*0.9</f>
        <v>#REF!</v>
      </c>
      <c r="CU15" s="13" t="e">
        <f>BAR!#REF!*0.9</f>
        <v>#REF!</v>
      </c>
      <c r="CV15" s="13" t="e">
        <f>BAR!#REF!*0.9</f>
        <v>#REF!</v>
      </c>
      <c r="CW15" s="13" t="e">
        <f>BAR!#REF!*0.9</f>
        <v>#REF!</v>
      </c>
      <c r="CX15" s="13" t="e">
        <f>BAR!#REF!*0.9</f>
        <v>#REF!</v>
      </c>
      <c r="CY15" s="13" t="e">
        <f>BAR!#REF!*0.9</f>
        <v>#REF!</v>
      </c>
      <c r="CZ15" s="13" t="e">
        <f>BAR!#REF!*0.9</f>
        <v>#REF!</v>
      </c>
      <c r="DA15" s="13" t="e">
        <f>BAR!#REF!*0.9</f>
        <v>#REF!</v>
      </c>
      <c r="DB15" s="13" t="e">
        <f>BAR!#REF!*0.9</f>
        <v>#REF!</v>
      </c>
      <c r="DC15" s="13" t="e">
        <f>BAR!#REF!*0.9</f>
        <v>#REF!</v>
      </c>
      <c r="DD15" s="13" t="e">
        <f>BAR!#REF!*0.9</f>
        <v>#REF!</v>
      </c>
      <c r="DE15" s="13" t="e">
        <f>BAR!#REF!*0.9</f>
        <v>#REF!</v>
      </c>
      <c r="DF15" s="13" t="e">
        <f>BAR!#REF!*0.9</f>
        <v>#REF!</v>
      </c>
      <c r="DG15" s="13" t="e">
        <f>BAR!#REF!*0.9</f>
        <v>#REF!</v>
      </c>
      <c r="DH15" s="13" t="e">
        <f>BAR!#REF!*0.9</f>
        <v>#REF!</v>
      </c>
      <c r="DI15" s="13" t="e">
        <f>BAR!#REF!*0.9</f>
        <v>#REF!</v>
      </c>
      <c r="DJ15" s="13" t="e">
        <f>BAR!#REF!*0.9</f>
        <v>#REF!</v>
      </c>
      <c r="DK15" s="13" t="e">
        <f>BAR!#REF!*0.9</f>
        <v>#REF!</v>
      </c>
      <c r="DL15" s="13" t="e">
        <f>BAR!#REF!*0.9</f>
        <v>#REF!</v>
      </c>
      <c r="DM15" s="39" t="e">
        <f>BAR!#REF!*0.9</f>
        <v>#REF!</v>
      </c>
      <c r="DN15" s="39" t="e">
        <f>BAR!#REF!*0.9</f>
        <v>#REF!</v>
      </c>
      <c r="DO15" s="39" t="e">
        <f>BAR!#REF!*0.9</f>
        <v>#REF!</v>
      </c>
      <c r="DP15" s="39" t="e">
        <f>BAR!#REF!*0.9</f>
        <v>#REF!</v>
      </c>
      <c r="DQ15" s="39" t="e">
        <f>BAR!#REF!*0.9</f>
        <v>#REF!</v>
      </c>
      <c r="DR15" s="13" t="e">
        <f>BAR!#REF!*0.9</f>
        <v>#REF!</v>
      </c>
      <c r="DS15" s="13" t="e">
        <f>BAR!#REF!*0.9</f>
        <v>#REF!</v>
      </c>
      <c r="DT15" s="13" t="e">
        <f>BAR!#REF!*0.9</f>
        <v>#REF!</v>
      </c>
      <c r="DU15" s="39" t="e">
        <f>BAR!#REF!*0.9</f>
        <v>#REF!</v>
      </c>
      <c r="DV15" s="39" t="e">
        <f>BAR!#REF!*0.9</f>
        <v>#REF!</v>
      </c>
      <c r="DW15" s="39" t="e">
        <f>BAR!#REF!*0.9</f>
        <v>#REF!</v>
      </c>
      <c r="DX15" s="39" t="e">
        <f>BAR!#REF!*0.9</f>
        <v>#REF!</v>
      </c>
      <c r="DY15" s="13" t="e">
        <f>BAR!#REF!*0.9</f>
        <v>#REF!</v>
      </c>
      <c r="DZ15" s="13" t="e">
        <f>BAR!#REF!*0.9</f>
        <v>#REF!</v>
      </c>
      <c r="EA15" s="13" t="e">
        <f>BAR!#REF!*0.9</f>
        <v>#REF!</v>
      </c>
      <c r="EB15" s="13" t="e">
        <f>BAR!#REF!*0.9</f>
        <v>#REF!</v>
      </c>
      <c r="EC15" s="13" t="e">
        <f>BAR!#REF!*0.9</f>
        <v>#REF!</v>
      </c>
      <c r="ED15" s="13" t="e">
        <f>BAR!#REF!*0.9</f>
        <v>#REF!</v>
      </c>
      <c r="EE15" s="13" t="e">
        <f>BAR!#REF!*0.9</f>
        <v>#REF!</v>
      </c>
      <c r="EF15" s="13" t="e">
        <f>BAR!#REF!*0.9</f>
        <v>#REF!</v>
      </c>
      <c r="EG15" s="13" t="e">
        <f>BAR!#REF!*0.9</f>
        <v>#REF!</v>
      </c>
      <c r="EH15" s="13" t="e">
        <f>BAR!#REF!*0.9</f>
        <v>#REF!</v>
      </c>
      <c r="EI15" s="13" t="e">
        <f>BAR!#REF!*0.9</f>
        <v>#REF!</v>
      </c>
      <c r="EJ15" s="13" t="e">
        <f>BAR!#REF!*0.9</f>
        <v>#REF!</v>
      </c>
      <c r="EK15" s="13" t="e">
        <f>BAR!#REF!*0.9</f>
        <v>#REF!</v>
      </c>
      <c r="EL15" s="13" t="e">
        <f>BAR!#REF!*0.9</f>
        <v>#REF!</v>
      </c>
      <c r="EM15" s="13" t="e">
        <f>BAR!#REF!*0.9</f>
        <v>#REF!</v>
      </c>
      <c r="EN15" s="13" t="e">
        <f>BAR!#REF!*0.9</f>
        <v>#REF!</v>
      </c>
      <c r="EO15" s="13" t="e">
        <f>BAR!#REF!*0.9</f>
        <v>#REF!</v>
      </c>
      <c r="EP15" s="13" t="e">
        <f>BAR!#REF!*0.9</f>
        <v>#REF!</v>
      </c>
      <c r="EQ15" s="13" t="e">
        <f>BAR!#REF!*0.9</f>
        <v>#REF!</v>
      </c>
      <c r="ER15" s="13" t="e">
        <f>BAR!#REF!*0.9</f>
        <v>#REF!</v>
      </c>
      <c r="ES15" s="13" t="e">
        <f>BAR!#REF!*0.9</f>
        <v>#REF!</v>
      </c>
      <c r="ET15" s="13" t="e">
        <f>BAR!#REF!*0.9</f>
        <v>#REF!</v>
      </c>
      <c r="EU15" s="13" t="e">
        <f>BAR!#REF!*0.9</f>
        <v>#REF!</v>
      </c>
      <c r="EV15" s="13" t="e">
        <f>BAR!#REF!*0.9</f>
        <v>#REF!</v>
      </c>
      <c r="EW15" s="13" t="e">
        <f>BAR!#REF!*0.9</f>
        <v>#REF!</v>
      </c>
      <c r="EX15" s="13" t="e">
        <f>BAR!#REF!*0.9</f>
        <v>#REF!</v>
      </c>
      <c r="EY15" s="13" t="e">
        <f>BAR!#REF!*0.9</f>
        <v>#REF!</v>
      </c>
      <c r="EZ15" s="13" t="e">
        <f>BAR!#REF!*0.9</f>
        <v>#REF!</v>
      </c>
      <c r="FA15" s="13" t="e">
        <f>BAR!#REF!*0.9</f>
        <v>#REF!</v>
      </c>
      <c r="FB15" s="13" t="e">
        <f>BAR!#REF!*0.9</f>
        <v>#REF!</v>
      </c>
      <c r="FC15" s="13" t="e">
        <f>BAR!#REF!*0.9</f>
        <v>#REF!</v>
      </c>
      <c r="FD15" s="13" t="e">
        <f>BAR!#REF!*0.9</f>
        <v>#REF!</v>
      </c>
      <c r="FE15" s="13" t="e">
        <f>BAR!#REF!*0.9</f>
        <v>#REF!</v>
      </c>
      <c r="FF15" s="13" t="e">
        <f>BAR!#REF!*0.9</f>
        <v>#REF!</v>
      </c>
      <c r="FG15" s="13" t="e">
        <f>BAR!#REF!*0.9</f>
        <v>#REF!</v>
      </c>
      <c r="FH15" s="13" t="e">
        <f>BAR!#REF!*0.9</f>
        <v>#REF!</v>
      </c>
      <c r="FI15" s="13" t="e">
        <f>BAR!#REF!*0.9</f>
        <v>#REF!</v>
      </c>
      <c r="FJ15" s="13" t="e">
        <f>BAR!#REF!*0.9</f>
        <v>#REF!</v>
      </c>
      <c r="FK15" s="13" t="e">
        <f>BAR!#REF!*0.9</f>
        <v>#REF!</v>
      </c>
      <c r="FL15" s="13" t="e">
        <f>BAR!#REF!*0.9</f>
        <v>#REF!</v>
      </c>
      <c r="FM15" s="13" t="e">
        <f>BAR!#REF!*0.9</f>
        <v>#REF!</v>
      </c>
      <c r="FN15" s="13" t="e">
        <f>BAR!#REF!*0.9</f>
        <v>#REF!</v>
      </c>
      <c r="FO15" s="13" t="e">
        <f>BAR!#REF!*0.9</f>
        <v>#REF!</v>
      </c>
      <c r="FP15" s="13" t="e">
        <f>BAR!#REF!*0.9</f>
        <v>#REF!</v>
      </c>
      <c r="FQ15" s="13" t="e">
        <f>BAR!#REF!*0.9</f>
        <v>#REF!</v>
      </c>
      <c r="FR15" s="13" t="e">
        <f>BAR!#REF!*0.9</f>
        <v>#REF!</v>
      </c>
      <c r="FS15" s="13" t="e">
        <f>BAR!#REF!*0.9</f>
        <v>#REF!</v>
      </c>
      <c r="FT15" s="13" t="e">
        <f>BAR!#REF!*0.9</f>
        <v>#REF!</v>
      </c>
      <c r="FU15" s="13" t="e">
        <f>BAR!#REF!*0.9</f>
        <v>#REF!</v>
      </c>
      <c r="FV15" s="13" t="e">
        <f>BAR!#REF!*0.9</f>
        <v>#REF!</v>
      </c>
      <c r="FW15" s="13" t="e">
        <f>BAR!#REF!*0.9</f>
        <v>#REF!</v>
      </c>
      <c r="FX15" s="13" t="e">
        <f>BAR!#REF!*0.9</f>
        <v>#REF!</v>
      </c>
      <c r="FY15" s="13" t="e">
        <f>BAR!#REF!*0.9</f>
        <v>#REF!</v>
      </c>
      <c r="FZ15" s="13" t="e">
        <f>BAR!#REF!*0.9</f>
        <v>#REF!</v>
      </c>
      <c r="GA15" s="13" t="e">
        <f>BAR!#REF!*0.9</f>
        <v>#REF!</v>
      </c>
      <c r="GB15" s="13" t="e">
        <f>BAR!#REF!*0.9</f>
        <v>#REF!</v>
      </c>
      <c r="GC15" s="13" t="e">
        <f>BAR!#REF!*0.9</f>
        <v>#REF!</v>
      </c>
      <c r="GD15" s="13" t="e">
        <f>BAR!#REF!*0.9</f>
        <v>#REF!</v>
      </c>
      <c r="GE15" s="13" t="e">
        <f>BAR!#REF!*0.9</f>
        <v>#REF!</v>
      </c>
      <c r="GF15" s="13" t="e">
        <f>BAR!#REF!*0.9</f>
        <v>#REF!</v>
      </c>
      <c r="GG15" s="13" t="e">
        <f>BAR!#REF!*0.9</f>
        <v>#REF!</v>
      </c>
      <c r="GH15" s="13" t="e">
        <f>BAR!#REF!*0.9</f>
        <v>#REF!</v>
      </c>
      <c r="GI15" s="13" t="e">
        <f>BAR!#REF!*0.9</f>
        <v>#REF!</v>
      </c>
      <c r="GJ15" s="13" t="e">
        <f>BAR!#REF!*0.9</f>
        <v>#REF!</v>
      </c>
      <c r="GK15" s="13" t="e">
        <f>BAR!#REF!*0.9</f>
        <v>#REF!</v>
      </c>
      <c r="GL15" s="13" t="e">
        <f>BAR!#REF!*0.9</f>
        <v>#REF!</v>
      </c>
      <c r="GM15" s="13" t="e">
        <f>BAR!#REF!*0.9</f>
        <v>#REF!</v>
      </c>
      <c r="GN15" s="13" t="e">
        <f>BAR!#REF!*0.9</f>
        <v>#REF!</v>
      </c>
      <c r="GO15" s="13" t="e">
        <f>BAR!#REF!*0.9</f>
        <v>#REF!</v>
      </c>
      <c r="GP15" s="13" t="e">
        <f>BAR!#REF!*0.9</f>
        <v>#REF!</v>
      </c>
      <c r="GQ15" s="13" t="e">
        <f>BAR!#REF!*0.9</f>
        <v>#REF!</v>
      </c>
      <c r="GR15" s="13" t="e">
        <f>BAR!#REF!*0.9</f>
        <v>#REF!</v>
      </c>
      <c r="GS15" s="13" t="e">
        <f>BAR!#REF!*0.9</f>
        <v>#REF!</v>
      </c>
      <c r="GT15" s="13" t="e">
        <f>BAR!#REF!*0.9</f>
        <v>#REF!</v>
      </c>
      <c r="GU15" s="13" t="e">
        <f>BAR!#REF!*0.9</f>
        <v>#REF!</v>
      </c>
      <c r="GV15" s="13" t="e">
        <f>BAR!#REF!*0.9</f>
        <v>#REF!</v>
      </c>
      <c r="GW15" s="13" t="e">
        <f>BAR!#REF!*0.9</f>
        <v>#REF!</v>
      </c>
      <c r="GX15" s="13" t="e">
        <f>BAR!#REF!*0.9</f>
        <v>#REF!</v>
      </c>
      <c r="GY15" s="13" t="e">
        <f>BAR!#REF!*0.9</f>
        <v>#REF!</v>
      </c>
      <c r="GZ15" s="13" t="e">
        <f>BAR!#REF!*0.9</f>
        <v>#REF!</v>
      </c>
      <c r="HA15" s="13" t="e">
        <f>BAR!#REF!*0.9</f>
        <v>#REF!</v>
      </c>
      <c r="HB15" s="13" t="e">
        <f>BAR!#REF!*0.9</f>
        <v>#REF!</v>
      </c>
      <c r="HC15" s="13" t="e">
        <f>BAR!#REF!*0.9</f>
        <v>#REF!</v>
      </c>
      <c r="HD15" s="13" t="e">
        <f>BAR!#REF!*0.9</f>
        <v>#REF!</v>
      </c>
      <c r="HE15" s="13" t="e">
        <f>BAR!#REF!*0.9</f>
        <v>#REF!</v>
      </c>
      <c r="HF15" s="13" t="e">
        <f>BAR!#REF!*0.9</f>
        <v>#REF!</v>
      </c>
      <c r="HG15" s="13" t="e">
        <f>BAR!#REF!*0.9</f>
        <v>#REF!</v>
      </c>
      <c r="HH15" s="13" t="e">
        <f>BAR!#REF!*0.9</f>
        <v>#REF!</v>
      </c>
      <c r="HI15" s="13" t="e">
        <f>BAR!#REF!*0.9</f>
        <v>#REF!</v>
      </c>
      <c r="HJ15" s="13" t="e">
        <f>BAR!#REF!*0.9</f>
        <v>#REF!</v>
      </c>
      <c r="HK15" s="13" t="e">
        <f>BAR!#REF!*0.9</f>
        <v>#REF!</v>
      </c>
      <c r="HL15" s="13">
        <f>BAR!B13*0.9</f>
        <v>11970</v>
      </c>
      <c r="HM15" s="13">
        <f>BAR!C13*0.9</f>
        <v>11970</v>
      </c>
      <c r="HN15" s="13">
        <f>BAR!D13*0.9</f>
        <v>10530</v>
      </c>
      <c r="HO15" s="13">
        <f>BAR!E13*0.9</f>
        <v>10530</v>
      </c>
      <c r="HP15" s="13">
        <f>BAR!F13*0.9</f>
        <v>10530</v>
      </c>
      <c r="HQ15" s="13">
        <f>BAR!G13*0.9</f>
        <v>10530</v>
      </c>
      <c r="HR15" s="13">
        <f>BAR!H13*0.9</f>
        <v>10530</v>
      </c>
      <c r="HS15" s="13">
        <f>BAR!I13*0.9</f>
        <v>10800</v>
      </c>
      <c r="HT15" s="13">
        <f>BAR!J13*0.9</f>
        <v>10800</v>
      </c>
      <c r="HU15" s="13">
        <f>BAR!K13*0.9</f>
        <v>10530</v>
      </c>
      <c r="HV15" s="13">
        <f>BAR!L13*0.9</f>
        <v>10530</v>
      </c>
      <c r="HW15" s="13">
        <f>BAR!M13*0.9</f>
        <v>10530</v>
      </c>
      <c r="HX15" s="39">
        <f>BAR!N13*0.9</f>
        <v>10530</v>
      </c>
    </row>
    <row r="16" spans="1:232" ht="11.45" customHeight="1" x14ac:dyDescent="0.2">
      <c r="A16" s="34" t="s">
        <v>56</v>
      </c>
      <c r="B16" s="13"/>
      <c r="C16" s="13"/>
      <c r="D16" s="13"/>
      <c r="E16" s="13"/>
      <c r="F16" s="13"/>
      <c r="G16" s="13"/>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c r="CY16" s="13"/>
      <c r="CZ16" s="13"/>
      <c r="DA16" s="13"/>
      <c r="DB16" s="13"/>
      <c r="DC16" s="13"/>
      <c r="DD16" s="13"/>
      <c r="DE16" s="13"/>
      <c r="DF16" s="13"/>
      <c r="DG16" s="13"/>
      <c r="DH16" s="13"/>
      <c r="DI16" s="13"/>
      <c r="DJ16" s="13"/>
      <c r="DK16" s="13"/>
      <c r="DL16" s="13"/>
      <c r="DM16" s="39"/>
      <c r="DN16" s="39"/>
      <c r="DO16" s="39"/>
      <c r="DP16" s="39"/>
      <c r="DQ16" s="39"/>
      <c r="DR16" s="13"/>
      <c r="DS16" s="13"/>
      <c r="DT16" s="13"/>
      <c r="DU16" s="39"/>
      <c r="DV16" s="39"/>
      <c r="DW16" s="39"/>
      <c r="DX16" s="39"/>
      <c r="DY16" s="13"/>
      <c r="DZ16" s="13"/>
      <c r="EA16" s="13"/>
      <c r="EB16" s="13"/>
      <c r="EC16" s="13"/>
      <c r="ED16" s="13"/>
      <c r="EE16" s="13"/>
      <c r="EF16" s="13"/>
      <c r="EG16" s="13"/>
      <c r="EH16" s="13"/>
      <c r="EI16" s="13"/>
      <c r="EJ16" s="13"/>
      <c r="EK16" s="13"/>
      <c r="EL16" s="13"/>
      <c r="EM16" s="13"/>
      <c r="EN16" s="13"/>
      <c r="EO16" s="13"/>
      <c r="EP16" s="13"/>
      <c r="EQ16" s="13"/>
      <c r="ER16" s="13"/>
      <c r="ES16" s="13"/>
      <c r="ET16" s="13"/>
      <c r="EU16" s="13"/>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13"/>
      <c r="HL16" s="13"/>
      <c r="HM16" s="13"/>
      <c r="HN16" s="13"/>
      <c r="HO16" s="13"/>
      <c r="HP16" s="13"/>
      <c r="HQ16" s="13"/>
      <c r="HR16" s="13"/>
      <c r="HS16" s="13"/>
      <c r="HT16" s="13"/>
      <c r="HU16" s="13"/>
      <c r="HV16" s="13"/>
      <c r="HW16" s="13"/>
      <c r="HX16" s="39"/>
    </row>
    <row r="17" spans="1:232" ht="11.45" customHeight="1" x14ac:dyDescent="0.2">
      <c r="A17" s="12">
        <v>1</v>
      </c>
      <c r="B17" s="13" t="e">
        <f>BAR!#REF!*0.9</f>
        <v>#REF!</v>
      </c>
      <c r="C17" s="13" t="e">
        <f>BAR!#REF!*0.9</f>
        <v>#REF!</v>
      </c>
      <c r="D17" s="13" t="e">
        <f>BAR!#REF!*0.9</f>
        <v>#REF!</v>
      </c>
      <c r="E17" s="13" t="e">
        <f>BAR!#REF!*0.9</f>
        <v>#REF!</v>
      </c>
      <c r="F17" s="13" t="e">
        <f>BAR!#REF!*0.9</f>
        <v>#REF!</v>
      </c>
      <c r="G17" s="13" t="e">
        <f>BAR!#REF!*0.9</f>
        <v>#REF!</v>
      </c>
      <c r="H17" s="13" t="e">
        <f>BAR!#REF!*0.9</f>
        <v>#REF!</v>
      </c>
      <c r="I17" s="13" t="e">
        <f>BAR!#REF!*0.9</f>
        <v>#REF!</v>
      </c>
      <c r="J17" s="13" t="e">
        <f>BAR!#REF!*0.9</f>
        <v>#REF!</v>
      </c>
      <c r="K17" s="13" t="e">
        <f>BAR!#REF!*0.9</f>
        <v>#REF!</v>
      </c>
      <c r="L17" s="13" t="e">
        <f>BAR!#REF!*0.9</f>
        <v>#REF!</v>
      </c>
      <c r="M17" s="13" t="e">
        <f>BAR!#REF!*0.9</f>
        <v>#REF!</v>
      </c>
      <c r="N17" s="13" t="e">
        <f>BAR!#REF!*0.9</f>
        <v>#REF!</v>
      </c>
      <c r="O17" s="13" t="e">
        <f>BAR!#REF!*0.9</f>
        <v>#REF!</v>
      </c>
      <c r="P17" s="13" t="e">
        <f>BAR!#REF!*0.9</f>
        <v>#REF!</v>
      </c>
      <c r="Q17" s="13" t="e">
        <f>BAR!#REF!*0.9</f>
        <v>#REF!</v>
      </c>
      <c r="R17" s="13" t="e">
        <f>BAR!#REF!*0.9</f>
        <v>#REF!</v>
      </c>
      <c r="S17" s="13" t="e">
        <f>BAR!#REF!*0.9</f>
        <v>#REF!</v>
      </c>
      <c r="T17" s="13" t="e">
        <f>BAR!#REF!*0.9</f>
        <v>#REF!</v>
      </c>
      <c r="U17" s="13" t="e">
        <f>BAR!#REF!*0.9</f>
        <v>#REF!</v>
      </c>
      <c r="V17" s="13" t="e">
        <f>BAR!#REF!*0.9</f>
        <v>#REF!</v>
      </c>
      <c r="W17" s="13" t="e">
        <f>BAR!#REF!*0.9</f>
        <v>#REF!</v>
      </c>
      <c r="X17" s="13" t="e">
        <f>BAR!#REF!*0.9</f>
        <v>#REF!</v>
      </c>
      <c r="Y17" s="13" t="e">
        <f>BAR!#REF!*0.9</f>
        <v>#REF!</v>
      </c>
      <c r="Z17" s="13" t="e">
        <f>BAR!#REF!*0.9</f>
        <v>#REF!</v>
      </c>
      <c r="AA17" s="13" t="e">
        <f>BAR!#REF!*0.9</f>
        <v>#REF!</v>
      </c>
      <c r="AB17" s="13" t="e">
        <f>BAR!#REF!*0.9</f>
        <v>#REF!</v>
      </c>
      <c r="AC17" s="13" t="e">
        <f>BAR!#REF!*0.9</f>
        <v>#REF!</v>
      </c>
      <c r="AD17" s="13" t="e">
        <f>BAR!#REF!*0.9</f>
        <v>#REF!</v>
      </c>
      <c r="AE17" s="13" t="e">
        <f>BAR!#REF!*0.9</f>
        <v>#REF!</v>
      </c>
      <c r="AF17" s="13" t="e">
        <f>BAR!#REF!*0.9</f>
        <v>#REF!</v>
      </c>
      <c r="AG17" s="13" t="e">
        <f>BAR!#REF!*0.9</f>
        <v>#REF!</v>
      </c>
      <c r="AH17" s="13" t="e">
        <f>BAR!#REF!*0.9</f>
        <v>#REF!</v>
      </c>
      <c r="AI17" s="13" t="e">
        <f>BAR!#REF!*0.9</f>
        <v>#REF!</v>
      </c>
      <c r="AJ17" s="13" t="e">
        <f>BAR!#REF!*0.9</f>
        <v>#REF!</v>
      </c>
      <c r="AK17" s="13" t="e">
        <f>BAR!#REF!*0.9</f>
        <v>#REF!</v>
      </c>
      <c r="AL17" s="13" t="e">
        <f>BAR!#REF!*0.9</f>
        <v>#REF!</v>
      </c>
      <c r="AM17" s="13" t="e">
        <f>BAR!#REF!*0.9</f>
        <v>#REF!</v>
      </c>
      <c r="AN17" s="13" t="e">
        <f>BAR!#REF!*0.9</f>
        <v>#REF!</v>
      </c>
      <c r="AO17" s="13" t="e">
        <f>BAR!#REF!*0.9</f>
        <v>#REF!</v>
      </c>
      <c r="AP17" s="13" t="e">
        <f>BAR!#REF!*0.9</f>
        <v>#REF!</v>
      </c>
      <c r="AQ17" s="13" t="e">
        <f>BAR!#REF!*0.9</f>
        <v>#REF!</v>
      </c>
      <c r="AR17" s="13" t="e">
        <f>BAR!#REF!*0.9</f>
        <v>#REF!</v>
      </c>
      <c r="AS17" s="13" t="e">
        <f>BAR!#REF!*0.9</f>
        <v>#REF!</v>
      </c>
      <c r="AT17" s="13" t="e">
        <f>BAR!#REF!*0.9</f>
        <v>#REF!</v>
      </c>
      <c r="AU17" s="13" t="e">
        <f>BAR!#REF!*0.9</f>
        <v>#REF!</v>
      </c>
      <c r="AV17" s="13" t="e">
        <f>BAR!#REF!*0.9</f>
        <v>#REF!</v>
      </c>
      <c r="AW17" s="13" t="e">
        <f>BAR!#REF!*0.9</f>
        <v>#REF!</v>
      </c>
      <c r="AX17" s="13" t="e">
        <f>BAR!#REF!*0.9</f>
        <v>#REF!</v>
      </c>
      <c r="AY17" s="13" t="e">
        <f>BAR!#REF!*0.9</f>
        <v>#REF!</v>
      </c>
      <c r="AZ17" s="13" t="e">
        <f>BAR!#REF!*0.9</f>
        <v>#REF!</v>
      </c>
      <c r="BA17" s="13" t="e">
        <f>BAR!#REF!*0.9</f>
        <v>#REF!</v>
      </c>
      <c r="BB17" s="13" t="e">
        <f>BAR!#REF!*0.9</f>
        <v>#REF!</v>
      </c>
      <c r="BC17" s="13" t="e">
        <f>BAR!#REF!*0.9</f>
        <v>#REF!</v>
      </c>
      <c r="BD17" s="13" t="e">
        <f>BAR!#REF!*0.9</f>
        <v>#REF!</v>
      </c>
      <c r="BE17" s="13" t="e">
        <f>BAR!#REF!*0.9</f>
        <v>#REF!</v>
      </c>
      <c r="BF17" s="13" t="e">
        <f>BAR!#REF!*0.9</f>
        <v>#REF!</v>
      </c>
      <c r="BG17" s="13" t="e">
        <f>BAR!#REF!*0.9</f>
        <v>#REF!</v>
      </c>
      <c r="BH17" s="13" t="e">
        <f>BAR!#REF!*0.9</f>
        <v>#REF!</v>
      </c>
      <c r="BI17" s="13" t="e">
        <f>BAR!#REF!*0.9</f>
        <v>#REF!</v>
      </c>
      <c r="BJ17" s="13" t="e">
        <f>BAR!#REF!*0.9</f>
        <v>#REF!</v>
      </c>
      <c r="BK17" s="13" t="e">
        <f>BAR!#REF!*0.9</f>
        <v>#REF!</v>
      </c>
      <c r="BL17" s="13" t="e">
        <f>BAR!#REF!*0.9</f>
        <v>#REF!</v>
      </c>
      <c r="BM17" s="13" t="e">
        <f>BAR!#REF!*0.9</f>
        <v>#REF!</v>
      </c>
      <c r="BN17" s="13" t="e">
        <f>BAR!#REF!*0.9</f>
        <v>#REF!</v>
      </c>
      <c r="BO17" s="13" t="e">
        <f>BAR!#REF!*0.9</f>
        <v>#REF!</v>
      </c>
      <c r="BP17" s="13" t="e">
        <f>BAR!#REF!*0.9</f>
        <v>#REF!</v>
      </c>
      <c r="BQ17" s="13" t="e">
        <f>BAR!#REF!*0.9</f>
        <v>#REF!</v>
      </c>
      <c r="BR17" s="13" t="e">
        <f>BAR!#REF!*0.9</f>
        <v>#REF!</v>
      </c>
      <c r="BS17" s="13" t="e">
        <f>BAR!#REF!*0.9</f>
        <v>#REF!</v>
      </c>
      <c r="BT17" s="13" t="e">
        <f>BAR!#REF!*0.9</f>
        <v>#REF!</v>
      </c>
      <c r="BU17" s="13" t="e">
        <f>BAR!#REF!*0.9</f>
        <v>#REF!</v>
      </c>
      <c r="BV17" s="13" t="e">
        <f>BAR!#REF!*0.9</f>
        <v>#REF!</v>
      </c>
      <c r="BW17" s="13" t="e">
        <f>BAR!#REF!*0.9</f>
        <v>#REF!</v>
      </c>
      <c r="BX17" s="13" t="e">
        <f>BAR!#REF!*0.9</f>
        <v>#REF!</v>
      </c>
      <c r="BY17" s="13" t="e">
        <f>BAR!#REF!*0.9</f>
        <v>#REF!</v>
      </c>
      <c r="BZ17" s="13" t="e">
        <f>BAR!#REF!*0.9</f>
        <v>#REF!</v>
      </c>
      <c r="CA17" s="13" t="e">
        <f>BAR!#REF!*0.9</f>
        <v>#REF!</v>
      </c>
      <c r="CB17" s="13" t="e">
        <f>BAR!#REF!*0.9</f>
        <v>#REF!</v>
      </c>
      <c r="CC17" s="13" t="e">
        <f>BAR!#REF!*0.9</f>
        <v>#REF!</v>
      </c>
      <c r="CD17" s="13" t="e">
        <f>BAR!#REF!*0.9</f>
        <v>#REF!</v>
      </c>
      <c r="CE17" s="13" t="e">
        <f>BAR!#REF!*0.9</f>
        <v>#REF!</v>
      </c>
      <c r="CF17" s="13" t="e">
        <f>BAR!#REF!*0.9</f>
        <v>#REF!</v>
      </c>
      <c r="CG17" s="13" t="e">
        <f>BAR!#REF!*0.9</f>
        <v>#REF!</v>
      </c>
      <c r="CH17" s="13" t="e">
        <f>BAR!#REF!*0.9</f>
        <v>#REF!</v>
      </c>
      <c r="CI17" s="13" t="e">
        <f>BAR!#REF!*0.9</f>
        <v>#REF!</v>
      </c>
      <c r="CJ17" s="13" t="e">
        <f>BAR!#REF!*0.9</f>
        <v>#REF!</v>
      </c>
      <c r="CK17" s="13" t="e">
        <f>BAR!#REF!*0.9</f>
        <v>#REF!</v>
      </c>
      <c r="CL17" s="13" t="e">
        <f>BAR!#REF!*0.9</f>
        <v>#REF!</v>
      </c>
      <c r="CM17" s="13" t="e">
        <f>BAR!#REF!*0.9</f>
        <v>#REF!</v>
      </c>
      <c r="CN17" s="13" t="e">
        <f>BAR!#REF!*0.9</f>
        <v>#REF!</v>
      </c>
      <c r="CO17" s="13" t="e">
        <f>BAR!#REF!*0.9</f>
        <v>#REF!</v>
      </c>
      <c r="CP17" s="13" t="e">
        <f>BAR!#REF!*0.9</f>
        <v>#REF!</v>
      </c>
      <c r="CQ17" s="13" t="e">
        <f>BAR!#REF!*0.9</f>
        <v>#REF!</v>
      </c>
      <c r="CR17" s="13" t="e">
        <f>BAR!#REF!*0.9</f>
        <v>#REF!</v>
      </c>
      <c r="CS17" s="13" t="e">
        <f>BAR!#REF!*0.9</f>
        <v>#REF!</v>
      </c>
      <c r="CT17" s="13" t="e">
        <f>BAR!#REF!*0.9</f>
        <v>#REF!</v>
      </c>
      <c r="CU17" s="13" t="e">
        <f>BAR!#REF!*0.9</f>
        <v>#REF!</v>
      </c>
      <c r="CV17" s="13" t="e">
        <f>BAR!#REF!*0.9</f>
        <v>#REF!</v>
      </c>
      <c r="CW17" s="13" t="e">
        <f>BAR!#REF!*0.9</f>
        <v>#REF!</v>
      </c>
      <c r="CX17" s="13" t="e">
        <f>BAR!#REF!*0.9</f>
        <v>#REF!</v>
      </c>
      <c r="CY17" s="13" t="e">
        <f>BAR!#REF!*0.9</f>
        <v>#REF!</v>
      </c>
      <c r="CZ17" s="13" t="e">
        <f>BAR!#REF!*0.9</f>
        <v>#REF!</v>
      </c>
      <c r="DA17" s="13" t="e">
        <f>BAR!#REF!*0.9</f>
        <v>#REF!</v>
      </c>
      <c r="DB17" s="13" t="e">
        <f>BAR!#REF!*0.9</f>
        <v>#REF!</v>
      </c>
      <c r="DC17" s="13" t="e">
        <f>BAR!#REF!*0.9</f>
        <v>#REF!</v>
      </c>
      <c r="DD17" s="13" t="e">
        <f>BAR!#REF!*0.9</f>
        <v>#REF!</v>
      </c>
      <c r="DE17" s="13" t="e">
        <f>BAR!#REF!*0.9</f>
        <v>#REF!</v>
      </c>
      <c r="DF17" s="13" t="e">
        <f>BAR!#REF!*0.9</f>
        <v>#REF!</v>
      </c>
      <c r="DG17" s="13" t="e">
        <f>BAR!#REF!*0.9</f>
        <v>#REF!</v>
      </c>
      <c r="DH17" s="13" t="e">
        <f>BAR!#REF!*0.9</f>
        <v>#REF!</v>
      </c>
      <c r="DI17" s="13" t="e">
        <f>BAR!#REF!*0.9</f>
        <v>#REF!</v>
      </c>
      <c r="DJ17" s="13" t="e">
        <f>BAR!#REF!*0.9</f>
        <v>#REF!</v>
      </c>
      <c r="DK17" s="13" t="e">
        <f>BAR!#REF!*0.9</f>
        <v>#REF!</v>
      </c>
      <c r="DL17" s="13" t="e">
        <f>BAR!#REF!*0.9</f>
        <v>#REF!</v>
      </c>
      <c r="DM17" s="39" t="e">
        <f>BAR!#REF!*0.9</f>
        <v>#REF!</v>
      </c>
      <c r="DN17" s="39" t="e">
        <f>BAR!#REF!*0.9</f>
        <v>#REF!</v>
      </c>
      <c r="DO17" s="39" t="e">
        <f>BAR!#REF!*0.9</f>
        <v>#REF!</v>
      </c>
      <c r="DP17" s="39" t="e">
        <f>BAR!#REF!*0.9</f>
        <v>#REF!</v>
      </c>
      <c r="DQ17" s="39" t="e">
        <f>BAR!#REF!*0.9</f>
        <v>#REF!</v>
      </c>
      <c r="DR17" s="13" t="e">
        <f>BAR!#REF!*0.9</f>
        <v>#REF!</v>
      </c>
      <c r="DS17" s="13" t="e">
        <f>BAR!#REF!*0.9</f>
        <v>#REF!</v>
      </c>
      <c r="DT17" s="13" t="e">
        <f>BAR!#REF!*0.9</f>
        <v>#REF!</v>
      </c>
      <c r="DU17" s="39" t="e">
        <f>BAR!#REF!*0.9</f>
        <v>#REF!</v>
      </c>
      <c r="DV17" s="39" t="e">
        <f>BAR!#REF!*0.9</f>
        <v>#REF!</v>
      </c>
      <c r="DW17" s="39" t="e">
        <f>BAR!#REF!*0.9</f>
        <v>#REF!</v>
      </c>
      <c r="DX17" s="39" t="e">
        <f>BAR!#REF!*0.9</f>
        <v>#REF!</v>
      </c>
      <c r="DY17" s="13" t="e">
        <f>BAR!#REF!*0.9</f>
        <v>#REF!</v>
      </c>
      <c r="DZ17" s="13" t="e">
        <f>BAR!#REF!*0.9</f>
        <v>#REF!</v>
      </c>
      <c r="EA17" s="13" t="e">
        <f>BAR!#REF!*0.9</f>
        <v>#REF!</v>
      </c>
      <c r="EB17" s="13" t="e">
        <f>BAR!#REF!*0.9</f>
        <v>#REF!</v>
      </c>
      <c r="EC17" s="13" t="e">
        <f>BAR!#REF!*0.9</f>
        <v>#REF!</v>
      </c>
      <c r="ED17" s="13" t="e">
        <f>BAR!#REF!*0.9</f>
        <v>#REF!</v>
      </c>
      <c r="EE17" s="13" t="e">
        <f>BAR!#REF!*0.9</f>
        <v>#REF!</v>
      </c>
      <c r="EF17" s="13" t="e">
        <f>BAR!#REF!*0.9</f>
        <v>#REF!</v>
      </c>
      <c r="EG17" s="13" t="e">
        <f>BAR!#REF!*0.9</f>
        <v>#REF!</v>
      </c>
      <c r="EH17" s="13" t="e">
        <f>BAR!#REF!*0.9</f>
        <v>#REF!</v>
      </c>
      <c r="EI17" s="13" t="e">
        <f>BAR!#REF!*0.9</f>
        <v>#REF!</v>
      </c>
      <c r="EJ17" s="13" t="e">
        <f>BAR!#REF!*0.9</f>
        <v>#REF!</v>
      </c>
      <c r="EK17" s="13" t="e">
        <f>BAR!#REF!*0.9</f>
        <v>#REF!</v>
      </c>
      <c r="EL17" s="13" t="e">
        <f>BAR!#REF!*0.9</f>
        <v>#REF!</v>
      </c>
      <c r="EM17" s="13" t="e">
        <f>BAR!#REF!*0.9</f>
        <v>#REF!</v>
      </c>
      <c r="EN17" s="13" t="e">
        <f>BAR!#REF!*0.9</f>
        <v>#REF!</v>
      </c>
      <c r="EO17" s="13" t="e">
        <f>BAR!#REF!*0.9</f>
        <v>#REF!</v>
      </c>
      <c r="EP17" s="13" t="e">
        <f>BAR!#REF!*0.9</f>
        <v>#REF!</v>
      </c>
      <c r="EQ17" s="13" t="e">
        <f>BAR!#REF!*0.9</f>
        <v>#REF!</v>
      </c>
      <c r="ER17" s="13" t="e">
        <f>BAR!#REF!*0.9</f>
        <v>#REF!</v>
      </c>
      <c r="ES17" s="13" t="e">
        <f>BAR!#REF!*0.9</f>
        <v>#REF!</v>
      </c>
      <c r="ET17" s="13" t="e">
        <f>BAR!#REF!*0.9</f>
        <v>#REF!</v>
      </c>
      <c r="EU17" s="13" t="e">
        <f>BAR!#REF!*0.9</f>
        <v>#REF!</v>
      </c>
      <c r="EV17" s="13" t="e">
        <f>BAR!#REF!*0.9</f>
        <v>#REF!</v>
      </c>
      <c r="EW17" s="13" t="e">
        <f>BAR!#REF!*0.9</f>
        <v>#REF!</v>
      </c>
      <c r="EX17" s="13" t="e">
        <f>BAR!#REF!*0.9</f>
        <v>#REF!</v>
      </c>
      <c r="EY17" s="13" t="e">
        <f>BAR!#REF!*0.9</f>
        <v>#REF!</v>
      </c>
      <c r="EZ17" s="13" t="e">
        <f>BAR!#REF!*0.9</f>
        <v>#REF!</v>
      </c>
      <c r="FA17" s="13" t="e">
        <f>BAR!#REF!*0.9</f>
        <v>#REF!</v>
      </c>
      <c r="FB17" s="13" t="e">
        <f>BAR!#REF!*0.9</f>
        <v>#REF!</v>
      </c>
      <c r="FC17" s="13" t="e">
        <f>BAR!#REF!*0.9</f>
        <v>#REF!</v>
      </c>
      <c r="FD17" s="13" t="e">
        <f>BAR!#REF!*0.9</f>
        <v>#REF!</v>
      </c>
      <c r="FE17" s="13" t="e">
        <f>BAR!#REF!*0.9</f>
        <v>#REF!</v>
      </c>
      <c r="FF17" s="13" t="e">
        <f>BAR!#REF!*0.9</f>
        <v>#REF!</v>
      </c>
      <c r="FG17" s="13" t="e">
        <f>BAR!#REF!*0.9</f>
        <v>#REF!</v>
      </c>
      <c r="FH17" s="13" t="e">
        <f>BAR!#REF!*0.9</f>
        <v>#REF!</v>
      </c>
      <c r="FI17" s="13" t="e">
        <f>BAR!#REF!*0.9</f>
        <v>#REF!</v>
      </c>
      <c r="FJ17" s="13" t="e">
        <f>BAR!#REF!*0.9</f>
        <v>#REF!</v>
      </c>
      <c r="FK17" s="13" t="e">
        <f>BAR!#REF!*0.9</f>
        <v>#REF!</v>
      </c>
      <c r="FL17" s="13" t="e">
        <f>BAR!#REF!*0.9</f>
        <v>#REF!</v>
      </c>
      <c r="FM17" s="13" t="e">
        <f>BAR!#REF!*0.9</f>
        <v>#REF!</v>
      </c>
      <c r="FN17" s="13" t="e">
        <f>BAR!#REF!*0.9</f>
        <v>#REF!</v>
      </c>
      <c r="FO17" s="13" t="e">
        <f>BAR!#REF!*0.9</f>
        <v>#REF!</v>
      </c>
      <c r="FP17" s="13" t="e">
        <f>BAR!#REF!*0.9</f>
        <v>#REF!</v>
      </c>
      <c r="FQ17" s="13" t="e">
        <f>BAR!#REF!*0.9</f>
        <v>#REF!</v>
      </c>
      <c r="FR17" s="13" t="e">
        <f>BAR!#REF!*0.9</f>
        <v>#REF!</v>
      </c>
      <c r="FS17" s="13" t="e">
        <f>BAR!#REF!*0.9</f>
        <v>#REF!</v>
      </c>
      <c r="FT17" s="13" t="e">
        <f>BAR!#REF!*0.9</f>
        <v>#REF!</v>
      </c>
      <c r="FU17" s="13" t="e">
        <f>BAR!#REF!*0.9</f>
        <v>#REF!</v>
      </c>
      <c r="FV17" s="13" t="e">
        <f>BAR!#REF!*0.9</f>
        <v>#REF!</v>
      </c>
      <c r="FW17" s="13" t="e">
        <f>BAR!#REF!*0.9</f>
        <v>#REF!</v>
      </c>
      <c r="FX17" s="13" t="e">
        <f>BAR!#REF!*0.9</f>
        <v>#REF!</v>
      </c>
      <c r="FY17" s="13" t="e">
        <f>BAR!#REF!*0.9</f>
        <v>#REF!</v>
      </c>
      <c r="FZ17" s="13" t="e">
        <f>BAR!#REF!*0.9</f>
        <v>#REF!</v>
      </c>
      <c r="GA17" s="13" t="e">
        <f>BAR!#REF!*0.9</f>
        <v>#REF!</v>
      </c>
      <c r="GB17" s="13" t="e">
        <f>BAR!#REF!*0.9</f>
        <v>#REF!</v>
      </c>
      <c r="GC17" s="13" t="e">
        <f>BAR!#REF!*0.9</f>
        <v>#REF!</v>
      </c>
      <c r="GD17" s="13" t="e">
        <f>BAR!#REF!*0.9</f>
        <v>#REF!</v>
      </c>
      <c r="GE17" s="13" t="e">
        <f>BAR!#REF!*0.9</f>
        <v>#REF!</v>
      </c>
      <c r="GF17" s="13" t="e">
        <f>BAR!#REF!*0.9</f>
        <v>#REF!</v>
      </c>
      <c r="GG17" s="13" t="e">
        <f>BAR!#REF!*0.9</f>
        <v>#REF!</v>
      </c>
      <c r="GH17" s="13" t="e">
        <f>BAR!#REF!*0.9</f>
        <v>#REF!</v>
      </c>
      <c r="GI17" s="13" t="e">
        <f>BAR!#REF!*0.9</f>
        <v>#REF!</v>
      </c>
      <c r="GJ17" s="13" t="e">
        <f>BAR!#REF!*0.9</f>
        <v>#REF!</v>
      </c>
      <c r="GK17" s="13" t="e">
        <f>BAR!#REF!*0.9</f>
        <v>#REF!</v>
      </c>
      <c r="GL17" s="13" t="e">
        <f>BAR!#REF!*0.9</f>
        <v>#REF!</v>
      </c>
      <c r="GM17" s="13" t="e">
        <f>BAR!#REF!*0.9</f>
        <v>#REF!</v>
      </c>
      <c r="GN17" s="13" t="e">
        <f>BAR!#REF!*0.9</f>
        <v>#REF!</v>
      </c>
      <c r="GO17" s="13" t="e">
        <f>BAR!#REF!*0.9</f>
        <v>#REF!</v>
      </c>
      <c r="GP17" s="13" t="e">
        <f>BAR!#REF!*0.9</f>
        <v>#REF!</v>
      </c>
      <c r="GQ17" s="13" t="e">
        <f>BAR!#REF!*0.9</f>
        <v>#REF!</v>
      </c>
      <c r="GR17" s="13" t="e">
        <f>BAR!#REF!*0.9</f>
        <v>#REF!</v>
      </c>
      <c r="GS17" s="13" t="e">
        <f>BAR!#REF!*0.9</f>
        <v>#REF!</v>
      </c>
      <c r="GT17" s="13" t="e">
        <f>BAR!#REF!*0.9</f>
        <v>#REF!</v>
      </c>
      <c r="GU17" s="13" t="e">
        <f>BAR!#REF!*0.9</f>
        <v>#REF!</v>
      </c>
      <c r="GV17" s="13" t="e">
        <f>BAR!#REF!*0.9</f>
        <v>#REF!</v>
      </c>
      <c r="GW17" s="13" t="e">
        <f>BAR!#REF!*0.9</f>
        <v>#REF!</v>
      </c>
      <c r="GX17" s="13" t="e">
        <f>BAR!#REF!*0.9</f>
        <v>#REF!</v>
      </c>
      <c r="GY17" s="13" t="e">
        <f>BAR!#REF!*0.9</f>
        <v>#REF!</v>
      </c>
      <c r="GZ17" s="13" t="e">
        <f>BAR!#REF!*0.9</f>
        <v>#REF!</v>
      </c>
      <c r="HA17" s="13" t="e">
        <f>BAR!#REF!*0.9</f>
        <v>#REF!</v>
      </c>
      <c r="HB17" s="13" t="e">
        <f>BAR!#REF!*0.9</f>
        <v>#REF!</v>
      </c>
      <c r="HC17" s="13" t="e">
        <f>BAR!#REF!*0.9</f>
        <v>#REF!</v>
      </c>
      <c r="HD17" s="13" t="e">
        <f>BAR!#REF!*0.9</f>
        <v>#REF!</v>
      </c>
      <c r="HE17" s="13" t="e">
        <f>BAR!#REF!*0.9</f>
        <v>#REF!</v>
      </c>
      <c r="HF17" s="13" t="e">
        <f>BAR!#REF!*0.9</f>
        <v>#REF!</v>
      </c>
      <c r="HG17" s="13" t="e">
        <f>BAR!#REF!*0.9</f>
        <v>#REF!</v>
      </c>
      <c r="HH17" s="13" t="e">
        <f>BAR!#REF!*0.9</f>
        <v>#REF!</v>
      </c>
      <c r="HI17" s="13" t="e">
        <f>BAR!#REF!*0.9</f>
        <v>#REF!</v>
      </c>
      <c r="HJ17" s="13" t="e">
        <f>BAR!#REF!*0.9</f>
        <v>#REF!</v>
      </c>
      <c r="HK17" s="13" t="e">
        <f>BAR!#REF!*0.9</f>
        <v>#REF!</v>
      </c>
      <c r="HL17" s="13">
        <f>BAR!B15*0.9</f>
        <v>11385</v>
      </c>
      <c r="HM17" s="13">
        <f>BAR!C15*0.9</f>
        <v>11385</v>
      </c>
      <c r="HN17" s="13">
        <f>BAR!D15*0.9</f>
        <v>9945</v>
      </c>
      <c r="HO17" s="13">
        <f>BAR!E15*0.9</f>
        <v>9945</v>
      </c>
      <c r="HP17" s="13">
        <f>BAR!F15*0.9</f>
        <v>9945</v>
      </c>
      <c r="HQ17" s="13">
        <f>BAR!G15*0.9</f>
        <v>9945</v>
      </c>
      <c r="HR17" s="13">
        <f>BAR!H15*0.9</f>
        <v>9945</v>
      </c>
      <c r="HS17" s="13">
        <f>BAR!I15*0.9</f>
        <v>10215</v>
      </c>
      <c r="HT17" s="13">
        <f>BAR!J15*0.9</f>
        <v>10215</v>
      </c>
      <c r="HU17" s="13">
        <f>BAR!K15*0.9</f>
        <v>9945</v>
      </c>
      <c r="HV17" s="13">
        <f>BAR!L15*0.9</f>
        <v>9945</v>
      </c>
      <c r="HW17" s="13">
        <f>BAR!M15*0.9</f>
        <v>9945</v>
      </c>
      <c r="HX17" s="39">
        <f>BAR!N15*0.9</f>
        <v>9945</v>
      </c>
    </row>
    <row r="18" spans="1:232" ht="11.45" customHeight="1" x14ac:dyDescent="0.2">
      <c r="A18" s="12">
        <v>2</v>
      </c>
      <c r="B18" s="13" t="e">
        <f>BAR!#REF!*0.9</f>
        <v>#REF!</v>
      </c>
      <c r="C18" s="13" t="e">
        <f>BAR!#REF!*0.9</f>
        <v>#REF!</v>
      </c>
      <c r="D18" s="13" t="e">
        <f>BAR!#REF!*0.9</f>
        <v>#REF!</v>
      </c>
      <c r="E18" s="13" t="e">
        <f>BAR!#REF!*0.9</f>
        <v>#REF!</v>
      </c>
      <c r="F18" s="13" t="e">
        <f>BAR!#REF!*0.9</f>
        <v>#REF!</v>
      </c>
      <c r="G18" s="13" t="e">
        <f>BAR!#REF!*0.9</f>
        <v>#REF!</v>
      </c>
      <c r="H18" s="13" t="e">
        <f>BAR!#REF!*0.9</f>
        <v>#REF!</v>
      </c>
      <c r="I18" s="13" t="e">
        <f>BAR!#REF!*0.9</f>
        <v>#REF!</v>
      </c>
      <c r="J18" s="13" t="e">
        <f>BAR!#REF!*0.9</f>
        <v>#REF!</v>
      </c>
      <c r="K18" s="13" t="e">
        <f>BAR!#REF!*0.9</f>
        <v>#REF!</v>
      </c>
      <c r="L18" s="13" t="e">
        <f>BAR!#REF!*0.9</f>
        <v>#REF!</v>
      </c>
      <c r="M18" s="13" t="e">
        <f>BAR!#REF!*0.9</f>
        <v>#REF!</v>
      </c>
      <c r="N18" s="13" t="e">
        <f>BAR!#REF!*0.9</f>
        <v>#REF!</v>
      </c>
      <c r="O18" s="13" t="e">
        <f>BAR!#REF!*0.9</f>
        <v>#REF!</v>
      </c>
      <c r="P18" s="13" t="e">
        <f>BAR!#REF!*0.9</f>
        <v>#REF!</v>
      </c>
      <c r="Q18" s="13" t="e">
        <f>BAR!#REF!*0.9</f>
        <v>#REF!</v>
      </c>
      <c r="R18" s="13" t="e">
        <f>BAR!#REF!*0.9</f>
        <v>#REF!</v>
      </c>
      <c r="S18" s="13" t="e">
        <f>BAR!#REF!*0.9</f>
        <v>#REF!</v>
      </c>
      <c r="T18" s="13" t="e">
        <f>BAR!#REF!*0.9</f>
        <v>#REF!</v>
      </c>
      <c r="U18" s="13" t="e">
        <f>BAR!#REF!*0.9</f>
        <v>#REF!</v>
      </c>
      <c r="V18" s="13" t="e">
        <f>BAR!#REF!*0.9</f>
        <v>#REF!</v>
      </c>
      <c r="W18" s="13" t="e">
        <f>BAR!#REF!*0.9</f>
        <v>#REF!</v>
      </c>
      <c r="X18" s="13" t="e">
        <f>BAR!#REF!*0.9</f>
        <v>#REF!</v>
      </c>
      <c r="Y18" s="13" t="e">
        <f>BAR!#REF!*0.9</f>
        <v>#REF!</v>
      </c>
      <c r="Z18" s="13" t="e">
        <f>BAR!#REF!*0.9</f>
        <v>#REF!</v>
      </c>
      <c r="AA18" s="13" t="e">
        <f>BAR!#REF!*0.9</f>
        <v>#REF!</v>
      </c>
      <c r="AB18" s="13" t="e">
        <f>BAR!#REF!*0.9</f>
        <v>#REF!</v>
      </c>
      <c r="AC18" s="13" t="e">
        <f>BAR!#REF!*0.9</f>
        <v>#REF!</v>
      </c>
      <c r="AD18" s="13" t="e">
        <f>BAR!#REF!*0.9</f>
        <v>#REF!</v>
      </c>
      <c r="AE18" s="13" t="e">
        <f>BAR!#REF!*0.9</f>
        <v>#REF!</v>
      </c>
      <c r="AF18" s="13" t="e">
        <f>BAR!#REF!*0.9</f>
        <v>#REF!</v>
      </c>
      <c r="AG18" s="13" t="e">
        <f>BAR!#REF!*0.9</f>
        <v>#REF!</v>
      </c>
      <c r="AH18" s="13" t="e">
        <f>BAR!#REF!*0.9</f>
        <v>#REF!</v>
      </c>
      <c r="AI18" s="13" t="e">
        <f>BAR!#REF!*0.9</f>
        <v>#REF!</v>
      </c>
      <c r="AJ18" s="13" t="e">
        <f>BAR!#REF!*0.9</f>
        <v>#REF!</v>
      </c>
      <c r="AK18" s="13" t="e">
        <f>BAR!#REF!*0.9</f>
        <v>#REF!</v>
      </c>
      <c r="AL18" s="13" t="e">
        <f>BAR!#REF!*0.9</f>
        <v>#REF!</v>
      </c>
      <c r="AM18" s="13" t="e">
        <f>BAR!#REF!*0.9</f>
        <v>#REF!</v>
      </c>
      <c r="AN18" s="13" t="e">
        <f>BAR!#REF!*0.9</f>
        <v>#REF!</v>
      </c>
      <c r="AO18" s="13" t="e">
        <f>BAR!#REF!*0.9</f>
        <v>#REF!</v>
      </c>
      <c r="AP18" s="13" t="e">
        <f>BAR!#REF!*0.9</f>
        <v>#REF!</v>
      </c>
      <c r="AQ18" s="13" t="e">
        <f>BAR!#REF!*0.9</f>
        <v>#REF!</v>
      </c>
      <c r="AR18" s="13" t="e">
        <f>BAR!#REF!*0.9</f>
        <v>#REF!</v>
      </c>
      <c r="AS18" s="13" t="e">
        <f>BAR!#REF!*0.9</f>
        <v>#REF!</v>
      </c>
      <c r="AT18" s="13" t="e">
        <f>BAR!#REF!*0.9</f>
        <v>#REF!</v>
      </c>
      <c r="AU18" s="13" t="e">
        <f>BAR!#REF!*0.9</f>
        <v>#REF!</v>
      </c>
      <c r="AV18" s="13" t="e">
        <f>BAR!#REF!*0.9</f>
        <v>#REF!</v>
      </c>
      <c r="AW18" s="13" t="e">
        <f>BAR!#REF!*0.9</f>
        <v>#REF!</v>
      </c>
      <c r="AX18" s="13" t="e">
        <f>BAR!#REF!*0.9</f>
        <v>#REF!</v>
      </c>
      <c r="AY18" s="13" t="e">
        <f>BAR!#REF!*0.9</f>
        <v>#REF!</v>
      </c>
      <c r="AZ18" s="13" t="e">
        <f>BAR!#REF!*0.9</f>
        <v>#REF!</v>
      </c>
      <c r="BA18" s="13" t="e">
        <f>BAR!#REF!*0.9</f>
        <v>#REF!</v>
      </c>
      <c r="BB18" s="13" t="e">
        <f>BAR!#REF!*0.9</f>
        <v>#REF!</v>
      </c>
      <c r="BC18" s="13" t="e">
        <f>BAR!#REF!*0.9</f>
        <v>#REF!</v>
      </c>
      <c r="BD18" s="13" t="e">
        <f>BAR!#REF!*0.9</f>
        <v>#REF!</v>
      </c>
      <c r="BE18" s="13" t="e">
        <f>BAR!#REF!*0.9</f>
        <v>#REF!</v>
      </c>
      <c r="BF18" s="13" t="e">
        <f>BAR!#REF!*0.9</f>
        <v>#REF!</v>
      </c>
      <c r="BG18" s="13" t="e">
        <f>BAR!#REF!*0.9</f>
        <v>#REF!</v>
      </c>
      <c r="BH18" s="13" t="e">
        <f>BAR!#REF!*0.9</f>
        <v>#REF!</v>
      </c>
      <c r="BI18" s="13" t="e">
        <f>BAR!#REF!*0.9</f>
        <v>#REF!</v>
      </c>
      <c r="BJ18" s="13" t="e">
        <f>BAR!#REF!*0.9</f>
        <v>#REF!</v>
      </c>
      <c r="BK18" s="13" t="e">
        <f>BAR!#REF!*0.9</f>
        <v>#REF!</v>
      </c>
      <c r="BL18" s="13" t="e">
        <f>BAR!#REF!*0.9</f>
        <v>#REF!</v>
      </c>
      <c r="BM18" s="13" t="e">
        <f>BAR!#REF!*0.9</f>
        <v>#REF!</v>
      </c>
      <c r="BN18" s="13" t="e">
        <f>BAR!#REF!*0.9</f>
        <v>#REF!</v>
      </c>
      <c r="BO18" s="13" t="e">
        <f>BAR!#REF!*0.9</f>
        <v>#REF!</v>
      </c>
      <c r="BP18" s="13" t="e">
        <f>BAR!#REF!*0.9</f>
        <v>#REF!</v>
      </c>
      <c r="BQ18" s="13" t="e">
        <f>BAR!#REF!*0.9</f>
        <v>#REF!</v>
      </c>
      <c r="BR18" s="13" t="e">
        <f>BAR!#REF!*0.9</f>
        <v>#REF!</v>
      </c>
      <c r="BS18" s="13" t="e">
        <f>BAR!#REF!*0.9</f>
        <v>#REF!</v>
      </c>
      <c r="BT18" s="13" t="e">
        <f>BAR!#REF!*0.9</f>
        <v>#REF!</v>
      </c>
      <c r="BU18" s="13" t="e">
        <f>BAR!#REF!*0.9</f>
        <v>#REF!</v>
      </c>
      <c r="BV18" s="13" t="e">
        <f>BAR!#REF!*0.9</f>
        <v>#REF!</v>
      </c>
      <c r="BW18" s="13" t="e">
        <f>BAR!#REF!*0.9</f>
        <v>#REF!</v>
      </c>
      <c r="BX18" s="13" t="e">
        <f>BAR!#REF!*0.9</f>
        <v>#REF!</v>
      </c>
      <c r="BY18" s="13" t="e">
        <f>BAR!#REF!*0.9</f>
        <v>#REF!</v>
      </c>
      <c r="BZ18" s="13" t="e">
        <f>BAR!#REF!*0.9</f>
        <v>#REF!</v>
      </c>
      <c r="CA18" s="13" t="e">
        <f>BAR!#REF!*0.9</f>
        <v>#REF!</v>
      </c>
      <c r="CB18" s="13" t="e">
        <f>BAR!#REF!*0.9</f>
        <v>#REF!</v>
      </c>
      <c r="CC18" s="13" t="e">
        <f>BAR!#REF!*0.9</f>
        <v>#REF!</v>
      </c>
      <c r="CD18" s="13" t="e">
        <f>BAR!#REF!*0.9</f>
        <v>#REF!</v>
      </c>
      <c r="CE18" s="13" t="e">
        <f>BAR!#REF!*0.9</f>
        <v>#REF!</v>
      </c>
      <c r="CF18" s="13" t="e">
        <f>BAR!#REF!*0.9</f>
        <v>#REF!</v>
      </c>
      <c r="CG18" s="13" t="e">
        <f>BAR!#REF!*0.9</f>
        <v>#REF!</v>
      </c>
      <c r="CH18" s="13" t="e">
        <f>BAR!#REF!*0.9</f>
        <v>#REF!</v>
      </c>
      <c r="CI18" s="13" t="e">
        <f>BAR!#REF!*0.9</f>
        <v>#REF!</v>
      </c>
      <c r="CJ18" s="13" t="e">
        <f>BAR!#REF!*0.9</f>
        <v>#REF!</v>
      </c>
      <c r="CK18" s="13" t="e">
        <f>BAR!#REF!*0.9</f>
        <v>#REF!</v>
      </c>
      <c r="CL18" s="13" t="e">
        <f>BAR!#REF!*0.9</f>
        <v>#REF!</v>
      </c>
      <c r="CM18" s="13" t="e">
        <f>BAR!#REF!*0.9</f>
        <v>#REF!</v>
      </c>
      <c r="CN18" s="13" t="e">
        <f>BAR!#REF!*0.9</f>
        <v>#REF!</v>
      </c>
      <c r="CO18" s="13" t="e">
        <f>BAR!#REF!*0.9</f>
        <v>#REF!</v>
      </c>
      <c r="CP18" s="13" t="e">
        <f>BAR!#REF!*0.9</f>
        <v>#REF!</v>
      </c>
      <c r="CQ18" s="13" t="e">
        <f>BAR!#REF!*0.9</f>
        <v>#REF!</v>
      </c>
      <c r="CR18" s="13" t="e">
        <f>BAR!#REF!*0.9</f>
        <v>#REF!</v>
      </c>
      <c r="CS18" s="13" t="e">
        <f>BAR!#REF!*0.9</f>
        <v>#REF!</v>
      </c>
      <c r="CT18" s="13" t="e">
        <f>BAR!#REF!*0.9</f>
        <v>#REF!</v>
      </c>
      <c r="CU18" s="13" t="e">
        <f>BAR!#REF!*0.9</f>
        <v>#REF!</v>
      </c>
      <c r="CV18" s="13" t="e">
        <f>BAR!#REF!*0.9</f>
        <v>#REF!</v>
      </c>
      <c r="CW18" s="13" t="e">
        <f>BAR!#REF!*0.9</f>
        <v>#REF!</v>
      </c>
      <c r="CX18" s="13" t="e">
        <f>BAR!#REF!*0.9</f>
        <v>#REF!</v>
      </c>
      <c r="CY18" s="13" t="e">
        <f>BAR!#REF!*0.9</f>
        <v>#REF!</v>
      </c>
      <c r="CZ18" s="13" t="e">
        <f>BAR!#REF!*0.9</f>
        <v>#REF!</v>
      </c>
      <c r="DA18" s="13" t="e">
        <f>BAR!#REF!*0.9</f>
        <v>#REF!</v>
      </c>
      <c r="DB18" s="13" t="e">
        <f>BAR!#REF!*0.9</f>
        <v>#REF!</v>
      </c>
      <c r="DC18" s="13" t="e">
        <f>BAR!#REF!*0.9</f>
        <v>#REF!</v>
      </c>
      <c r="DD18" s="13" t="e">
        <f>BAR!#REF!*0.9</f>
        <v>#REF!</v>
      </c>
      <c r="DE18" s="13" t="e">
        <f>BAR!#REF!*0.9</f>
        <v>#REF!</v>
      </c>
      <c r="DF18" s="13" t="e">
        <f>BAR!#REF!*0.9</f>
        <v>#REF!</v>
      </c>
      <c r="DG18" s="13" t="e">
        <f>BAR!#REF!*0.9</f>
        <v>#REF!</v>
      </c>
      <c r="DH18" s="13" t="e">
        <f>BAR!#REF!*0.9</f>
        <v>#REF!</v>
      </c>
      <c r="DI18" s="13" t="e">
        <f>BAR!#REF!*0.9</f>
        <v>#REF!</v>
      </c>
      <c r="DJ18" s="13" t="e">
        <f>BAR!#REF!*0.9</f>
        <v>#REF!</v>
      </c>
      <c r="DK18" s="13" t="e">
        <f>BAR!#REF!*0.9</f>
        <v>#REF!</v>
      </c>
      <c r="DL18" s="13" t="e">
        <f>BAR!#REF!*0.9</f>
        <v>#REF!</v>
      </c>
      <c r="DM18" s="39" t="e">
        <f>BAR!#REF!*0.9</f>
        <v>#REF!</v>
      </c>
      <c r="DN18" s="39" t="e">
        <f>BAR!#REF!*0.9</f>
        <v>#REF!</v>
      </c>
      <c r="DO18" s="39" t="e">
        <f>BAR!#REF!*0.9</f>
        <v>#REF!</v>
      </c>
      <c r="DP18" s="39" t="e">
        <f>BAR!#REF!*0.9</f>
        <v>#REF!</v>
      </c>
      <c r="DQ18" s="39" t="e">
        <f>BAR!#REF!*0.9</f>
        <v>#REF!</v>
      </c>
      <c r="DR18" s="13" t="e">
        <f>BAR!#REF!*0.9</f>
        <v>#REF!</v>
      </c>
      <c r="DS18" s="13" t="e">
        <f>BAR!#REF!*0.9</f>
        <v>#REF!</v>
      </c>
      <c r="DT18" s="13" t="e">
        <f>BAR!#REF!*0.9</f>
        <v>#REF!</v>
      </c>
      <c r="DU18" s="39" t="e">
        <f>BAR!#REF!*0.9</f>
        <v>#REF!</v>
      </c>
      <c r="DV18" s="39" t="e">
        <f>BAR!#REF!*0.9</f>
        <v>#REF!</v>
      </c>
      <c r="DW18" s="39" t="e">
        <f>BAR!#REF!*0.9</f>
        <v>#REF!</v>
      </c>
      <c r="DX18" s="39" t="e">
        <f>BAR!#REF!*0.9</f>
        <v>#REF!</v>
      </c>
      <c r="DY18" s="13" t="e">
        <f>BAR!#REF!*0.9</f>
        <v>#REF!</v>
      </c>
      <c r="DZ18" s="13" t="e">
        <f>BAR!#REF!*0.9</f>
        <v>#REF!</v>
      </c>
      <c r="EA18" s="13" t="e">
        <f>BAR!#REF!*0.9</f>
        <v>#REF!</v>
      </c>
      <c r="EB18" s="13" t="e">
        <f>BAR!#REF!*0.9</f>
        <v>#REF!</v>
      </c>
      <c r="EC18" s="13" t="e">
        <f>BAR!#REF!*0.9</f>
        <v>#REF!</v>
      </c>
      <c r="ED18" s="13" t="e">
        <f>BAR!#REF!*0.9</f>
        <v>#REF!</v>
      </c>
      <c r="EE18" s="13" t="e">
        <f>BAR!#REF!*0.9</f>
        <v>#REF!</v>
      </c>
      <c r="EF18" s="13" t="e">
        <f>BAR!#REF!*0.9</f>
        <v>#REF!</v>
      </c>
      <c r="EG18" s="13" t="e">
        <f>BAR!#REF!*0.9</f>
        <v>#REF!</v>
      </c>
      <c r="EH18" s="13" t="e">
        <f>BAR!#REF!*0.9</f>
        <v>#REF!</v>
      </c>
      <c r="EI18" s="13" t="e">
        <f>BAR!#REF!*0.9</f>
        <v>#REF!</v>
      </c>
      <c r="EJ18" s="13" t="e">
        <f>BAR!#REF!*0.9</f>
        <v>#REF!</v>
      </c>
      <c r="EK18" s="13" t="e">
        <f>BAR!#REF!*0.9</f>
        <v>#REF!</v>
      </c>
      <c r="EL18" s="13" t="e">
        <f>BAR!#REF!*0.9</f>
        <v>#REF!</v>
      </c>
      <c r="EM18" s="13" t="e">
        <f>BAR!#REF!*0.9</f>
        <v>#REF!</v>
      </c>
      <c r="EN18" s="13" t="e">
        <f>BAR!#REF!*0.9</f>
        <v>#REF!</v>
      </c>
      <c r="EO18" s="13" t="e">
        <f>BAR!#REF!*0.9</f>
        <v>#REF!</v>
      </c>
      <c r="EP18" s="13" t="e">
        <f>BAR!#REF!*0.9</f>
        <v>#REF!</v>
      </c>
      <c r="EQ18" s="13" t="e">
        <f>BAR!#REF!*0.9</f>
        <v>#REF!</v>
      </c>
      <c r="ER18" s="13" t="e">
        <f>BAR!#REF!*0.9</f>
        <v>#REF!</v>
      </c>
      <c r="ES18" s="13" t="e">
        <f>BAR!#REF!*0.9</f>
        <v>#REF!</v>
      </c>
      <c r="ET18" s="13" t="e">
        <f>BAR!#REF!*0.9</f>
        <v>#REF!</v>
      </c>
      <c r="EU18" s="13" t="e">
        <f>BAR!#REF!*0.9</f>
        <v>#REF!</v>
      </c>
      <c r="EV18" s="13" t="e">
        <f>BAR!#REF!*0.9</f>
        <v>#REF!</v>
      </c>
      <c r="EW18" s="13" t="e">
        <f>BAR!#REF!*0.9</f>
        <v>#REF!</v>
      </c>
      <c r="EX18" s="13" t="e">
        <f>BAR!#REF!*0.9</f>
        <v>#REF!</v>
      </c>
      <c r="EY18" s="13" t="e">
        <f>BAR!#REF!*0.9</f>
        <v>#REF!</v>
      </c>
      <c r="EZ18" s="13" t="e">
        <f>BAR!#REF!*0.9</f>
        <v>#REF!</v>
      </c>
      <c r="FA18" s="13" t="e">
        <f>BAR!#REF!*0.9</f>
        <v>#REF!</v>
      </c>
      <c r="FB18" s="13" t="e">
        <f>BAR!#REF!*0.9</f>
        <v>#REF!</v>
      </c>
      <c r="FC18" s="13" t="e">
        <f>BAR!#REF!*0.9</f>
        <v>#REF!</v>
      </c>
      <c r="FD18" s="13" t="e">
        <f>BAR!#REF!*0.9</f>
        <v>#REF!</v>
      </c>
      <c r="FE18" s="13" t="e">
        <f>BAR!#REF!*0.9</f>
        <v>#REF!</v>
      </c>
      <c r="FF18" s="13" t="e">
        <f>BAR!#REF!*0.9</f>
        <v>#REF!</v>
      </c>
      <c r="FG18" s="13" t="e">
        <f>BAR!#REF!*0.9</f>
        <v>#REF!</v>
      </c>
      <c r="FH18" s="13" t="e">
        <f>BAR!#REF!*0.9</f>
        <v>#REF!</v>
      </c>
      <c r="FI18" s="13" t="e">
        <f>BAR!#REF!*0.9</f>
        <v>#REF!</v>
      </c>
      <c r="FJ18" s="13" t="e">
        <f>BAR!#REF!*0.9</f>
        <v>#REF!</v>
      </c>
      <c r="FK18" s="13" t="e">
        <f>BAR!#REF!*0.9</f>
        <v>#REF!</v>
      </c>
      <c r="FL18" s="13" t="e">
        <f>BAR!#REF!*0.9</f>
        <v>#REF!</v>
      </c>
      <c r="FM18" s="13" t="e">
        <f>BAR!#REF!*0.9</f>
        <v>#REF!</v>
      </c>
      <c r="FN18" s="13" t="e">
        <f>BAR!#REF!*0.9</f>
        <v>#REF!</v>
      </c>
      <c r="FO18" s="13" t="e">
        <f>BAR!#REF!*0.9</f>
        <v>#REF!</v>
      </c>
      <c r="FP18" s="13" t="e">
        <f>BAR!#REF!*0.9</f>
        <v>#REF!</v>
      </c>
      <c r="FQ18" s="13" t="e">
        <f>BAR!#REF!*0.9</f>
        <v>#REF!</v>
      </c>
      <c r="FR18" s="13" t="e">
        <f>BAR!#REF!*0.9</f>
        <v>#REF!</v>
      </c>
      <c r="FS18" s="13" t="e">
        <f>BAR!#REF!*0.9</f>
        <v>#REF!</v>
      </c>
      <c r="FT18" s="13" t="e">
        <f>BAR!#REF!*0.9</f>
        <v>#REF!</v>
      </c>
      <c r="FU18" s="13" t="e">
        <f>BAR!#REF!*0.9</f>
        <v>#REF!</v>
      </c>
      <c r="FV18" s="13" t="e">
        <f>BAR!#REF!*0.9</f>
        <v>#REF!</v>
      </c>
      <c r="FW18" s="13" t="e">
        <f>BAR!#REF!*0.9</f>
        <v>#REF!</v>
      </c>
      <c r="FX18" s="13" t="e">
        <f>BAR!#REF!*0.9</f>
        <v>#REF!</v>
      </c>
      <c r="FY18" s="13" t="e">
        <f>BAR!#REF!*0.9</f>
        <v>#REF!</v>
      </c>
      <c r="FZ18" s="13" t="e">
        <f>BAR!#REF!*0.9</f>
        <v>#REF!</v>
      </c>
      <c r="GA18" s="13" t="e">
        <f>BAR!#REF!*0.9</f>
        <v>#REF!</v>
      </c>
      <c r="GB18" s="13" t="e">
        <f>BAR!#REF!*0.9</f>
        <v>#REF!</v>
      </c>
      <c r="GC18" s="13" t="e">
        <f>BAR!#REF!*0.9</f>
        <v>#REF!</v>
      </c>
      <c r="GD18" s="13" t="e">
        <f>BAR!#REF!*0.9</f>
        <v>#REF!</v>
      </c>
      <c r="GE18" s="13" t="e">
        <f>BAR!#REF!*0.9</f>
        <v>#REF!</v>
      </c>
      <c r="GF18" s="13" t="e">
        <f>BAR!#REF!*0.9</f>
        <v>#REF!</v>
      </c>
      <c r="GG18" s="13" t="e">
        <f>BAR!#REF!*0.9</f>
        <v>#REF!</v>
      </c>
      <c r="GH18" s="13" t="e">
        <f>BAR!#REF!*0.9</f>
        <v>#REF!</v>
      </c>
      <c r="GI18" s="13" t="e">
        <f>BAR!#REF!*0.9</f>
        <v>#REF!</v>
      </c>
      <c r="GJ18" s="13" t="e">
        <f>BAR!#REF!*0.9</f>
        <v>#REF!</v>
      </c>
      <c r="GK18" s="13" t="e">
        <f>BAR!#REF!*0.9</f>
        <v>#REF!</v>
      </c>
      <c r="GL18" s="13" t="e">
        <f>BAR!#REF!*0.9</f>
        <v>#REF!</v>
      </c>
      <c r="GM18" s="13" t="e">
        <f>BAR!#REF!*0.9</f>
        <v>#REF!</v>
      </c>
      <c r="GN18" s="13" t="e">
        <f>BAR!#REF!*0.9</f>
        <v>#REF!</v>
      </c>
      <c r="GO18" s="13" t="e">
        <f>BAR!#REF!*0.9</f>
        <v>#REF!</v>
      </c>
      <c r="GP18" s="13" t="e">
        <f>BAR!#REF!*0.9</f>
        <v>#REF!</v>
      </c>
      <c r="GQ18" s="13" t="e">
        <f>BAR!#REF!*0.9</f>
        <v>#REF!</v>
      </c>
      <c r="GR18" s="13" t="e">
        <f>BAR!#REF!*0.9</f>
        <v>#REF!</v>
      </c>
      <c r="GS18" s="13" t="e">
        <f>BAR!#REF!*0.9</f>
        <v>#REF!</v>
      </c>
      <c r="GT18" s="13" t="e">
        <f>BAR!#REF!*0.9</f>
        <v>#REF!</v>
      </c>
      <c r="GU18" s="13" t="e">
        <f>BAR!#REF!*0.9</f>
        <v>#REF!</v>
      </c>
      <c r="GV18" s="13" t="e">
        <f>BAR!#REF!*0.9</f>
        <v>#REF!</v>
      </c>
      <c r="GW18" s="13" t="e">
        <f>BAR!#REF!*0.9</f>
        <v>#REF!</v>
      </c>
      <c r="GX18" s="13" t="e">
        <f>BAR!#REF!*0.9</f>
        <v>#REF!</v>
      </c>
      <c r="GY18" s="13" t="e">
        <f>BAR!#REF!*0.9</f>
        <v>#REF!</v>
      </c>
      <c r="GZ18" s="13" t="e">
        <f>BAR!#REF!*0.9</f>
        <v>#REF!</v>
      </c>
      <c r="HA18" s="13" t="e">
        <f>BAR!#REF!*0.9</f>
        <v>#REF!</v>
      </c>
      <c r="HB18" s="13" t="e">
        <f>BAR!#REF!*0.9</f>
        <v>#REF!</v>
      </c>
      <c r="HC18" s="13" t="e">
        <f>BAR!#REF!*0.9</f>
        <v>#REF!</v>
      </c>
      <c r="HD18" s="13" t="e">
        <f>BAR!#REF!*0.9</f>
        <v>#REF!</v>
      </c>
      <c r="HE18" s="13" t="e">
        <f>BAR!#REF!*0.9</f>
        <v>#REF!</v>
      </c>
      <c r="HF18" s="13" t="e">
        <f>BAR!#REF!*0.9</f>
        <v>#REF!</v>
      </c>
      <c r="HG18" s="13" t="e">
        <f>BAR!#REF!*0.9</f>
        <v>#REF!</v>
      </c>
      <c r="HH18" s="13" t="e">
        <f>BAR!#REF!*0.9</f>
        <v>#REF!</v>
      </c>
      <c r="HI18" s="13" t="e">
        <f>BAR!#REF!*0.9</f>
        <v>#REF!</v>
      </c>
      <c r="HJ18" s="13" t="e">
        <f>BAR!#REF!*0.9</f>
        <v>#REF!</v>
      </c>
      <c r="HK18" s="13" t="e">
        <f>BAR!#REF!*0.9</f>
        <v>#REF!</v>
      </c>
      <c r="HL18" s="13">
        <f>BAR!B16*0.9</f>
        <v>12870</v>
      </c>
      <c r="HM18" s="13">
        <f>BAR!C16*0.9</f>
        <v>12870</v>
      </c>
      <c r="HN18" s="13">
        <f>BAR!D16*0.9</f>
        <v>11430</v>
      </c>
      <c r="HO18" s="13">
        <f>BAR!E16*0.9</f>
        <v>11430</v>
      </c>
      <c r="HP18" s="13">
        <f>BAR!F16*0.9</f>
        <v>11430</v>
      </c>
      <c r="HQ18" s="13">
        <f>BAR!G16*0.9</f>
        <v>11430</v>
      </c>
      <c r="HR18" s="13">
        <f>BAR!H16*0.9</f>
        <v>11430</v>
      </c>
      <c r="HS18" s="13">
        <f>BAR!I16*0.9</f>
        <v>11700</v>
      </c>
      <c r="HT18" s="13">
        <f>BAR!J16*0.9</f>
        <v>11700</v>
      </c>
      <c r="HU18" s="13">
        <f>BAR!K16*0.9</f>
        <v>11430</v>
      </c>
      <c r="HV18" s="13">
        <f>BAR!L16*0.9</f>
        <v>11430</v>
      </c>
      <c r="HW18" s="13">
        <f>BAR!M16*0.9</f>
        <v>11430</v>
      </c>
      <c r="HX18" s="39">
        <f>BAR!N16*0.9</f>
        <v>11430</v>
      </c>
    </row>
    <row r="19" spans="1:232" ht="11.45" customHeight="1" x14ac:dyDescent="0.2">
      <c r="A19" s="35" t="s">
        <v>57</v>
      </c>
      <c r="B19" s="13"/>
      <c r="C19" s="13"/>
      <c r="D19" s="13"/>
      <c r="E19" s="13"/>
      <c r="F19" s="13"/>
      <c r="G19" s="13"/>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CY19" s="13"/>
      <c r="CZ19" s="13"/>
      <c r="DA19" s="13"/>
      <c r="DB19" s="13"/>
      <c r="DC19" s="13"/>
      <c r="DD19" s="13"/>
      <c r="DE19" s="13"/>
      <c r="DF19" s="13"/>
      <c r="DG19" s="13"/>
      <c r="DH19" s="13"/>
      <c r="DI19" s="13"/>
      <c r="DJ19" s="13"/>
      <c r="DK19" s="13"/>
      <c r="DL19" s="13"/>
      <c r="DM19" s="39"/>
      <c r="DN19" s="39"/>
      <c r="DO19" s="39"/>
      <c r="DP19" s="39"/>
      <c r="DQ19" s="39"/>
      <c r="DR19" s="13"/>
      <c r="DS19" s="13"/>
      <c r="DT19" s="13"/>
      <c r="DU19" s="39"/>
      <c r="DV19" s="39"/>
      <c r="DW19" s="39"/>
      <c r="DX19" s="39"/>
      <c r="DY19" s="13"/>
      <c r="DZ19" s="13"/>
      <c r="EA19" s="13"/>
      <c r="EB19" s="13"/>
      <c r="EC19" s="13"/>
      <c r="ED19" s="13"/>
      <c r="EE19" s="13"/>
      <c r="EF19" s="13"/>
      <c r="EG19" s="13"/>
      <c r="EH19" s="13"/>
      <c r="EI19" s="13"/>
      <c r="EJ19" s="13"/>
      <c r="EK19" s="13"/>
      <c r="EL19" s="13"/>
      <c r="EM19" s="13"/>
      <c r="EN19" s="13"/>
      <c r="EO19" s="13"/>
      <c r="EP19" s="13"/>
      <c r="EQ19" s="13"/>
      <c r="ER19" s="13"/>
      <c r="ES19" s="13"/>
      <c r="ET19" s="13"/>
      <c r="EU19" s="13"/>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13"/>
      <c r="HL19" s="13"/>
      <c r="HM19" s="13"/>
      <c r="HN19" s="13"/>
      <c r="HO19" s="13"/>
      <c r="HP19" s="13"/>
      <c r="HQ19" s="13"/>
      <c r="HR19" s="13"/>
      <c r="HS19" s="13"/>
      <c r="HT19" s="13"/>
      <c r="HU19" s="13"/>
      <c r="HV19" s="13"/>
      <c r="HW19" s="13"/>
      <c r="HX19" s="39"/>
    </row>
    <row r="20" spans="1:232" ht="11.45" customHeight="1" x14ac:dyDescent="0.2">
      <c r="A20" s="12">
        <v>1</v>
      </c>
      <c r="B20" s="13" t="e">
        <f>BAR!#REF!*0.9</f>
        <v>#REF!</v>
      </c>
      <c r="C20" s="13" t="e">
        <f>BAR!#REF!*0.9</f>
        <v>#REF!</v>
      </c>
      <c r="D20" s="13" t="e">
        <f>BAR!#REF!*0.9</f>
        <v>#REF!</v>
      </c>
      <c r="E20" s="13" t="e">
        <f>BAR!#REF!*0.9</f>
        <v>#REF!</v>
      </c>
      <c r="F20" s="13" t="e">
        <f>BAR!#REF!*0.9</f>
        <v>#REF!</v>
      </c>
      <c r="G20" s="13" t="e">
        <f>BAR!#REF!*0.9</f>
        <v>#REF!</v>
      </c>
      <c r="H20" s="13" t="e">
        <f>BAR!#REF!*0.9</f>
        <v>#REF!</v>
      </c>
      <c r="I20" s="13" t="e">
        <f>BAR!#REF!*0.9</f>
        <v>#REF!</v>
      </c>
      <c r="J20" s="13" t="e">
        <f>BAR!#REF!*0.9</f>
        <v>#REF!</v>
      </c>
      <c r="K20" s="13" t="e">
        <f>BAR!#REF!*0.9</f>
        <v>#REF!</v>
      </c>
      <c r="L20" s="13" t="e">
        <f>BAR!#REF!*0.9</f>
        <v>#REF!</v>
      </c>
      <c r="M20" s="13" t="e">
        <f>BAR!#REF!*0.9</f>
        <v>#REF!</v>
      </c>
      <c r="N20" s="13" t="e">
        <f>BAR!#REF!*0.9</f>
        <v>#REF!</v>
      </c>
      <c r="O20" s="13" t="e">
        <f>BAR!#REF!*0.9</f>
        <v>#REF!</v>
      </c>
      <c r="P20" s="13" t="e">
        <f>BAR!#REF!*0.9</f>
        <v>#REF!</v>
      </c>
      <c r="Q20" s="13" t="e">
        <f>BAR!#REF!*0.9</f>
        <v>#REF!</v>
      </c>
      <c r="R20" s="13" t="e">
        <f>BAR!#REF!*0.9</f>
        <v>#REF!</v>
      </c>
      <c r="S20" s="13" t="e">
        <f>BAR!#REF!*0.9</f>
        <v>#REF!</v>
      </c>
      <c r="T20" s="13" t="e">
        <f>BAR!#REF!*0.9</f>
        <v>#REF!</v>
      </c>
      <c r="U20" s="13" t="e">
        <f>BAR!#REF!*0.9</f>
        <v>#REF!</v>
      </c>
      <c r="V20" s="13" t="e">
        <f>BAR!#REF!*0.9</f>
        <v>#REF!</v>
      </c>
      <c r="W20" s="13" t="e">
        <f>BAR!#REF!*0.9</f>
        <v>#REF!</v>
      </c>
      <c r="X20" s="13" t="e">
        <f>BAR!#REF!*0.9</f>
        <v>#REF!</v>
      </c>
      <c r="Y20" s="13" t="e">
        <f>BAR!#REF!*0.9</f>
        <v>#REF!</v>
      </c>
      <c r="Z20" s="13" t="e">
        <f>BAR!#REF!*0.9</f>
        <v>#REF!</v>
      </c>
      <c r="AA20" s="13" t="e">
        <f>BAR!#REF!*0.9</f>
        <v>#REF!</v>
      </c>
      <c r="AB20" s="13" t="e">
        <f>BAR!#REF!*0.9</f>
        <v>#REF!</v>
      </c>
      <c r="AC20" s="13" t="e">
        <f>BAR!#REF!*0.9</f>
        <v>#REF!</v>
      </c>
      <c r="AD20" s="13" t="e">
        <f>BAR!#REF!*0.9</f>
        <v>#REF!</v>
      </c>
      <c r="AE20" s="13" t="e">
        <f>BAR!#REF!*0.9</f>
        <v>#REF!</v>
      </c>
      <c r="AF20" s="13" t="e">
        <f>BAR!#REF!*0.9</f>
        <v>#REF!</v>
      </c>
      <c r="AG20" s="13" t="e">
        <f>BAR!#REF!*0.9</f>
        <v>#REF!</v>
      </c>
      <c r="AH20" s="13" t="e">
        <f>BAR!#REF!*0.9</f>
        <v>#REF!</v>
      </c>
      <c r="AI20" s="13" t="e">
        <f>BAR!#REF!*0.9</f>
        <v>#REF!</v>
      </c>
      <c r="AJ20" s="13" t="e">
        <f>BAR!#REF!*0.9</f>
        <v>#REF!</v>
      </c>
      <c r="AK20" s="13" t="e">
        <f>BAR!#REF!*0.9</f>
        <v>#REF!</v>
      </c>
      <c r="AL20" s="13" t="e">
        <f>BAR!#REF!*0.9</f>
        <v>#REF!</v>
      </c>
      <c r="AM20" s="13" t="e">
        <f>BAR!#REF!*0.9</f>
        <v>#REF!</v>
      </c>
      <c r="AN20" s="13" t="e">
        <f>BAR!#REF!*0.9</f>
        <v>#REF!</v>
      </c>
      <c r="AO20" s="13" t="e">
        <f>BAR!#REF!*0.9</f>
        <v>#REF!</v>
      </c>
      <c r="AP20" s="13" t="e">
        <f>BAR!#REF!*0.9</f>
        <v>#REF!</v>
      </c>
      <c r="AQ20" s="13" t="e">
        <f>BAR!#REF!*0.9</f>
        <v>#REF!</v>
      </c>
      <c r="AR20" s="13" t="e">
        <f>BAR!#REF!*0.9</f>
        <v>#REF!</v>
      </c>
      <c r="AS20" s="13" t="e">
        <f>BAR!#REF!*0.9</f>
        <v>#REF!</v>
      </c>
      <c r="AT20" s="13" t="e">
        <f>BAR!#REF!*0.9</f>
        <v>#REF!</v>
      </c>
      <c r="AU20" s="13" t="e">
        <f>BAR!#REF!*0.9</f>
        <v>#REF!</v>
      </c>
      <c r="AV20" s="13" t="e">
        <f>BAR!#REF!*0.9</f>
        <v>#REF!</v>
      </c>
      <c r="AW20" s="13" t="e">
        <f>BAR!#REF!*0.9</f>
        <v>#REF!</v>
      </c>
      <c r="AX20" s="13" t="e">
        <f>BAR!#REF!*0.9</f>
        <v>#REF!</v>
      </c>
      <c r="AY20" s="13" t="e">
        <f>BAR!#REF!*0.9</f>
        <v>#REF!</v>
      </c>
      <c r="AZ20" s="13" t="e">
        <f>BAR!#REF!*0.9</f>
        <v>#REF!</v>
      </c>
      <c r="BA20" s="13" t="e">
        <f>BAR!#REF!*0.9</f>
        <v>#REF!</v>
      </c>
      <c r="BB20" s="13" t="e">
        <f>BAR!#REF!*0.9</f>
        <v>#REF!</v>
      </c>
      <c r="BC20" s="13" t="e">
        <f>BAR!#REF!*0.9</f>
        <v>#REF!</v>
      </c>
      <c r="BD20" s="13" t="e">
        <f>BAR!#REF!*0.9</f>
        <v>#REF!</v>
      </c>
      <c r="BE20" s="13" t="e">
        <f>BAR!#REF!*0.9</f>
        <v>#REF!</v>
      </c>
      <c r="BF20" s="13" t="e">
        <f>BAR!#REF!*0.9</f>
        <v>#REF!</v>
      </c>
      <c r="BG20" s="13" t="e">
        <f>BAR!#REF!*0.9</f>
        <v>#REF!</v>
      </c>
      <c r="BH20" s="13" t="e">
        <f>BAR!#REF!*0.9</f>
        <v>#REF!</v>
      </c>
      <c r="BI20" s="13" t="e">
        <f>BAR!#REF!*0.9</f>
        <v>#REF!</v>
      </c>
      <c r="BJ20" s="13" t="e">
        <f>BAR!#REF!*0.9</f>
        <v>#REF!</v>
      </c>
      <c r="BK20" s="13" t="e">
        <f>BAR!#REF!*0.9</f>
        <v>#REF!</v>
      </c>
      <c r="BL20" s="13" t="e">
        <f>BAR!#REF!*0.9</f>
        <v>#REF!</v>
      </c>
      <c r="BM20" s="13" t="e">
        <f>BAR!#REF!*0.9</f>
        <v>#REF!</v>
      </c>
      <c r="BN20" s="13" t="e">
        <f>BAR!#REF!*0.9</f>
        <v>#REF!</v>
      </c>
      <c r="BO20" s="13" t="e">
        <f>BAR!#REF!*0.9</f>
        <v>#REF!</v>
      </c>
      <c r="BP20" s="13" t="e">
        <f>BAR!#REF!*0.9</f>
        <v>#REF!</v>
      </c>
      <c r="BQ20" s="13" t="e">
        <f>BAR!#REF!*0.9</f>
        <v>#REF!</v>
      </c>
      <c r="BR20" s="13" t="e">
        <f>BAR!#REF!*0.9</f>
        <v>#REF!</v>
      </c>
      <c r="BS20" s="13" t="e">
        <f>BAR!#REF!*0.9</f>
        <v>#REF!</v>
      </c>
      <c r="BT20" s="13" t="e">
        <f>BAR!#REF!*0.9</f>
        <v>#REF!</v>
      </c>
      <c r="BU20" s="13" t="e">
        <f>BAR!#REF!*0.9</f>
        <v>#REF!</v>
      </c>
      <c r="BV20" s="13" t="e">
        <f>BAR!#REF!*0.9</f>
        <v>#REF!</v>
      </c>
      <c r="BW20" s="13" t="e">
        <f>BAR!#REF!*0.9</f>
        <v>#REF!</v>
      </c>
      <c r="BX20" s="13" t="e">
        <f>BAR!#REF!*0.9</f>
        <v>#REF!</v>
      </c>
      <c r="BY20" s="13" t="e">
        <f>BAR!#REF!*0.9</f>
        <v>#REF!</v>
      </c>
      <c r="BZ20" s="13" t="e">
        <f>BAR!#REF!*0.9</f>
        <v>#REF!</v>
      </c>
      <c r="CA20" s="13" t="e">
        <f>BAR!#REF!*0.9</f>
        <v>#REF!</v>
      </c>
      <c r="CB20" s="13" t="e">
        <f>BAR!#REF!*0.9</f>
        <v>#REF!</v>
      </c>
      <c r="CC20" s="13" t="e">
        <f>BAR!#REF!*0.9</f>
        <v>#REF!</v>
      </c>
      <c r="CD20" s="13" t="e">
        <f>BAR!#REF!*0.9</f>
        <v>#REF!</v>
      </c>
      <c r="CE20" s="13" t="e">
        <f>BAR!#REF!*0.9</f>
        <v>#REF!</v>
      </c>
      <c r="CF20" s="13" t="e">
        <f>BAR!#REF!*0.9</f>
        <v>#REF!</v>
      </c>
      <c r="CG20" s="13" t="e">
        <f>BAR!#REF!*0.9</f>
        <v>#REF!</v>
      </c>
      <c r="CH20" s="13" t="e">
        <f>BAR!#REF!*0.9</f>
        <v>#REF!</v>
      </c>
      <c r="CI20" s="13" t="e">
        <f>BAR!#REF!*0.9</f>
        <v>#REF!</v>
      </c>
      <c r="CJ20" s="13" t="e">
        <f>BAR!#REF!*0.9</f>
        <v>#REF!</v>
      </c>
      <c r="CK20" s="13" t="e">
        <f>BAR!#REF!*0.9</f>
        <v>#REF!</v>
      </c>
      <c r="CL20" s="13" t="e">
        <f>BAR!#REF!*0.9</f>
        <v>#REF!</v>
      </c>
      <c r="CM20" s="13" t="e">
        <f>BAR!#REF!*0.9</f>
        <v>#REF!</v>
      </c>
      <c r="CN20" s="13" t="e">
        <f>BAR!#REF!*0.9</f>
        <v>#REF!</v>
      </c>
      <c r="CO20" s="13" t="e">
        <f>BAR!#REF!*0.9</f>
        <v>#REF!</v>
      </c>
      <c r="CP20" s="13" t="e">
        <f>BAR!#REF!*0.9</f>
        <v>#REF!</v>
      </c>
      <c r="CQ20" s="13" t="e">
        <f>BAR!#REF!*0.9</f>
        <v>#REF!</v>
      </c>
      <c r="CR20" s="13" t="e">
        <f>BAR!#REF!*0.9</f>
        <v>#REF!</v>
      </c>
      <c r="CS20" s="13" t="e">
        <f>BAR!#REF!*0.9</f>
        <v>#REF!</v>
      </c>
      <c r="CT20" s="13" t="e">
        <f>BAR!#REF!*0.9</f>
        <v>#REF!</v>
      </c>
      <c r="CU20" s="13" t="e">
        <f>BAR!#REF!*0.9</f>
        <v>#REF!</v>
      </c>
      <c r="CV20" s="13" t="e">
        <f>BAR!#REF!*0.9</f>
        <v>#REF!</v>
      </c>
      <c r="CW20" s="13" t="e">
        <f>BAR!#REF!*0.9</f>
        <v>#REF!</v>
      </c>
      <c r="CX20" s="13" t="e">
        <f>BAR!#REF!*0.9</f>
        <v>#REF!</v>
      </c>
      <c r="CY20" s="13" t="e">
        <f>BAR!#REF!*0.9</f>
        <v>#REF!</v>
      </c>
      <c r="CZ20" s="13" t="e">
        <f>BAR!#REF!*0.9</f>
        <v>#REF!</v>
      </c>
      <c r="DA20" s="13" t="e">
        <f>BAR!#REF!*0.9</f>
        <v>#REF!</v>
      </c>
      <c r="DB20" s="13" t="e">
        <f>BAR!#REF!*0.9</f>
        <v>#REF!</v>
      </c>
      <c r="DC20" s="13" t="e">
        <f>BAR!#REF!*0.9</f>
        <v>#REF!</v>
      </c>
      <c r="DD20" s="13" t="e">
        <f>BAR!#REF!*0.9</f>
        <v>#REF!</v>
      </c>
      <c r="DE20" s="13" t="e">
        <f>BAR!#REF!*0.9</f>
        <v>#REF!</v>
      </c>
      <c r="DF20" s="13" t="e">
        <f>BAR!#REF!*0.9</f>
        <v>#REF!</v>
      </c>
      <c r="DG20" s="13" t="e">
        <f>BAR!#REF!*0.9</f>
        <v>#REF!</v>
      </c>
      <c r="DH20" s="13" t="e">
        <f>BAR!#REF!*0.9</f>
        <v>#REF!</v>
      </c>
      <c r="DI20" s="13" t="e">
        <f>BAR!#REF!*0.9</f>
        <v>#REF!</v>
      </c>
      <c r="DJ20" s="13" t="e">
        <f>BAR!#REF!*0.9</f>
        <v>#REF!</v>
      </c>
      <c r="DK20" s="13" t="e">
        <f>BAR!#REF!*0.9</f>
        <v>#REF!</v>
      </c>
      <c r="DL20" s="13" t="e">
        <f>BAR!#REF!*0.9</f>
        <v>#REF!</v>
      </c>
      <c r="DM20" s="39" t="e">
        <f>BAR!#REF!*0.9</f>
        <v>#REF!</v>
      </c>
      <c r="DN20" s="39" t="e">
        <f>BAR!#REF!*0.9</f>
        <v>#REF!</v>
      </c>
      <c r="DO20" s="39" t="e">
        <f>BAR!#REF!*0.9</f>
        <v>#REF!</v>
      </c>
      <c r="DP20" s="39" t="e">
        <f>BAR!#REF!*0.9</f>
        <v>#REF!</v>
      </c>
      <c r="DQ20" s="39" t="e">
        <f>BAR!#REF!*0.9</f>
        <v>#REF!</v>
      </c>
      <c r="DR20" s="13" t="e">
        <f>BAR!#REF!*0.9</f>
        <v>#REF!</v>
      </c>
      <c r="DS20" s="13" t="e">
        <f>BAR!#REF!*0.9</f>
        <v>#REF!</v>
      </c>
      <c r="DT20" s="13" t="e">
        <f>BAR!#REF!*0.9</f>
        <v>#REF!</v>
      </c>
      <c r="DU20" s="39" t="e">
        <f>BAR!#REF!*0.9</f>
        <v>#REF!</v>
      </c>
      <c r="DV20" s="39" t="e">
        <f>BAR!#REF!*0.9</f>
        <v>#REF!</v>
      </c>
      <c r="DW20" s="39" t="e">
        <f>BAR!#REF!*0.9</f>
        <v>#REF!</v>
      </c>
      <c r="DX20" s="39" t="e">
        <f>BAR!#REF!*0.9</f>
        <v>#REF!</v>
      </c>
      <c r="DY20" s="13" t="e">
        <f>BAR!#REF!*0.9</f>
        <v>#REF!</v>
      </c>
      <c r="DZ20" s="13" t="e">
        <f>BAR!#REF!*0.9</f>
        <v>#REF!</v>
      </c>
      <c r="EA20" s="13" t="e">
        <f>BAR!#REF!*0.9</f>
        <v>#REF!</v>
      </c>
      <c r="EB20" s="13" t="e">
        <f>BAR!#REF!*0.9</f>
        <v>#REF!</v>
      </c>
      <c r="EC20" s="13" t="e">
        <f>BAR!#REF!*0.9</f>
        <v>#REF!</v>
      </c>
      <c r="ED20" s="13" t="e">
        <f>BAR!#REF!*0.9</f>
        <v>#REF!</v>
      </c>
      <c r="EE20" s="13" t="e">
        <f>BAR!#REF!*0.9</f>
        <v>#REF!</v>
      </c>
      <c r="EF20" s="13" t="e">
        <f>BAR!#REF!*0.9</f>
        <v>#REF!</v>
      </c>
      <c r="EG20" s="13" t="e">
        <f>BAR!#REF!*0.9</f>
        <v>#REF!</v>
      </c>
      <c r="EH20" s="13" t="e">
        <f>BAR!#REF!*0.9</f>
        <v>#REF!</v>
      </c>
      <c r="EI20" s="13" t="e">
        <f>BAR!#REF!*0.9</f>
        <v>#REF!</v>
      </c>
      <c r="EJ20" s="13" t="e">
        <f>BAR!#REF!*0.9</f>
        <v>#REF!</v>
      </c>
      <c r="EK20" s="13" t="e">
        <f>BAR!#REF!*0.9</f>
        <v>#REF!</v>
      </c>
      <c r="EL20" s="13" t="e">
        <f>BAR!#REF!*0.9</f>
        <v>#REF!</v>
      </c>
      <c r="EM20" s="13" t="e">
        <f>BAR!#REF!*0.9</f>
        <v>#REF!</v>
      </c>
      <c r="EN20" s="13" t="e">
        <f>BAR!#REF!*0.9</f>
        <v>#REF!</v>
      </c>
      <c r="EO20" s="13" t="e">
        <f>BAR!#REF!*0.9</f>
        <v>#REF!</v>
      </c>
      <c r="EP20" s="13" t="e">
        <f>BAR!#REF!*0.9</f>
        <v>#REF!</v>
      </c>
      <c r="EQ20" s="13" t="e">
        <f>BAR!#REF!*0.9</f>
        <v>#REF!</v>
      </c>
      <c r="ER20" s="13" t="e">
        <f>BAR!#REF!*0.9</f>
        <v>#REF!</v>
      </c>
      <c r="ES20" s="13" t="e">
        <f>BAR!#REF!*0.9</f>
        <v>#REF!</v>
      </c>
      <c r="ET20" s="13" t="e">
        <f>BAR!#REF!*0.9</f>
        <v>#REF!</v>
      </c>
      <c r="EU20" s="13" t="e">
        <f>BAR!#REF!*0.9</f>
        <v>#REF!</v>
      </c>
      <c r="EV20" s="13" t="e">
        <f>BAR!#REF!*0.9</f>
        <v>#REF!</v>
      </c>
      <c r="EW20" s="13" t="e">
        <f>BAR!#REF!*0.9</f>
        <v>#REF!</v>
      </c>
      <c r="EX20" s="13" t="e">
        <f>BAR!#REF!*0.9</f>
        <v>#REF!</v>
      </c>
      <c r="EY20" s="13" t="e">
        <f>BAR!#REF!*0.9</f>
        <v>#REF!</v>
      </c>
      <c r="EZ20" s="13" t="e">
        <f>BAR!#REF!*0.9</f>
        <v>#REF!</v>
      </c>
      <c r="FA20" s="13" t="e">
        <f>BAR!#REF!*0.9</f>
        <v>#REF!</v>
      </c>
      <c r="FB20" s="13" t="e">
        <f>BAR!#REF!*0.9</f>
        <v>#REF!</v>
      </c>
      <c r="FC20" s="13" t="e">
        <f>BAR!#REF!*0.9</f>
        <v>#REF!</v>
      </c>
      <c r="FD20" s="13" t="e">
        <f>BAR!#REF!*0.9</f>
        <v>#REF!</v>
      </c>
      <c r="FE20" s="13" t="e">
        <f>BAR!#REF!*0.9</f>
        <v>#REF!</v>
      </c>
      <c r="FF20" s="13" t="e">
        <f>BAR!#REF!*0.9</f>
        <v>#REF!</v>
      </c>
      <c r="FG20" s="13" t="e">
        <f>BAR!#REF!*0.9</f>
        <v>#REF!</v>
      </c>
      <c r="FH20" s="13" t="e">
        <f>BAR!#REF!*0.9</f>
        <v>#REF!</v>
      </c>
      <c r="FI20" s="13" t="e">
        <f>BAR!#REF!*0.9</f>
        <v>#REF!</v>
      </c>
      <c r="FJ20" s="13" t="e">
        <f>BAR!#REF!*0.9</f>
        <v>#REF!</v>
      </c>
      <c r="FK20" s="13" t="e">
        <f>BAR!#REF!*0.9</f>
        <v>#REF!</v>
      </c>
      <c r="FL20" s="13" t="e">
        <f>BAR!#REF!*0.9</f>
        <v>#REF!</v>
      </c>
      <c r="FM20" s="13" t="e">
        <f>BAR!#REF!*0.9</f>
        <v>#REF!</v>
      </c>
      <c r="FN20" s="13" t="e">
        <f>BAR!#REF!*0.9</f>
        <v>#REF!</v>
      </c>
      <c r="FO20" s="13" t="e">
        <f>BAR!#REF!*0.9</f>
        <v>#REF!</v>
      </c>
      <c r="FP20" s="13" t="e">
        <f>BAR!#REF!*0.9</f>
        <v>#REF!</v>
      </c>
      <c r="FQ20" s="13" t="e">
        <f>BAR!#REF!*0.9</f>
        <v>#REF!</v>
      </c>
      <c r="FR20" s="13" t="e">
        <f>BAR!#REF!*0.9</f>
        <v>#REF!</v>
      </c>
      <c r="FS20" s="13" t="e">
        <f>BAR!#REF!*0.9</f>
        <v>#REF!</v>
      </c>
      <c r="FT20" s="13" t="e">
        <f>BAR!#REF!*0.9</f>
        <v>#REF!</v>
      </c>
      <c r="FU20" s="13" t="e">
        <f>BAR!#REF!*0.9</f>
        <v>#REF!</v>
      </c>
      <c r="FV20" s="13" t="e">
        <f>BAR!#REF!*0.9</f>
        <v>#REF!</v>
      </c>
      <c r="FW20" s="13" t="e">
        <f>BAR!#REF!*0.9</f>
        <v>#REF!</v>
      </c>
      <c r="FX20" s="13" t="e">
        <f>BAR!#REF!*0.9</f>
        <v>#REF!</v>
      </c>
      <c r="FY20" s="13" t="e">
        <f>BAR!#REF!*0.9</f>
        <v>#REF!</v>
      </c>
      <c r="FZ20" s="13" t="e">
        <f>BAR!#REF!*0.9</f>
        <v>#REF!</v>
      </c>
      <c r="GA20" s="13" t="e">
        <f>BAR!#REF!*0.9</f>
        <v>#REF!</v>
      </c>
      <c r="GB20" s="13" t="e">
        <f>BAR!#REF!*0.9</f>
        <v>#REF!</v>
      </c>
      <c r="GC20" s="13" t="e">
        <f>BAR!#REF!*0.9</f>
        <v>#REF!</v>
      </c>
      <c r="GD20" s="13" t="e">
        <f>BAR!#REF!*0.9</f>
        <v>#REF!</v>
      </c>
      <c r="GE20" s="13" t="e">
        <f>BAR!#REF!*0.9</f>
        <v>#REF!</v>
      </c>
      <c r="GF20" s="13" t="e">
        <f>BAR!#REF!*0.9</f>
        <v>#REF!</v>
      </c>
      <c r="GG20" s="13" t="e">
        <f>BAR!#REF!*0.9</f>
        <v>#REF!</v>
      </c>
      <c r="GH20" s="13" t="e">
        <f>BAR!#REF!*0.9</f>
        <v>#REF!</v>
      </c>
      <c r="GI20" s="13" t="e">
        <f>BAR!#REF!*0.9</f>
        <v>#REF!</v>
      </c>
      <c r="GJ20" s="13" t="e">
        <f>BAR!#REF!*0.9</f>
        <v>#REF!</v>
      </c>
      <c r="GK20" s="13" t="e">
        <f>BAR!#REF!*0.9</f>
        <v>#REF!</v>
      </c>
      <c r="GL20" s="13" t="e">
        <f>BAR!#REF!*0.9</f>
        <v>#REF!</v>
      </c>
      <c r="GM20" s="13" t="e">
        <f>BAR!#REF!*0.9</f>
        <v>#REF!</v>
      </c>
      <c r="GN20" s="13" t="e">
        <f>BAR!#REF!*0.9</f>
        <v>#REF!</v>
      </c>
      <c r="GO20" s="13" t="e">
        <f>BAR!#REF!*0.9</f>
        <v>#REF!</v>
      </c>
      <c r="GP20" s="13" t="e">
        <f>BAR!#REF!*0.9</f>
        <v>#REF!</v>
      </c>
      <c r="GQ20" s="13" t="e">
        <f>BAR!#REF!*0.9</f>
        <v>#REF!</v>
      </c>
      <c r="GR20" s="13" t="e">
        <f>BAR!#REF!*0.9</f>
        <v>#REF!</v>
      </c>
      <c r="GS20" s="13" t="e">
        <f>BAR!#REF!*0.9</f>
        <v>#REF!</v>
      </c>
      <c r="GT20" s="13" t="e">
        <f>BAR!#REF!*0.9</f>
        <v>#REF!</v>
      </c>
      <c r="GU20" s="13" t="e">
        <f>BAR!#REF!*0.9</f>
        <v>#REF!</v>
      </c>
      <c r="GV20" s="13" t="e">
        <f>BAR!#REF!*0.9</f>
        <v>#REF!</v>
      </c>
      <c r="GW20" s="13" t="e">
        <f>BAR!#REF!*0.9</f>
        <v>#REF!</v>
      </c>
      <c r="GX20" s="13" t="e">
        <f>BAR!#REF!*0.9</f>
        <v>#REF!</v>
      </c>
      <c r="GY20" s="13" t="e">
        <f>BAR!#REF!*0.9</f>
        <v>#REF!</v>
      </c>
      <c r="GZ20" s="13" t="e">
        <f>BAR!#REF!*0.9</f>
        <v>#REF!</v>
      </c>
      <c r="HA20" s="13" t="e">
        <f>BAR!#REF!*0.9</f>
        <v>#REF!</v>
      </c>
      <c r="HB20" s="13" t="e">
        <f>BAR!#REF!*0.9</f>
        <v>#REF!</v>
      </c>
      <c r="HC20" s="13" t="e">
        <f>BAR!#REF!*0.9</f>
        <v>#REF!</v>
      </c>
      <c r="HD20" s="13" t="e">
        <f>BAR!#REF!*0.9</f>
        <v>#REF!</v>
      </c>
      <c r="HE20" s="13" t="e">
        <f>BAR!#REF!*0.9</f>
        <v>#REF!</v>
      </c>
      <c r="HF20" s="13" t="e">
        <f>BAR!#REF!*0.9</f>
        <v>#REF!</v>
      </c>
      <c r="HG20" s="13" t="e">
        <f>BAR!#REF!*0.9</f>
        <v>#REF!</v>
      </c>
      <c r="HH20" s="13" t="e">
        <f>BAR!#REF!*0.9</f>
        <v>#REF!</v>
      </c>
      <c r="HI20" s="13" t="e">
        <f>BAR!#REF!*0.9</f>
        <v>#REF!</v>
      </c>
      <c r="HJ20" s="13" t="e">
        <f>BAR!#REF!*0.9</f>
        <v>#REF!</v>
      </c>
      <c r="HK20" s="13" t="e">
        <f>BAR!#REF!*0.9</f>
        <v>#REF!</v>
      </c>
      <c r="HL20" s="13">
        <f>BAR!B18*0.9</f>
        <v>12735</v>
      </c>
      <c r="HM20" s="13">
        <f>BAR!C18*0.9</f>
        <v>12735</v>
      </c>
      <c r="HN20" s="13">
        <f>BAR!D18*0.9</f>
        <v>11295</v>
      </c>
      <c r="HO20" s="13">
        <f>BAR!E18*0.9</f>
        <v>11295</v>
      </c>
      <c r="HP20" s="13">
        <f>BAR!F18*0.9</f>
        <v>11295</v>
      </c>
      <c r="HQ20" s="13">
        <f>BAR!G18*0.9</f>
        <v>11295</v>
      </c>
      <c r="HR20" s="13">
        <f>BAR!H18*0.9</f>
        <v>11295</v>
      </c>
      <c r="HS20" s="13">
        <f>BAR!I18*0.9</f>
        <v>11565</v>
      </c>
      <c r="HT20" s="13">
        <f>BAR!J18*0.9</f>
        <v>11565</v>
      </c>
      <c r="HU20" s="13">
        <f>BAR!K18*0.9</f>
        <v>11295</v>
      </c>
      <c r="HV20" s="13">
        <f>BAR!L18*0.9</f>
        <v>11295</v>
      </c>
      <c r="HW20" s="13">
        <f>BAR!M18*0.9</f>
        <v>11295</v>
      </c>
      <c r="HX20" s="39">
        <f>BAR!N18*0.9</f>
        <v>11295</v>
      </c>
    </row>
    <row r="21" spans="1:232" ht="11.45" customHeight="1" x14ac:dyDescent="0.2">
      <c r="A21" s="12">
        <v>2</v>
      </c>
      <c r="B21" s="13" t="e">
        <f>BAR!#REF!*0.9</f>
        <v>#REF!</v>
      </c>
      <c r="C21" s="13" t="e">
        <f>BAR!#REF!*0.9</f>
        <v>#REF!</v>
      </c>
      <c r="D21" s="13" t="e">
        <f>BAR!#REF!*0.9</f>
        <v>#REF!</v>
      </c>
      <c r="E21" s="13" t="e">
        <f>BAR!#REF!*0.9</f>
        <v>#REF!</v>
      </c>
      <c r="F21" s="13" t="e">
        <f>BAR!#REF!*0.9</f>
        <v>#REF!</v>
      </c>
      <c r="G21" s="13" t="e">
        <f>BAR!#REF!*0.9</f>
        <v>#REF!</v>
      </c>
      <c r="H21" s="13" t="e">
        <f>BAR!#REF!*0.9</f>
        <v>#REF!</v>
      </c>
      <c r="I21" s="13" t="e">
        <f>BAR!#REF!*0.9</f>
        <v>#REF!</v>
      </c>
      <c r="J21" s="13" t="e">
        <f>BAR!#REF!*0.9</f>
        <v>#REF!</v>
      </c>
      <c r="K21" s="13" t="e">
        <f>BAR!#REF!*0.9</f>
        <v>#REF!</v>
      </c>
      <c r="L21" s="13" t="e">
        <f>BAR!#REF!*0.9</f>
        <v>#REF!</v>
      </c>
      <c r="M21" s="13" t="e">
        <f>BAR!#REF!*0.9</f>
        <v>#REF!</v>
      </c>
      <c r="N21" s="13" t="e">
        <f>BAR!#REF!*0.9</f>
        <v>#REF!</v>
      </c>
      <c r="O21" s="13" t="e">
        <f>BAR!#REF!*0.9</f>
        <v>#REF!</v>
      </c>
      <c r="P21" s="13" t="e">
        <f>BAR!#REF!*0.9</f>
        <v>#REF!</v>
      </c>
      <c r="Q21" s="13" t="e">
        <f>BAR!#REF!*0.9</f>
        <v>#REF!</v>
      </c>
      <c r="R21" s="13" t="e">
        <f>BAR!#REF!*0.9</f>
        <v>#REF!</v>
      </c>
      <c r="S21" s="13" t="e">
        <f>BAR!#REF!*0.9</f>
        <v>#REF!</v>
      </c>
      <c r="T21" s="13" t="e">
        <f>BAR!#REF!*0.9</f>
        <v>#REF!</v>
      </c>
      <c r="U21" s="13" t="e">
        <f>BAR!#REF!*0.9</f>
        <v>#REF!</v>
      </c>
      <c r="V21" s="13" t="e">
        <f>BAR!#REF!*0.9</f>
        <v>#REF!</v>
      </c>
      <c r="W21" s="13" t="e">
        <f>BAR!#REF!*0.9</f>
        <v>#REF!</v>
      </c>
      <c r="X21" s="13" t="e">
        <f>BAR!#REF!*0.9</f>
        <v>#REF!</v>
      </c>
      <c r="Y21" s="13" t="e">
        <f>BAR!#REF!*0.9</f>
        <v>#REF!</v>
      </c>
      <c r="Z21" s="13" t="e">
        <f>BAR!#REF!*0.9</f>
        <v>#REF!</v>
      </c>
      <c r="AA21" s="13" t="e">
        <f>BAR!#REF!*0.9</f>
        <v>#REF!</v>
      </c>
      <c r="AB21" s="13" t="e">
        <f>BAR!#REF!*0.9</f>
        <v>#REF!</v>
      </c>
      <c r="AC21" s="13" t="e">
        <f>BAR!#REF!*0.9</f>
        <v>#REF!</v>
      </c>
      <c r="AD21" s="13" t="e">
        <f>BAR!#REF!*0.9</f>
        <v>#REF!</v>
      </c>
      <c r="AE21" s="13" t="e">
        <f>BAR!#REF!*0.9</f>
        <v>#REF!</v>
      </c>
      <c r="AF21" s="13" t="e">
        <f>BAR!#REF!*0.9</f>
        <v>#REF!</v>
      </c>
      <c r="AG21" s="13" t="e">
        <f>BAR!#REF!*0.9</f>
        <v>#REF!</v>
      </c>
      <c r="AH21" s="13" t="e">
        <f>BAR!#REF!*0.9</f>
        <v>#REF!</v>
      </c>
      <c r="AI21" s="13" t="e">
        <f>BAR!#REF!*0.9</f>
        <v>#REF!</v>
      </c>
      <c r="AJ21" s="13" t="e">
        <f>BAR!#REF!*0.9</f>
        <v>#REF!</v>
      </c>
      <c r="AK21" s="13" t="e">
        <f>BAR!#REF!*0.9</f>
        <v>#REF!</v>
      </c>
      <c r="AL21" s="13" t="e">
        <f>BAR!#REF!*0.9</f>
        <v>#REF!</v>
      </c>
      <c r="AM21" s="13" t="e">
        <f>BAR!#REF!*0.9</f>
        <v>#REF!</v>
      </c>
      <c r="AN21" s="13" t="e">
        <f>BAR!#REF!*0.9</f>
        <v>#REF!</v>
      </c>
      <c r="AO21" s="13" t="e">
        <f>BAR!#REF!*0.9</f>
        <v>#REF!</v>
      </c>
      <c r="AP21" s="13" t="e">
        <f>BAR!#REF!*0.9</f>
        <v>#REF!</v>
      </c>
      <c r="AQ21" s="13" t="e">
        <f>BAR!#REF!*0.9</f>
        <v>#REF!</v>
      </c>
      <c r="AR21" s="13" t="e">
        <f>BAR!#REF!*0.9</f>
        <v>#REF!</v>
      </c>
      <c r="AS21" s="13" t="e">
        <f>BAR!#REF!*0.9</f>
        <v>#REF!</v>
      </c>
      <c r="AT21" s="13" t="e">
        <f>BAR!#REF!*0.9</f>
        <v>#REF!</v>
      </c>
      <c r="AU21" s="13" t="e">
        <f>BAR!#REF!*0.9</f>
        <v>#REF!</v>
      </c>
      <c r="AV21" s="13" t="e">
        <f>BAR!#REF!*0.9</f>
        <v>#REF!</v>
      </c>
      <c r="AW21" s="13" t="e">
        <f>BAR!#REF!*0.9</f>
        <v>#REF!</v>
      </c>
      <c r="AX21" s="13" t="e">
        <f>BAR!#REF!*0.9</f>
        <v>#REF!</v>
      </c>
      <c r="AY21" s="13" t="e">
        <f>BAR!#REF!*0.9</f>
        <v>#REF!</v>
      </c>
      <c r="AZ21" s="13" t="e">
        <f>BAR!#REF!*0.9</f>
        <v>#REF!</v>
      </c>
      <c r="BA21" s="13" t="e">
        <f>BAR!#REF!*0.9</f>
        <v>#REF!</v>
      </c>
      <c r="BB21" s="13" t="e">
        <f>BAR!#REF!*0.9</f>
        <v>#REF!</v>
      </c>
      <c r="BC21" s="13" t="e">
        <f>BAR!#REF!*0.9</f>
        <v>#REF!</v>
      </c>
      <c r="BD21" s="13" t="e">
        <f>BAR!#REF!*0.9</f>
        <v>#REF!</v>
      </c>
      <c r="BE21" s="13" t="e">
        <f>BAR!#REF!*0.9</f>
        <v>#REF!</v>
      </c>
      <c r="BF21" s="13" t="e">
        <f>BAR!#REF!*0.9</f>
        <v>#REF!</v>
      </c>
      <c r="BG21" s="13" t="e">
        <f>BAR!#REF!*0.9</f>
        <v>#REF!</v>
      </c>
      <c r="BH21" s="13" t="e">
        <f>BAR!#REF!*0.9</f>
        <v>#REF!</v>
      </c>
      <c r="BI21" s="13" t="e">
        <f>BAR!#REF!*0.9</f>
        <v>#REF!</v>
      </c>
      <c r="BJ21" s="13" t="e">
        <f>BAR!#REF!*0.9</f>
        <v>#REF!</v>
      </c>
      <c r="BK21" s="13" t="e">
        <f>BAR!#REF!*0.9</f>
        <v>#REF!</v>
      </c>
      <c r="BL21" s="13" t="e">
        <f>BAR!#REF!*0.9</f>
        <v>#REF!</v>
      </c>
      <c r="BM21" s="13" t="e">
        <f>BAR!#REF!*0.9</f>
        <v>#REF!</v>
      </c>
      <c r="BN21" s="13" t="e">
        <f>BAR!#REF!*0.9</f>
        <v>#REF!</v>
      </c>
      <c r="BO21" s="13" t="e">
        <f>BAR!#REF!*0.9</f>
        <v>#REF!</v>
      </c>
      <c r="BP21" s="13" t="e">
        <f>BAR!#REF!*0.9</f>
        <v>#REF!</v>
      </c>
      <c r="BQ21" s="13" t="e">
        <f>BAR!#REF!*0.9</f>
        <v>#REF!</v>
      </c>
      <c r="BR21" s="13" t="e">
        <f>BAR!#REF!*0.9</f>
        <v>#REF!</v>
      </c>
      <c r="BS21" s="13" t="e">
        <f>BAR!#REF!*0.9</f>
        <v>#REF!</v>
      </c>
      <c r="BT21" s="13" t="e">
        <f>BAR!#REF!*0.9</f>
        <v>#REF!</v>
      </c>
      <c r="BU21" s="13" t="e">
        <f>BAR!#REF!*0.9</f>
        <v>#REF!</v>
      </c>
      <c r="BV21" s="13" t="e">
        <f>BAR!#REF!*0.9</f>
        <v>#REF!</v>
      </c>
      <c r="BW21" s="13" t="e">
        <f>BAR!#REF!*0.9</f>
        <v>#REF!</v>
      </c>
      <c r="BX21" s="13" t="e">
        <f>BAR!#REF!*0.9</f>
        <v>#REF!</v>
      </c>
      <c r="BY21" s="13" t="e">
        <f>BAR!#REF!*0.9</f>
        <v>#REF!</v>
      </c>
      <c r="BZ21" s="13" t="e">
        <f>BAR!#REF!*0.9</f>
        <v>#REF!</v>
      </c>
      <c r="CA21" s="13" t="e">
        <f>BAR!#REF!*0.9</f>
        <v>#REF!</v>
      </c>
      <c r="CB21" s="13" t="e">
        <f>BAR!#REF!*0.9</f>
        <v>#REF!</v>
      </c>
      <c r="CC21" s="13" t="e">
        <f>BAR!#REF!*0.9</f>
        <v>#REF!</v>
      </c>
      <c r="CD21" s="13" t="e">
        <f>BAR!#REF!*0.9</f>
        <v>#REF!</v>
      </c>
      <c r="CE21" s="13" t="e">
        <f>BAR!#REF!*0.9</f>
        <v>#REF!</v>
      </c>
      <c r="CF21" s="13" t="e">
        <f>BAR!#REF!*0.9</f>
        <v>#REF!</v>
      </c>
      <c r="CG21" s="13" t="e">
        <f>BAR!#REF!*0.9</f>
        <v>#REF!</v>
      </c>
      <c r="CH21" s="13" t="e">
        <f>BAR!#REF!*0.9</f>
        <v>#REF!</v>
      </c>
      <c r="CI21" s="13" t="e">
        <f>BAR!#REF!*0.9</f>
        <v>#REF!</v>
      </c>
      <c r="CJ21" s="13" t="e">
        <f>BAR!#REF!*0.9</f>
        <v>#REF!</v>
      </c>
      <c r="CK21" s="13" t="e">
        <f>BAR!#REF!*0.9</f>
        <v>#REF!</v>
      </c>
      <c r="CL21" s="13" t="e">
        <f>BAR!#REF!*0.9</f>
        <v>#REF!</v>
      </c>
      <c r="CM21" s="13" t="e">
        <f>BAR!#REF!*0.9</f>
        <v>#REF!</v>
      </c>
      <c r="CN21" s="13" t="e">
        <f>BAR!#REF!*0.9</f>
        <v>#REF!</v>
      </c>
      <c r="CO21" s="13" t="e">
        <f>BAR!#REF!*0.9</f>
        <v>#REF!</v>
      </c>
      <c r="CP21" s="13" t="e">
        <f>BAR!#REF!*0.9</f>
        <v>#REF!</v>
      </c>
      <c r="CQ21" s="13" t="e">
        <f>BAR!#REF!*0.9</f>
        <v>#REF!</v>
      </c>
      <c r="CR21" s="13" t="e">
        <f>BAR!#REF!*0.9</f>
        <v>#REF!</v>
      </c>
      <c r="CS21" s="13" t="e">
        <f>BAR!#REF!*0.9</f>
        <v>#REF!</v>
      </c>
      <c r="CT21" s="13" t="e">
        <f>BAR!#REF!*0.9</f>
        <v>#REF!</v>
      </c>
      <c r="CU21" s="13" t="e">
        <f>BAR!#REF!*0.9</f>
        <v>#REF!</v>
      </c>
      <c r="CV21" s="13" t="e">
        <f>BAR!#REF!*0.9</f>
        <v>#REF!</v>
      </c>
      <c r="CW21" s="13" t="e">
        <f>BAR!#REF!*0.9</f>
        <v>#REF!</v>
      </c>
      <c r="CX21" s="13" t="e">
        <f>BAR!#REF!*0.9</f>
        <v>#REF!</v>
      </c>
      <c r="CY21" s="13" t="e">
        <f>BAR!#REF!*0.9</f>
        <v>#REF!</v>
      </c>
      <c r="CZ21" s="13" t="e">
        <f>BAR!#REF!*0.9</f>
        <v>#REF!</v>
      </c>
      <c r="DA21" s="13" t="e">
        <f>BAR!#REF!*0.9</f>
        <v>#REF!</v>
      </c>
      <c r="DB21" s="13" t="e">
        <f>BAR!#REF!*0.9</f>
        <v>#REF!</v>
      </c>
      <c r="DC21" s="13" t="e">
        <f>BAR!#REF!*0.9</f>
        <v>#REF!</v>
      </c>
      <c r="DD21" s="13" t="e">
        <f>BAR!#REF!*0.9</f>
        <v>#REF!</v>
      </c>
      <c r="DE21" s="13" t="e">
        <f>BAR!#REF!*0.9</f>
        <v>#REF!</v>
      </c>
      <c r="DF21" s="13" t="e">
        <f>BAR!#REF!*0.9</f>
        <v>#REF!</v>
      </c>
      <c r="DG21" s="13" t="e">
        <f>BAR!#REF!*0.9</f>
        <v>#REF!</v>
      </c>
      <c r="DH21" s="13" t="e">
        <f>BAR!#REF!*0.9</f>
        <v>#REF!</v>
      </c>
      <c r="DI21" s="13" t="e">
        <f>BAR!#REF!*0.9</f>
        <v>#REF!</v>
      </c>
      <c r="DJ21" s="13" t="e">
        <f>BAR!#REF!*0.9</f>
        <v>#REF!</v>
      </c>
      <c r="DK21" s="13" t="e">
        <f>BAR!#REF!*0.9</f>
        <v>#REF!</v>
      </c>
      <c r="DL21" s="13" t="e">
        <f>BAR!#REF!*0.9</f>
        <v>#REF!</v>
      </c>
      <c r="DM21" s="39" t="e">
        <f>BAR!#REF!*0.9</f>
        <v>#REF!</v>
      </c>
      <c r="DN21" s="39" t="e">
        <f>BAR!#REF!*0.9</f>
        <v>#REF!</v>
      </c>
      <c r="DO21" s="39" t="e">
        <f>BAR!#REF!*0.9</f>
        <v>#REF!</v>
      </c>
      <c r="DP21" s="39" t="e">
        <f>BAR!#REF!*0.9</f>
        <v>#REF!</v>
      </c>
      <c r="DQ21" s="39" t="e">
        <f>BAR!#REF!*0.9</f>
        <v>#REF!</v>
      </c>
      <c r="DR21" s="13" t="e">
        <f>BAR!#REF!*0.9</f>
        <v>#REF!</v>
      </c>
      <c r="DS21" s="13" t="e">
        <f>BAR!#REF!*0.9</f>
        <v>#REF!</v>
      </c>
      <c r="DT21" s="13" t="e">
        <f>BAR!#REF!*0.9</f>
        <v>#REF!</v>
      </c>
      <c r="DU21" s="39" t="e">
        <f>BAR!#REF!*0.9</f>
        <v>#REF!</v>
      </c>
      <c r="DV21" s="39" t="e">
        <f>BAR!#REF!*0.9</f>
        <v>#REF!</v>
      </c>
      <c r="DW21" s="39" t="e">
        <f>BAR!#REF!*0.9</f>
        <v>#REF!</v>
      </c>
      <c r="DX21" s="39" t="e">
        <f>BAR!#REF!*0.9</f>
        <v>#REF!</v>
      </c>
      <c r="DY21" s="13" t="e">
        <f>BAR!#REF!*0.9</f>
        <v>#REF!</v>
      </c>
      <c r="DZ21" s="13" t="e">
        <f>BAR!#REF!*0.9</f>
        <v>#REF!</v>
      </c>
      <c r="EA21" s="13" t="e">
        <f>BAR!#REF!*0.9</f>
        <v>#REF!</v>
      </c>
      <c r="EB21" s="13" t="e">
        <f>BAR!#REF!*0.9</f>
        <v>#REF!</v>
      </c>
      <c r="EC21" s="13" t="e">
        <f>BAR!#REF!*0.9</f>
        <v>#REF!</v>
      </c>
      <c r="ED21" s="13" t="e">
        <f>BAR!#REF!*0.9</f>
        <v>#REF!</v>
      </c>
      <c r="EE21" s="13" t="e">
        <f>BAR!#REF!*0.9</f>
        <v>#REF!</v>
      </c>
      <c r="EF21" s="13" t="e">
        <f>BAR!#REF!*0.9</f>
        <v>#REF!</v>
      </c>
      <c r="EG21" s="13" t="e">
        <f>BAR!#REF!*0.9</f>
        <v>#REF!</v>
      </c>
      <c r="EH21" s="13" t="e">
        <f>BAR!#REF!*0.9</f>
        <v>#REF!</v>
      </c>
      <c r="EI21" s="13" t="e">
        <f>BAR!#REF!*0.9</f>
        <v>#REF!</v>
      </c>
      <c r="EJ21" s="13" t="e">
        <f>BAR!#REF!*0.9</f>
        <v>#REF!</v>
      </c>
      <c r="EK21" s="13" t="e">
        <f>BAR!#REF!*0.9</f>
        <v>#REF!</v>
      </c>
      <c r="EL21" s="13" t="e">
        <f>BAR!#REF!*0.9</f>
        <v>#REF!</v>
      </c>
      <c r="EM21" s="13" t="e">
        <f>BAR!#REF!*0.9</f>
        <v>#REF!</v>
      </c>
      <c r="EN21" s="13" t="e">
        <f>BAR!#REF!*0.9</f>
        <v>#REF!</v>
      </c>
      <c r="EO21" s="13" t="e">
        <f>BAR!#REF!*0.9</f>
        <v>#REF!</v>
      </c>
      <c r="EP21" s="13" t="e">
        <f>BAR!#REF!*0.9</f>
        <v>#REF!</v>
      </c>
      <c r="EQ21" s="13" t="e">
        <f>BAR!#REF!*0.9</f>
        <v>#REF!</v>
      </c>
      <c r="ER21" s="13" t="e">
        <f>BAR!#REF!*0.9</f>
        <v>#REF!</v>
      </c>
      <c r="ES21" s="13" t="e">
        <f>BAR!#REF!*0.9</f>
        <v>#REF!</v>
      </c>
      <c r="ET21" s="13" t="e">
        <f>BAR!#REF!*0.9</f>
        <v>#REF!</v>
      </c>
      <c r="EU21" s="13" t="e">
        <f>BAR!#REF!*0.9</f>
        <v>#REF!</v>
      </c>
      <c r="EV21" s="13" t="e">
        <f>BAR!#REF!*0.9</f>
        <v>#REF!</v>
      </c>
      <c r="EW21" s="13" t="e">
        <f>BAR!#REF!*0.9</f>
        <v>#REF!</v>
      </c>
      <c r="EX21" s="13" t="e">
        <f>BAR!#REF!*0.9</f>
        <v>#REF!</v>
      </c>
      <c r="EY21" s="13" t="e">
        <f>BAR!#REF!*0.9</f>
        <v>#REF!</v>
      </c>
      <c r="EZ21" s="13" t="e">
        <f>BAR!#REF!*0.9</f>
        <v>#REF!</v>
      </c>
      <c r="FA21" s="13" t="e">
        <f>BAR!#REF!*0.9</f>
        <v>#REF!</v>
      </c>
      <c r="FB21" s="13" t="e">
        <f>BAR!#REF!*0.9</f>
        <v>#REF!</v>
      </c>
      <c r="FC21" s="13" t="e">
        <f>BAR!#REF!*0.9</f>
        <v>#REF!</v>
      </c>
      <c r="FD21" s="13" t="e">
        <f>BAR!#REF!*0.9</f>
        <v>#REF!</v>
      </c>
      <c r="FE21" s="13" t="e">
        <f>BAR!#REF!*0.9</f>
        <v>#REF!</v>
      </c>
      <c r="FF21" s="13" t="e">
        <f>BAR!#REF!*0.9</f>
        <v>#REF!</v>
      </c>
      <c r="FG21" s="13" t="e">
        <f>BAR!#REF!*0.9</f>
        <v>#REF!</v>
      </c>
      <c r="FH21" s="13" t="e">
        <f>BAR!#REF!*0.9</f>
        <v>#REF!</v>
      </c>
      <c r="FI21" s="13" t="e">
        <f>BAR!#REF!*0.9</f>
        <v>#REF!</v>
      </c>
      <c r="FJ21" s="13" t="e">
        <f>BAR!#REF!*0.9</f>
        <v>#REF!</v>
      </c>
      <c r="FK21" s="13" t="e">
        <f>BAR!#REF!*0.9</f>
        <v>#REF!</v>
      </c>
      <c r="FL21" s="13" t="e">
        <f>BAR!#REF!*0.9</f>
        <v>#REF!</v>
      </c>
      <c r="FM21" s="13" t="e">
        <f>BAR!#REF!*0.9</f>
        <v>#REF!</v>
      </c>
      <c r="FN21" s="13" t="e">
        <f>BAR!#REF!*0.9</f>
        <v>#REF!</v>
      </c>
      <c r="FO21" s="13" t="e">
        <f>BAR!#REF!*0.9</f>
        <v>#REF!</v>
      </c>
      <c r="FP21" s="13" t="e">
        <f>BAR!#REF!*0.9</f>
        <v>#REF!</v>
      </c>
      <c r="FQ21" s="13" t="e">
        <f>BAR!#REF!*0.9</f>
        <v>#REF!</v>
      </c>
      <c r="FR21" s="13" t="e">
        <f>BAR!#REF!*0.9</f>
        <v>#REF!</v>
      </c>
      <c r="FS21" s="13" t="e">
        <f>BAR!#REF!*0.9</f>
        <v>#REF!</v>
      </c>
      <c r="FT21" s="13" t="e">
        <f>BAR!#REF!*0.9</f>
        <v>#REF!</v>
      </c>
      <c r="FU21" s="13" t="e">
        <f>BAR!#REF!*0.9</f>
        <v>#REF!</v>
      </c>
      <c r="FV21" s="13" t="e">
        <f>BAR!#REF!*0.9</f>
        <v>#REF!</v>
      </c>
      <c r="FW21" s="13" t="e">
        <f>BAR!#REF!*0.9</f>
        <v>#REF!</v>
      </c>
      <c r="FX21" s="13" t="e">
        <f>BAR!#REF!*0.9</f>
        <v>#REF!</v>
      </c>
      <c r="FY21" s="13" t="e">
        <f>BAR!#REF!*0.9</f>
        <v>#REF!</v>
      </c>
      <c r="FZ21" s="13" t="e">
        <f>BAR!#REF!*0.9</f>
        <v>#REF!</v>
      </c>
      <c r="GA21" s="13" t="e">
        <f>BAR!#REF!*0.9</f>
        <v>#REF!</v>
      </c>
      <c r="GB21" s="13" t="e">
        <f>BAR!#REF!*0.9</f>
        <v>#REF!</v>
      </c>
      <c r="GC21" s="13" t="e">
        <f>BAR!#REF!*0.9</f>
        <v>#REF!</v>
      </c>
      <c r="GD21" s="13" t="e">
        <f>BAR!#REF!*0.9</f>
        <v>#REF!</v>
      </c>
      <c r="GE21" s="13" t="e">
        <f>BAR!#REF!*0.9</f>
        <v>#REF!</v>
      </c>
      <c r="GF21" s="13" t="e">
        <f>BAR!#REF!*0.9</f>
        <v>#REF!</v>
      </c>
      <c r="GG21" s="13" t="e">
        <f>BAR!#REF!*0.9</f>
        <v>#REF!</v>
      </c>
      <c r="GH21" s="13" t="e">
        <f>BAR!#REF!*0.9</f>
        <v>#REF!</v>
      </c>
      <c r="GI21" s="13" t="e">
        <f>BAR!#REF!*0.9</f>
        <v>#REF!</v>
      </c>
      <c r="GJ21" s="13" t="e">
        <f>BAR!#REF!*0.9</f>
        <v>#REF!</v>
      </c>
      <c r="GK21" s="13" t="e">
        <f>BAR!#REF!*0.9</f>
        <v>#REF!</v>
      </c>
      <c r="GL21" s="13" t="e">
        <f>BAR!#REF!*0.9</f>
        <v>#REF!</v>
      </c>
      <c r="GM21" s="13" t="e">
        <f>BAR!#REF!*0.9</f>
        <v>#REF!</v>
      </c>
      <c r="GN21" s="13" t="e">
        <f>BAR!#REF!*0.9</f>
        <v>#REF!</v>
      </c>
      <c r="GO21" s="13" t="e">
        <f>BAR!#REF!*0.9</f>
        <v>#REF!</v>
      </c>
      <c r="GP21" s="13" t="e">
        <f>BAR!#REF!*0.9</f>
        <v>#REF!</v>
      </c>
      <c r="GQ21" s="13" t="e">
        <f>BAR!#REF!*0.9</f>
        <v>#REF!</v>
      </c>
      <c r="GR21" s="13" t="e">
        <f>BAR!#REF!*0.9</f>
        <v>#REF!</v>
      </c>
      <c r="GS21" s="13" t="e">
        <f>BAR!#REF!*0.9</f>
        <v>#REF!</v>
      </c>
      <c r="GT21" s="13" t="e">
        <f>BAR!#REF!*0.9</f>
        <v>#REF!</v>
      </c>
      <c r="GU21" s="13" t="e">
        <f>BAR!#REF!*0.9</f>
        <v>#REF!</v>
      </c>
      <c r="GV21" s="13" t="e">
        <f>BAR!#REF!*0.9</f>
        <v>#REF!</v>
      </c>
      <c r="GW21" s="13" t="e">
        <f>BAR!#REF!*0.9</f>
        <v>#REF!</v>
      </c>
      <c r="GX21" s="13" t="e">
        <f>BAR!#REF!*0.9</f>
        <v>#REF!</v>
      </c>
      <c r="GY21" s="13" t="e">
        <f>BAR!#REF!*0.9</f>
        <v>#REF!</v>
      </c>
      <c r="GZ21" s="13" t="e">
        <f>BAR!#REF!*0.9</f>
        <v>#REF!</v>
      </c>
      <c r="HA21" s="13" t="e">
        <f>BAR!#REF!*0.9</f>
        <v>#REF!</v>
      </c>
      <c r="HB21" s="13" t="e">
        <f>BAR!#REF!*0.9</f>
        <v>#REF!</v>
      </c>
      <c r="HC21" s="13" t="e">
        <f>BAR!#REF!*0.9</f>
        <v>#REF!</v>
      </c>
      <c r="HD21" s="13" t="e">
        <f>BAR!#REF!*0.9</f>
        <v>#REF!</v>
      </c>
      <c r="HE21" s="13" t="e">
        <f>BAR!#REF!*0.9</f>
        <v>#REF!</v>
      </c>
      <c r="HF21" s="13" t="e">
        <f>BAR!#REF!*0.9</f>
        <v>#REF!</v>
      </c>
      <c r="HG21" s="13" t="e">
        <f>BAR!#REF!*0.9</f>
        <v>#REF!</v>
      </c>
      <c r="HH21" s="13" t="e">
        <f>BAR!#REF!*0.9</f>
        <v>#REF!</v>
      </c>
      <c r="HI21" s="13" t="e">
        <f>BAR!#REF!*0.9</f>
        <v>#REF!</v>
      </c>
      <c r="HJ21" s="13" t="e">
        <f>BAR!#REF!*0.9</f>
        <v>#REF!</v>
      </c>
      <c r="HK21" s="13" t="e">
        <f>BAR!#REF!*0.9</f>
        <v>#REF!</v>
      </c>
      <c r="HL21" s="13">
        <f>BAR!B19*0.9</f>
        <v>14220</v>
      </c>
      <c r="HM21" s="13">
        <f>BAR!C19*0.9</f>
        <v>14220</v>
      </c>
      <c r="HN21" s="13">
        <f>BAR!D19*0.9</f>
        <v>12780</v>
      </c>
      <c r="HO21" s="13">
        <f>BAR!E19*0.9</f>
        <v>12780</v>
      </c>
      <c r="HP21" s="13">
        <f>BAR!F19*0.9</f>
        <v>12780</v>
      </c>
      <c r="HQ21" s="13">
        <f>BAR!G19*0.9</f>
        <v>12780</v>
      </c>
      <c r="HR21" s="13">
        <f>BAR!H19*0.9</f>
        <v>12780</v>
      </c>
      <c r="HS21" s="13">
        <f>BAR!I19*0.9</f>
        <v>13050</v>
      </c>
      <c r="HT21" s="13">
        <f>BAR!J19*0.9</f>
        <v>13050</v>
      </c>
      <c r="HU21" s="13">
        <f>BAR!K19*0.9</f>
        <v>12780</v>
      </c>
      <c r="HV21" s="13">
        <f>BAR!L19*0.9</f>
        <v>12780</v>
      </c>
      <c r="HW21" s="13">
        <f>BAR!M19*0.9</f>
        <v>12780</v>
      </c>
      <c r="HX21" s="39">
        <f>BAR!N19*0.9</f>
        <v>12780</v>
      </c>
    </row>
    <row r="22" spans="1:232" ht="11.45" customHeight="1" x14ac:dyDescent="0.2">
      <c r="A22" s="18"/>
      <c r="B22" s="19"/>
      <c r="C22" s="19"/>
      <c r="D22" s="19"/>
      <c r="E22" s="19"/>
      <c r="F22" s="19"/>
      <c r="G22" s="19"/>
      <c r="H22" s="19"/>
      <c r="I22" s="19"/>
      <c r="J22" s="19"/>
      <c r="K22" s="19"/>
      <c r="L22" s="19"/>
      <c r="M22" s="19"/>
      <c r="N22" s="19"/>
      <c r="O22" s="19"/>
      <c r="P22" s="19"/>
      <c r="Q22" s="19"/>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c r="CA22" s="19"/>
      <c r="CB22" s="19"/>
      <c r="CC22" s="19"/>
      <c r="CD22" s="19"/>
      <c r="CE22" s="19"/>
      <c r="CF22" s="19"/>
      <c r="CG22" s="19"/>
      <c r="CH22" s="19"/>
      <c r="CI22" s="19"/>
      <c r="CJ22" s="19"/>
      <c r="CK22" s="19"/>
      <c r="CL22" s="19"/>
      <c r="CM22" s="19"/>
      <c r="CN22" s="19"/>
      <c r="CO22" s="19"/>
      <c r="CP22" s="19"/>
      <c r="CQ22" s="19"/>
      <c r="CR22" s="19"/>
      <c r="CS22" s="19"/>
      <c r="CT22" s="19"/>
      <c r="CU22" s="19"/>
      <c r="CV22" s="19"/>
      <c r="CW22" s="19"/>
      <c r="CX22" s="19"/>
      <c r="CY22" s="19"/>
      <c r="CZ22" s="19"/>
      <c r="DA22" s="19"/>
      <c r="DB22" s="19"/>
      <c r="DC22" s="19"/>
      <c r="DD22" s="19"/>
      <c r="DE22" s="19"/>
      <c r="DF22" s="19"/>
      <c r="DG22" s="19"/>
      <c r="DH22" s="19"/>
      <c r="DI22" s="19"/>
      <c r="DJ22" s="19"/>
      <c r="DK22" s="19"/>
      <c r="DL22" s="19"/>
      <c r="DM22" s="40"/>
      <c r="DN22" s="40"/>
      <c r="DO22" s="40"/>
      <c r="DP22" s="40"/>
      <c r="DQ22" s="40"/>
      <c r="DR22" s="19"/>
      <c r="DS22" s="19"/>
      <c r="DT22" s="19"/>
      <c r="DU22" s="40"/>
      <c r="DV22" s="40"/>
      <c r="DW22" s="40"/>
      <c r="DX22" s="40"/>
      <c r="DY22" s="19"/>
      <c r="DZ22" s="19"/>
      <c r="EA22" s="19"/>
      <c r="EB22" s="19"/>
      <c r="EC22" s="19"/>
      <c r="ED22" s="19"/>
      <c r="EE22" s="19"/>
      <c r="EF22" s="19"/>
      <c r="EG22" s="19"/>
      <c r="EH22" s="19"/>
      <c r="EI22" s="19"/>
      <c r="EJ22" s="19"/>
      <c r="EK22" s="19"/>
      <c r="EL22" s="19"/>
      <c r="EM22" s="19"/>
      <c r="EN22" s="19"/>
      <c r="EO22" s="19"/>
      <c r="EP22" s="19"/>
      <c r="EQ22" s="19"/>
      <c r="ER22" s="19"/>
      <c r="ES22" s="19"/>
      <c r="ET22" s="19"/>
      <c r="EU22" s="19"/>
      <c r="EV22" s="19"/>
      <c r="EW22" s="19"/>
      <c r="EX22" s="19"/>
      <c r="EY22" s="19"/>
      <c r="EZ22" s="19"/>
      <c r="FA22" s="19"/>
      <c r="FB22" s="19"/>
      <c r="FC22" s="19"/>
      <c r="FD22" s="19"/>
      <c r="FE22" s="19"/>
      <c r="FF22" s="19"/>
      <c r="FG22" s="19"/>
      <c r="FH22" s="19"/>
      <c r="FI22" s="19"/>
      <c r="FJ22" s="19"/>
      <c r="FK22" s="19"/>
      <c r="FL22" s="19"/>
      <c r="FM22" s="19"/>
      <c r="FN22" s="19"/>
      <c r="FO22" s="19"/>
      <c r="FP22" s="19"/>
      <c r="FQ22" s="19"/>
      <c r="FR22" s="19"/>
      <c r="FS22" s="19"/>
      <c r="FT22" s="19"/>
      <c r="FU22" s="19"/>
      <c r="FV22" s="19"/>
      <c r="FW22" s="19"/>
      <c r="FX22" s="19"/>
      <c r="FY22" s="19"/>
      <c r="FZ22" s="19"/>
      <c r="GA22" s="19"/>
      <c r="GB22" s="19"/>
      <c r="GC22" s="19"/>
      <c r="GD22" s="19"/>
      <c r="GE22" s="19"/>
      <c r="GF22" s="19"/>
      <c r="GG22" s="19"/>
      <c r="GH22" s="19"/>
      <c r="GI22" s="19"/>
      <c r="GJ22" s="19"/>
      <c r="GK22" s="19"/>
      <c r="GL22" s="19"/>
      <c r="GM22" s="19"/>
      <c r="GN22" s="19"/>
      <c r="GO22" s="19"/>
      <c r="GP22" s="19"/>
      <c r="GQ22" s="19"/>
      <c r="GR22" s="19"/>
      <c r="GS22" s="19"/>
      <c r="GT22" s="19"/>
      <c r="GU22" s="19"/>
      <c r="GV22" s="19"/>
      <c r="GW22" s="19"/>
      <c r="GX22" s="19"/>
      <c r="GY22" s="19"/>
      <c r="GZ22" s="19"/>
      <c r="HA22" s="19"/>
      <c r="HB22" s="19"/>
      <c r="HC22" s="19"/>
      <c r="HD22" s="19"/>
      <c r="HE22" s="19"/>
      <c r="HF22" s="19"/>
      <c r="HG22" s="19"/>
      <c r="HH22" s="19"/>
      <c r="HI22" s="19"/>
      <c r="HJ22" s="19"/>
      <c r="HK22" s="19"/>
      <c r="HL22" s="19"/>
      <c r="HM22" s="19"/>
      <c r="HN22" s="19"/>
      <c r="HO22" s="19"/>
      <c r="HP22" s="19"/>
      <c r="HQ22" s="19"/>
      <c r="HR22" s="19"/>
      <c r="HS22" s="19"/>
      <c r="HT22" s="19"/>
      <c r="HU22" s="19"/>
      <c r="HV22" s="19"/>
      <c r="HW22" s="19"/>
      <c r="HX22" s="40"/>
    </row>
    <row r="23" spans="1:232" ht="18.600000000000001" customHeight="1" x14ac:dyDescent="0.2">
      <c r="A23" s="29" t="s">
        <v>58</v>
      </c>
      <c r="B23" s="19"/>
      <c r="C23" s="19"/>
      <c r="D23" s="19"/>
      <c r="E23" s="19"/>
      <c r="F23" s="19"/>
      <c r="G23" s="19"/>
      <c r="H23" s="19"/>
      <c r="I23" s="19"/>
      <c r="J23" s="19"/>
      <c r="K23" s="19"/>
      <c r="L23" s="19"/>
      <c r="M23" s="19"/>
      <c r="N23" s="19"/>
      <c r="O23" s="19"/>
      <c r="P23" s="19"/>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c r="CA23" s="19"/>
      <c r="CB23" s="19"/>
      <c r="CC23" s="19"/>
      <c r="CD23" s="19"/>
      <c r="CE23" s="19"/>
      <c r="CF23" s="19"/>
      <c r="CG23" s="19"/>
      <c r="CH23" s="19"/>
      <c r="CI23" s="19"/>
      <c r="CJ23" s="19"/>
      <c r="CK23" s="19"/>
      <c r="CL23" s="19"/>
      <c r="CM23" s="19"/>
      <c r="CN23" s="19"/>
      <c r="CO23" s="19"/>
      <c r="CP23" s="19"/>
      <c r="CQ23" s="19"/>
      <c r="CR23" s="19"/>
      <c r="CS23" s="19"/>
      <c r="CT23" s="19"/>
      <c r="CU23" s="19"/>
      <c r="CV23" s="19"/>
      <c r="CW23" s="19"/>
      <c r="CX23" s="19"/>
      <c r="CY23" s="19"/>
      <c r="CZ23" s="19"/>
      <c r="DA23" s="19"/>
      <c r="DB23" s="19"/>
      <c r="DC23" s="19"/>
      <c r="DD23" s="19"/>
      <c r="DE23" s="19"/>
      <c r="DF23" s="19"/>
      <c r="DG23" s="19"/>
      <c r="DH23" s="19"/>
      <c r="DI23" s="19"/>
      <c r="DJ23" s="19"/>
      <c r="DK23" s="19"/>
      <c r="DL23" s="19"/>
      <c r="DM23" s="40"/>
      <c r="DN23" s="40"/>
      <c r="DO23" s="40"/>
      <c r="DP23" s="40"/>
      <c r="DQ23" s="40"/>
      <c r="DR23" s="19"/>
      <c r="DS23" s="19"/>
      <c r="DT23" s="19"/>
      <c r="DU23" s="40"/>
      <c r="DV23" s="40"/>
      <c r="DW23" s="40"/>
      <c r="DX23" s="40"/>
      <c r="DY23" s="19"/>
      <c r="DZ23" s="19"/>
      <c r="EA23" s="19"/>
      <c r="EB23" s="19"/>
      <c r="EC23" s="19"/>
      <c r="ED23" s="19"/>
      <c r="EE23" s="19"/>
      <c r="EF23" s="19"/>
      <c r="EG23" s="19"/>
      <c r="EH23" s="19"/>
      <c r="EI23" s="19"/>
      <c r="EJ23" s="19"/>
      <c r="EK23" s="19"/>
      <c r="EL23" s="19"/>
      <c r="EM23" s="19"/>
      <c r="EN23" s="19"/>
      <c r="EO23" s="19"/>
      <c r="EP23" s="19"/>
      <c r="EQ23" s="19"/>
      <c r="ER23" s="19"/>
      <c r="ES23" s="19"/>
      <c r="ET23" s="19"/>
      <c r="EU23" s="19"/>
      <c r="EV23" s="19"/>
      <c r="EW23" s="19"/>
      <c r="EX23" s="19"/>
      <c r="EY23" s="19"/>
      <c r="EZ23" s="19"/>
      <c r="FA23" s="19"/>
      <c r="FB23" s="19"/>
      <c r="FC23" s="19"/>
      <c r="FD23" s="19"/>
      <c r="FE23" s="19"/>
      <c r="FF23" s="19"/>
      <c r="FG23" s="19"/>
      <c r="FH23" s="19"/>
      <c r="FI23" s="19"/>
      <c r="FJ23" s="19"/>
      <c r="FK23" s="19"/>
      <c r="FL23" s="19"/>
      <c r="FM23" s="19"/>
      <c r="FN23" s="19"/>
      <c r="FO23" s="19"/>
      <c r="FP23" s="19"/>
      <c r="FQ23" s="19"/>
      <c r="FR23" s="19"/>
      <c r="FS23" s="19"/>
      <c r="FT23" s="19"/>
      <c r="FU23" s="19"/>
      <c r="FV23" s="19"/>
      <c r="FW23" s="19"/>
      <c r="FX23" s="19"/>
      <c r="FY23" s="19"/>
      <c r="FZ23" s="19"/>
      <c r="GA23" s="19"/>
      <c r="GB23" s="19"/>
      <c r="GC23" s="19"/>
      <c r="GD23" s="19"/>
      <c r="GE23" s="19"/>
      <c r="GF23" s="19"/>
      <c r="GG23" s="19"/>
      <c r="GH23" s="19"/>
      <c r="GI23" s="19"/>
      <c r="GJ23" s="19"/>
      <c r="GK23" s="19"/>
      <c r="GL23" s="19"/>
      <c r="GM23" s="19"/>
      <c r="GN23" s="19"/>
      <c r="GO23" s="19"/>
      <c r="GP23" s="19"/>
      <c r="GQ23" s="19"/>
      <c r="GR23" s="19"/>
      <c r="GS23" s="19"/>
      <c r="GT23" s="19"/>
      <c r="GU23" s="19"/>
      <c r="GV23" s="19"/>
      <c r="GW23" s="19"/>
      <c r="GX23" s="19"/>
      <c r="GY23" s="19"/>
      <c r="GZ23" s="19"/>
      <c r="HA23" s="19"/>
      <c r="HB23" s="19"/>
      <c r="HC23" s="19"/>
      <c r="HD23" s="19"/>
      <c r="HE23" s="19"/>
      <c r="HF23" s="19"/>
      <c r="HG23" s="19"/>
      <c r="HH23" s="19"/>
      <c r="HI23" s="19"/>
      <c r="HJ23" s="19"/>
      <c r="HK23" s="19"/>
      <c r="HL23" s="19"/>
      <c r="HM23" s="19"/>
      <c r="HN23" s="19"/>
      <c r="HO23" s="19"/>
      <c r="HP23" s="19"/>
      <c r="HQ23" s="19"/>
      <c r="HR23" s="19"/>
      <c r="HS23" s="19"/>
      <c r="HT23" s="19"/>
      <c r="HU23" s="19"/>
      <c r="HV23" s="19"/>
      <c r="HW23" s="19"/>
      <c r="HX23" s="40"/>
    </row>
    <row r="24" spans="1:232" ht="18.600000000000001" customHeight="1" x14ac:dyDescent="0.2">
      <c r="A24" s="6" t="s">
        <v>52</v>
      </c>
      <c r="B24" s="8" t="e">
        <f t="shared" ref="B24:AS25" si="0">B5</f>
        <v>#REF!</v>
      </c>
      <c r="C24" s="8" t="e">
        <f t="shared" si="0"/>
        <v>#REF!</v>
      </c>
      <c r="D24" s="8" t="e">
        <f t="shared" si="0"/>
        <v>#REF!</v>
      </c>
      <c r="E24" s="8" t="e">
        <f t="shared" si="0"/>
        <v>#REF!</v>
      </c>
      <c r="F24" s="8" t="e">
        <f t="shared" si="0"/>
        <v>#REF!</v>
      </c>
      <c r="G24" s="8" t="e">
        <f t="shared" si="0"/>
        <v>#REF!</v>
      </c>
      <c r="H24" s="8" t="e">
        <f t="shared" si="0"/>
        <v>#REF!</v>
      </c>
      <c r="I24" s="8" t="e">
        <f t="shared" si="0"/>
        <v>#REF!</v>
      </c>
      <c r="J24" s="8" t="e">
        <f t="shared" si="0"/>
        <v>#REF!</v>
      </c>
      <c r="K24" s="8" t="e">
        <f t="shared" si="0"/>
        <v>#REF!</v>
      </c>
      <c r="L24" s="8" t="e">
        <f t="shared" si="0"/>
        <v>#REF!</v>
      </c>
      <c r="M24" s="8" t="e">
        <f t="shared" si="0"/>
        <v>#REF!</v>
      </c>
      <c r="N24" s="8" t="e">
        <f t="shared" si="0"/>
        <v>#REF!</v>
      </c>
      <c r="O24" s="8" t="e">
        <f t="shared" si="0"/>
        <v>#REF!</v>
      </c>
      <c r="P24" s="8" t="e">
        <f t="shared" si="0"/>
        <v>#REF!</v>
      </c>
      <c r="Q24" s="8" t="e">
        <f t="shared" si="0"/>
        <v>#REF!</v>
      </c>
      <c r="R24" s="8" t="e">
        <f t="shared" si="0"/>
        <v>#REF!</v>
      </c>
      <c r="S24" s="8" t="e">
        <f t="shared" si="0"/>
        <v>#REF!</v>
      </c>
      <c r="T24" s="8" t="e">
        <f t="shared" si="0"/>
        <v>#REF!</v>
      </c>
      <c r="U24" s="8" t="e">
        <f t="shared" si="0"/>
        <v>#REF!</v>
      </c>
      <c r="V24" s="8" t="e">
        <f t="shared" si="0"/>
        <v>#REF!</v>
      </c>
      <c r="W24" s="8" t="e">
        <f t="shared" si="0"/>
        <v>#REF!</v>
      </c>
      <c r="X24" s="8" t="e">
        <f t="shared" si="0"/>
        <v>#REF!</v>
      </c>
      <c r="Y24" s="8" t="e">
        <f t="shared" si="0"/>
        <v>#REF!</v>
      </c>
      <c r="Z24" s="8" t="e">
        <f t="shared" si="0"/>
        <v>#REF!</v>
      </c>
      <c r="AA24" s="8" t="e">
        <f t="shared" si="0"/>
        <v>#REF!</v>
      </c>
      <c r="AB24" s="8" t="e">
        <f t="shared" si="0"/>
        <v>#REF!</v>
      </c>
      <c r="AC24" s="8" t="e">
        <f t="shared" si="0"/>
        <v>#REF!</v>
      </c>
      <c r="AD24" s="8" t="e">
        <f t="shared" si="0"/>
        <v>#REF!</v>
      </c>
      <c r="AE24" s="8" t="e">
        <f t="shared" si="0"/>
        <v>#REF!</v>
      </c>
      <c r="AF24" s="8" t="e">
        <f t="shared" si="0"/>
        <v>#REF!</v>
      </c>
      <c r="AG24" s="8" t="e">
        <f t="shared" si="0"/>
        <v>#REF!</v>
      </c>
      <c r="AH24" s="8" t="e">
        <f t="shared" si="0"/>
        <v>#REF!</v>
      </c>
      <c r="AI24" s="8" t="e">
        <f t="shared" si="0"/>
        <v>#REF!</v>
      </c>
      <c r="AJ24" s="8" t="e">
        <f t="shared" si="0"/>
        <v>#REF!</v>
      </c>
      <c r="AK24" s="8" t="e">
        <f t="shared" si="0"/>
        <v>#REF!</v>
      </c>
      <c r="AL24" s="8" t="e">
        <f t="shared" si="0"/>
        <v>#REF!</v>
      </c>
      <c r="AM24" s="8" t="e">
        <f t="shared" si="0"/>
        <v>#REF!</v>
      </c>
      <c r="AN24" s="8" t="e">
        <f t="shared" si="0"/>
        <v>#REF!</v>
      </c>
      <c r="AO24" s="8" t="e">
        <f t="shared" si="0"/>
        <v>#REF!</v>
      </c>
      <c r="AP24" s="8" t="e">
        <f t="shared" si="0"/>
        <v>#REF!</v>
      </c>
      <c r="AQ24" s="8" t="e">
        <f t="shared" si="0"/>
        <v>#REF!</v>
      </c>
      <c r="AR24" s="8" t="e">
        <f t="shared" si="0"/>
        <v>#REF!</v>
      </c>
      <c r="AS24" s="8" t="e">
        <f t="shared" si="0"/>
        <v>#REF!</v>
      </c>
      <c r="AT24" s="8" t="e">
        <f t="shared" ref="AT24:DE25" si="1">AT5</f>
        <v>#REF!</v>
      </c>
      <c r="AU24" s="8" t="e">
        <f t="shared" si="1"/>
        <v>#REF!</v>
      </c>
      <c r="AV24" s="8" t="e">
        <f t="shared" si="1"/>
        <v>#REF!</v>
      </c>
      <c r="AW24" s="8" t="e">
        <f t="shared" si="1"/>
        <v>#REF!</v>
      </c>
      <c r="AX24" s="8" t="e">
        <f t="shared" si="1"/>
        <v>#REF!</v>
      </c>
      <c r="AY24" s="8" t="e">
        <f t="shared" si="1"/>
        <v>#REF!</v>
      </c>
      <c r="AZ24" s="8" t="e">
        <f t="shared" si="1"/>
        <v>#REF!</v>
      </c>
      <c r="BA24" s="8" t="e">
        <f t="shared" si="1"/>
        <v>#REF!</v>
      </c>
      <c r="BB24" s="8" t="e">
        <f t="shared" si="1"/>
        <v>#REF!</v>
      </c>
      <c r="BC24" s="8" t="e">
        <f t="shared" si="1"/>
        <v>#REF!</v>
      </c>
      <c r="BD24" s="8" t="e">
        <f t="shared" si="1"/>
        <v>#REF!</v>
      </c>
      <c r="BE24" s="8" t="e">
        <f t="shared" si="1"/>
        <v>#REF!</v>
      </c>
      <c r="BF24" s="8" t="e">
        <f t="shared" si="1"/>
        <v>#REF!</v>
      </c>
      <c r="BG24" s="8" t="e">
        <f t="shared" si="1"/>
        <v>#REF!</v>
      </c>
      <c r="BH24" s="8" t="e">
        <f t="shared" si="1"/>
        <v>#REF!</v>
      </c>
      <c r="BI24" s="8" t="e">
        <f t="shared" si="1"/>
        <v>#REF!</v>
      </c>
      <c r="BJ24" s="8" t="e">
        <f t="shared" si="1"/>
        <v>#REF!</v>
      </c>
      <c r="BK24" s="8" t="e">
        <f t="shared" si="1"/>
        <v>#REF!</v>
      </c>
      <c r="BL24" s="8" t="e">
        <f t="shared" si="1"/>
        <v>#REF!</v>
      </c>
      <c r="BM24" s="8" t="e">
        <f t="shared" si="1"/>
        <v>#REF!</v>
      </c>
      <c r="BN24" s="8" t="e">
        <f t="shared" si="1"/>
        <v>#REF!</v>
      </c>
      <c r="BO24" s="8" t="e">
        <f t="shared" si="1"/>
        <v>#REF!</v>
      </c>
      <c r="BP24" s="8" t="e">
        <f t="shared" si="1"/>
        <v>#REF!</v>
      </c>
      <c r="BQ24" s="8" t="e">
        <f t="shared" si="1"/>
        <v>#REF!</v>
      </c>
      <c r="BR24" s="8" t="e">
        <f t="shared" si="1"/>
        <v>#REF!</v>
      </c>
      <c r="BS24" s="8" t="e">
        <f t="shared" si="1"/>
        <v>#REF!</v>
      </c>
      <c r="BT24" s="8" t="e">
        <f t="shared" si="1"/>
        <v>#REF!</v>
      </c>
      <c r="BU24" s="8" t="e">
        <f t="shared" si="1"/>
        <v>#REF!</v>
      </c>
      <c r="BV24" s="8" t="e">
        <f t="shared" si="1"/>
        <v>#REF!</v>
      </c>
      <c r="BW24" s="8" t="e">
        <f t="shared" si="1"/>
        <v>#REF!</v>
      </c>
      <c r="BX24" s="8" t="e">
        <f t="shared" si="1"/>
        <v>#REF!</v>
      </c>
      <c r="BY24" s="8" t="e">
        <f t="shared" si="1"/>
        <v>#REF!</v>
      </c>
      <c r="BZ24" s="8" t="e">
        <f t="shared" si="1"/>
        <v>#REF!</v>
      </c>
      <c r="CA24" s="8" t="e">
        <f t="shared" si="1"/>
        <v>#REF!</v>
      </c>
      <c r="CB24" s="8" t="e">
        <f t="shared" si="1"/>
        <v>#REF!</v>
      </c>
      <c r="CC24" s="8" t="e">
        <f t="shared" si="1"/>
        <v>#REF!</v>
      </c>
      <c r="CD24" s="8" t="e">
        <f t="shared" si="1"/>
        <v>#REF!</v>
      </c>
      <c r="CE24" s="8" t="e">
        <f t="shared" si="1"/>
        <v>#REF!</v>
      </c>
      <c r="CF24" s="8" t="e">
        <f t="shared" si="1"/>
        <v>#REF!</v>
      </c>
      <c r="CG24" s="8" t="e">
        <f t="shared" si="1"/>
        <v>#REF!</v>
      </c>
      <c r="CH24" s="8" t="e">
        <f t="shared" si="1"/>
        <v>#REF!</v>
      </c>
      <c r="CI24" s="8" t="e">
        <f t="shared" si="1"/>
        <v>#REF!</v>
      </c>
      <c r="CJ24" s="8" t="e">
        <f t="shared" si="1"/>
        <v>#REF!</v>
      </c>
      <c r="CK24" s="8" t="e">
        <f t="shared" si="1"/>
        <v>#REF!</v>
      </c>
      <c r="CL24" s="8" t="e">
        <f t="shared" si="1"/>
        <v>#REF!</v>
      </c>
      <c r="CM24" s="8" t="e">
        <f t="shared" si="1"/>
        <v>#REF!</v>
      </c>
      <c r="CN24" s="8" t="e">
        <f t="shared" si="1"/>
        <v>#REF!</v>
      </c>
      <c r="CO24" s="8" t="e">
        <f t="shared" si="1"/>
        <v>#REF!</v>
      </c>
      <c r="CP24" s="8" t="e">
        <f t="shared" si="1"/>
        <v>#REF!</v>
      </c>
      <c r="CQ24" s="8" t="e">
        <f t="shared" si="1"/>
        <v>#REF!</v>
      </c>
      <c r="CR24" s="8" t="e">
        <f t="shared" si="1"/>
        <v>#REF!</v>
      </c>
      <c r="CS24" s="8" t="e">
        <f t="shared" si="1"/>
        <v>#REF!</v>
      </c>
      <c r="CT24" s="8" t="e">
        <f t="shared" si="1"/>
        <v>#REF!</v>
      </c>
      <c r="CU24" s="8" t="e">
        <f t="shared" si="1"/>
        <v>#REF!</v>
      </c>
      <c r="CV24" s="8" t="e">
        <f t="shared" si="1"/>
        <v>#REF!</v>
      </c>
      <c r="CW24" s="8" t="e">
        <f t="shared" si="1"/>
        <v>#REF!</v>
      </c>
      <c r="CX24" s="8" t="e">
        <f t="shared" si="1"/>
        <v>#REF!</v>
      </c>
      <c r="CY24" s="8" t="e">
        <f t="shared" si="1"/>
        <v>#REF!</v>
      </c>
      <c r="CZ24" s="8" t="e">
        <f t="shared" si="1"/>
        <v>#REF!</v>
      </c>
      <c r="DA24" s="8" t="e">
        <f t="shared" si="1"/>
        <v>#REF!</v>
      </c>
      <c r="DB24" s="8" t="e">
        <f t="shared" si="1"/>
        <v>#REF!</v>
      </c>
      <c r="DC24" s="8" t="e">
        <f t="shared" si="1"/>
        <v>#REF!</v>
      </c>
      <c r="DD24" s="8" t="e">
        <f t="shared" si="1"/>
        <v>#REF!</v>
      </c>
      <c r="DE24" s="8" t="e">
        <f t="shared" si="1"/>
        <v>#REF!</v>
      </c>
      <c r="DF24" s="8" t="e">
        <f t="shared" ref="DF24:FQ25" si="2">DF5</f>
        <v>#REF!</v>
      </c>
      <c r="DG24" s="8" t="e">
        <f t="shared" si="2"/>
        <v>#REF!</v>
      </c>
      <c r="DH24" s="8" t="e">
        <f t="shared" si="2"/>
        <v>#REF!</v>
      </c>
      <c r="DI24" s="8" t="e">
        <f t="shared" si="2"/>
        <v>#REF!</v>
      </c>
      <c r="DJ24" s="8" t="e">
        <f t="shared" si="2"/>
        <v>#REF!</v>
      </c>
      <c r="DK24" s="8" t="e">
        <f t="shared" si="2"/>
        <v>#REF!</v>
      </c>
      <c r="DL24" s="8" t="e">
        <f t="shared" si="2"/>
        <v>#REF!</v>
      </c>
      <c r="DM24" s="38" t="e">
        <f t="shared" si="2"/>
        <v>#REF!</v>
      </c>
      <c r="DN24" s="38" t="e">
        <f t="shared" si="2"/>
        <v>#REF!</v>
      </c>
      <c r="DO24" s="38" t="e">
        <f t="shared" si="2"/>
        <v>#REF!</v>
      </c>
      <c r="DP24" s="38" t="e">
        <f t="shared" si="2"/>
        <v>#REF!</v>
      </c>
      <c r="DQ24" s="38" t="e">
        <f t="shared" si="2"/>
        <v>#REF!</v>
      </c>
      <c r="DR24" s="8" t="e">
        <f t="shared" si="2"/>
        <v>#REF!</v>
      </c>
      <c r="DS24" s="8" t="e">
        <f t="shared" si="2"/>
        <v>#REF!</v>
      </c>
      <c r="DT24" s="8" t="e">
        <f t="shared" si="2"/>
        <v>#REF!</v>
      </c>
      <c r="DU24" s="38" t="e">
        <f t="shared" si="2"/>
        <v>#REF!</v>
      </c>
      <c r="DV24" s="38" t="e">
        <f t="shared" si="2"/>
        <v>#REF!</v>
      </c>
      <c r="DW24" s="38" t="e">
        <f t="shared" si="2"/>
        <v>#REF!</v>
      </c>
      <c r="DX24" s="38" t="e">
        <f t="shared" si="2"/>
        <v>#REF!</v>
      </c>
      <c r="DY24" s="8" t="e">
        <f t="shared" si="2"/>
        <v>#REF!</v>
      </c>
      <c r="DZ24" s="8" t="e">
        <f t="shared" si="2"/>
        <v>#REF!</v>
      </c>
      <c r="EA24" s="8" t="e">
        <f t="shared" si="2"/>
        <v>#REF!</v>
      </c>
      <c r="EB24" s="8" t="e">
        <f t="shared" si="2"/>
        <v>#REF!</v>
      </c>
      <c r="EC24" s="8" t="e">
        <f t="shared" si="2"/>
        <v>#REF!</v>
      </c>
      <c r="ED24" s="8" t="e">
        <f t="shared" si="2"/>
        <v>#REF!</v>
      </c>
      <c r="EE24" s="8" t="e">
        <f t="shared" si="2"/>
        <v>#REF!</v>
      </c>
      <c r="EF24" s="8" t="e">
        <f t="shared" si="2"/>
        <v>#REF!</v>
      </c>
      <c r="EG24" s="8" t="e">
        <f t="shared" si="2"/>
        <v>#REF!</v>
      </c>
      <c r="EH24" s="8" t="e">
        <f t="shared" si="2"/>
        <v>#REF!</v>
      </c>
      <c r="EI24" s="8" t="e">
        <f t="shared" si="2"/>
        <v>#REF!</v>
      </c>
      <c r="EJ24" s="8" t="e">
        <f t="shared" si="2"/>
        <v>#REF!</v>
      </c>
      <c r="EK24" s="8" t="e">
        <f t="shared" si="2"/>
        <v>#REF!</v>
      </c>
      <c r="EL24" s="8" t="e">
        <f t="shared" si="2"/>
        <v>#REF!</v>
      </c>
      <c r="EM24" s="8" t="e">
        <f t="shared" si="2"/>
        <v>#REF!</v>
      </c>
      <c r="EN24" s="8" t="e">
        <f t="shared" si="2"/>
        <v>#REF!</v>
      </c>
      <c r="EO24" s="8" t="e">
        <f t="shared" si="2"/>
        <v>#REF!</v>
      </c>
      <c r="EP24" s="8" t="e">
        <f t="shared" si="2"/>
        <v>#REF!</v>
      </c>
      <c r="EQ24" s="8" t="e">
        <f t="shared" si="2"/>
        <v>#REF!</v>
      </c>
      <c r="ER24" s="8" t="e">
        <f t="shared" si="2"/>
        <v>#REF!</v>
      </c>
      <c r="ES24" s="8" t="e">
        <f t="shared" si="2"/>
        <v>#REF!</v>
      </c>
      <c r="ET24" s="8" t="e">
        <f t="shared" si="2"/>
        <v>#REF!</v>
      </c>
      <c r="EU24" s="8" t="e">
        <f t="shared" si="2"/>
        <v>#REF!</v>
      </c>
      <c r="EV24" s="8" t="e">
        <f t="shared" si="2"/>
        <v>#REF!</v>
      </c>
      <c r="EW24" s="8" t="e">
        <f t="shared" si="2"/>
        <v>#REF!</v>
      </c>
      <c r="EX24" s="8" t="e">
        <f t="shared" si="2"/>
        <v>#REF!</v>
      </c>
      <c r="EY24" s="8" t="e">
        <f t="shared" si="2"/>
        <v>#REF!</v>
      </c>
      <c r="EZ24" s="8" t="e">
        <f t="shared" si="2"/>
        <v>#REF!</v>
      </c>
      <c r="FA24" s="8" t="e">
        <f t="shared" si="2"/>
        <v>#REF!</v>
      </c>
      <c r="FB24" s="8" t="e">
        <f t="shared" si="2"/>
        <v>#REF!</v>
      </c>
      <c r="FC24" s="8" t="e">
        <f t="shared" si="2"/>
        <v>#REF!</v>
      </c>
      <c r="FD24" s="8" t="e">
        <f t="shared" si="2"/>
        <v>#REF!</v>
      </c>
      <c r="FE24" s="8" t="e">
        <f t="shared" si="2"/>
        <v>#REF!</v>
      </c>
      <c r="FF24" s="8" t="e">
        <f t="shared" si="2"/>
        <v>#REF!</v>
      </c>
      <c r="FG24" s="8" t="e">
        <f t="shared" si="2"/>
        <v>#REF!</v>
      </c>
      <c r="FH24" s="8" t="e">
        <f t="shared" si="2"/>
        <v>#REF!</v>
      </c>
      <c r="FI24" s="8" t="e">
        <f t="shared" si="2"/>
        <v>#REF!</v>
      </c>
      <c r="FJ24" s="8" t="e">
        <f t="shared" si="2"/>
        <v>#REF!</v>
      </c>
      <c r="FK24" s="8" t="e">
        <f t="shared" si="2"/>
        <v>#REF!</v>
      </c>
      <c r="FL24" s="8" t="e">
        <f t="shared" si="2"/>
        <v>#REF!</v>
      </c>
      <c r="FM24" s="8" t="e">
        <f t="shared" si="2"/>
        <v>#REF!</v>
      </c>
      <c r="FN24" s="8" t="e">
        <f t="shared" si="2"/>
        <v>#REF!</v>
      </c>
      <c r="FO24" s="8" t="e">
        <f t="shared" si="2"/>
        <v>#REF!</v>
      </c>
      <c r="FP24" s="8" t="e">
        <f t="shared" si="2"/>
        <v>#REF!</v>
      </c>
      <c r="FQ24" s="8" t="e">
        <f t="shared" si="2"/>
        <v>#REF!</v>
      </c>
      <c r="FR24" s="8" t="e">
        <f t="shared" ref="FR24:HX25" si="3">FR5</f>
        <v>#REF!</v>
      </c>
      <c r="FS24" s="8" t="e">
        <f t="shared" si="3"/>
        <v>#REF!</v>
      </c>
      <c r="FT24" s="8" t="e">
        <f t="shared" si="3"/>
        <v>#REF!</v>
      </c>
      <c r="FU24" s="8" t="e">
        <f t="shared" si="3"/>
        <v>#REF!</v>
      </c>
      <c r="FV24" s="8" t="e">
        <f t="shared" si="3"/>
        <v>#REF!</v>
      </c>
      <c r="FW24" s="8" t="e">
        <f t="shared" si="3"/>
        <v>#REF!</v>
      </c>
      <c r="FX24" s="8" t="e">
        <f t="shared" si="3"/>
        <v>#REF!</v>
      </c>
      <c r="FY24" s="8" t="e">
        <f t="shared" si="3"/>
        <v>#REF!</v>
      </c>
      <c r="FZ24" s="8" t="e">
        <f t="shared" si="3"/>
        <v>#REF!</v>
      </c>
      <c r="GA24" s="8" t="e">
        <f t="shared" si="3"/>
        <v>#REF!</v>
      </c>
      <c r="GB24" s="8" t="e">
        <f t="shared" si="3"/>
        <v>#REF!</v>
      </c>
      <c r="GC24" s="8" t="e">
        <f t="shared" si="3"/>
        <v>#REF!</v>
      </c>
      <c r="GD24" s="8" t="e">
        <f t="shared" si="3"/>
        <v>#REF!</v>
      </c>
      <c r="GE24" s="8" t="e">
        <f t="shared" si="3"/>
        <v>#REF!</v>
      </c>
      <c r="GF24" s="8" t="e">
        <f t="shared" si="3"/>
        <v>#REF!</v>
      </c>
      <c r="GG24" s="8" t="e">
        <f t="shared" si="3"/>
        <v>#REF!</v>
      </c>
      <c r="GH24" s="8" t="e">
        <f t="shared" si="3"/>
        <v>#REF!</v>
      </c>
      <c r="GI24" s="8" t="e">
        <f t="shared" si="3"/>
        <v>#REF!</v>
      </c>
      <c r="GJ24" s="8" t="e">
        <f t="shared" si="3"/>
        <v>#REF!</v>
      </c>
      <c r="GK24" s="8" t="e">
        <f t="shared" si="3"/>
        <v>#REF!</v>
      </c>
      <c r="GL24" s="8" t="e">
        <f t="shared" si="3"/>
        <v>#REF!</v>
      </c>
      <c r="GM24" s="8" t="e">
        <f t="shared" si="3"/>
        <v>#REF!</v>
      </c>
      <c r="GN24" s="8" t="e">
        <f t="shared" si="3"/>
        <v>#REF!</v>
      </c>
      <c r="GO24" s="8" t="e">
        <f t="shared" si="3"/>
        <v>#REF!</v>
      </c>
      <c r="GP24" s="8" t="e">
        <f t="shared" si="3"/>
        <v>#REF!</v>
      </c>
      <c r="GQ24" s="8" t="e">
        <f t="shared" si="3"/>
        <v>#REF!</v>
      </c>
      <c r="GR24" s="8" t="e">
        <f t="shared" si="3"/>
        <v>#REF!</v>
      </c>
      <c r="GS24" s="8" t="e">
        <f t="shared" si="3"/>
        <v>#REF!</v>
      </c>
      <c r="GT24" s="8" t="e">
        <f t="shared" si="3"/>
        <v>#REF!</v>
      </c>
      <c r="GU24" s="8" t="e">
        <f t="shared" si="3"/>
        <v>#REF!</v>
      </c>
      <c r="GV24" s="8" t="e">
        <f t="shared" si="3"/>
        <v>#REF!</v>
      </c>
      <c r="GW24" s="8" t="e">
        <f t="shared" si="3"/>
        <v>#REF!</v>
      </c>
      <c r="GX24" s="8" t="e">
        <f t="shared" si="3"/>
        <v>#REF!</v>
      </c>
      <c r="GY24" s="8" t="e">
        <f t="shared" si="3"/>
        <v>#REF!</v>
      </c>
      <c r="GZ24" s="8" t="e">
        <f t="shared" si="3"/>
        <v>#REF!</v>
      </c>
      <c r="HA24" s="8" t="e">
        <f t="shared" si="3"/>
        <v>#REF!</v>
      </c>
      <c r="HB24" s="8" t="e">
        <f t="shared" si="3"/>
        <v>#REF!</v>
      </c>
      <c r="HC24" s="8" t="e">
        <f t="shared" si="3"/>
        <v>#REF!</v>
      </c>
      <c r="HD24" s="8" t="e">
        <f t="shared" si="3"/>
        <v>#REF!</v>
      </c>
      <c r="HE24" s="8" t="e">
        <f t="shared" si="3"/>
        <v>#REF!</v>
      </c>
      <c r="HF24" s="8" t="e">
        <f t="shared" si="3"/>
        <v>#REF!</v>
      </c>
      <c r="HG24" s="8" t="e">
        <f t="shared" si="3"/>
        <v>#REF!</v>
      </c>
      <c r="HH24" s="8" t="e">
        <f t="shared" si="3"/>
        <v>#REF!</v>
      </c>
      <c r="HI24" s="8" t="e">
        <f t="shared" si="3"/>
        <v>#REF!</v>
      </c>
      <c r="HJ24" s="8" t="e">
        <f t="shared" si="3"/>
        <v>#REF!</v>
      </c>
      <c r="HK24" s="8" t="e">
        <f t="shared" si="3"/>
        <v>#REF!</v>
      </c>
      <c r="HL24" s="8" t="e">
        <f t="shared" si="3"/>
        <v>#REF!</v>
      </c>
      <c r="HM24" s="8" t="e">
        <f t="shared" si="3"/>
        <v>#REF!</v>
      </c>
      <c r="HN24" s="8" t="e">
        <f t="shared" si="3"/>
        <v>#REF!</v>
      </c>
      <c r="HO24" s="8" t="e">
        <f t="shared" si="3"/>
        <v>#REF!</v>
      </c>
      <c r="HP24" s="8" t="e">
        <f t="shared" si="3"/>
        <v>#REF!</v>
      </c>
      <c r="HQ24" s="8" t="e">
        <f t="shared" si="3"/>
        <v>#REF!</v>
      </c>
      <c r="HR24" s="8" t="e">
        <f t="shared" si="3"/>
        <v>#REF!</v>
      </c>
      <c r="HS24" s="8" t="e">
        <f t="shared" si="3"/>
        <v>#REF!</v>
      </c>
      <c r="HT24" s="8" t="e">
        <f t="shared" si="3"/>
        <v>#REF!</v>
      </c>
      <c r="HU24" s="8" t="e">
        <f t="shared" si="3"/>
        <v>#REF!</v>
      </c>
      <c r="HV24" s="8" t="e">
        <f t="shared" si="3"/>
        <v>#REF!</v>
      </c>
      <c r="HW24" s="8" t="e">
        <f t="shared" si="3"/>
        <v>#REF!</v>
      </c>
      <c r="HX24" s="38" t="e">
        <f t="shared" si="3"/>
        <v>#REF!</v>
      </c>
    </row>
    <row r="25" spans="1:232" ht="18" customHeight="1" x14ac:dyDescent="0.2">
      <c r="A25" s="9"/>
      <c r="B25" s="8" t="e">
        <f t="shared" si="0"/>
        <v>#REF!</v>
      </c>
      <c r="C25" s="8" t="e">
        <f t="shared" si="0"/>
        <v>#REF!</v>
      </c>
      <c r="D25" s="8" t="e">
        <f t="shared" si="0"/>
        <v>#REF!</v>
      </c>
      <c r="E25" s="8" t="e">
        <f t="shared" si="0"/>
        <v>#REF!</v>
      </c>
      <c r="F25" s="8" t="e">
        <f t="shared" si="0"/>
        <v>#REF!</v>
      </c>
      <c r="G25" s="8" t="e">
        <f t="shared" si="0"/>
        <v>#REF!</v>
      </c>
      <c r="H25" s="8" t="e">
        <f t="shared" si="0"/>
        <v>#REF!</v>
      </c>
      <c r="I25" s="8" t="e">
        <f t="shared" si="0"/>
        <v>#REF!</v>
      </c>
      <c r="J25" s="8" t="e">
        <f t="shared" si="0"/>
        <v>#REF!</v>
      </c>
      <c r="K25" s="8" t="e">
        <f t="shared" si="0"/>
        <v>#REF!</v>
      </c>
      <c r="L25" s="8" t="e">
        <f t="shared" si="0"/>
        <v>#REF!</v>
      </c>
      <c r="M25" s="8" t="e">
        <f t="shared" si="0"/>
        <v>#REF!</v>
      </c>
      <c r="N25" s="8" t="e">
        <f t="shared" si="0"/>
        <v>#REF!</v>
      </c>
      <c r="O25" s="8" t="e">
        <f t="shared" si="0"/>
        <v>#REF!</v>
      </c>
      <c r="P25" s="8" t="e">
        <f t="shared" si="0"/>
        <v>#REF!</v>
      </c>
      <c r="Q25" s="8" t="e">
        <f t="shared" si="0"/>
        <v>#REF!</v>
      </c>
      <c r="R25" s="8" t="e">
        <f t="shared" si="0"/>
        <v>#REF!</v>
      </c>
      <c r="S25" s="8" t="e">
        <f t="shared" si="0"/>
        <v>#REF!</v>
      </c>
      <c r="T25" s="8" t="e">
        <f t="shared" si="0"/>
        <v>#REF!</v>
      </c>
      <c r="U25" s="8" t="e">
        <f t="shared" si="0"/>
        <v>#REF!</v>
      </c>
      <c r="V25" s="8" t="e">
        <f t="shared" si="0"/>
        <v>#REF!</v>
      </c>
      <c r="W25" s="8" t="e">
        <f t="shared" si="0"/>
        <v>#REF!</v>
      </c>
      <c r="X25" s="8" t="e">
        <f t="shared" si="0"/>
        <v>#REF!</v>
      </c>
      <c r="Y25" s="8" t="e">
        <f t="shared" si="0"/>
        <v>#REF!</v>
      </c>
      <c r="Z25" s="8" t="e">
        <f t="shared" si="0"/>
        <v>#REF!</v>
      </c>
      <c r="AA25" s="8" t="e">
        <f t="shared" si="0"/>
        <v>#REF!</v>
      </c>
      <c r="AB25" s="8" t="e">
        <f t="shared" si="0"/>
        <v>#REF!</v>
      </c>
      <c r="AC25" s="8" t="e">
        <f t="shared" si="0"/>
        <v>#REF!</v>
      </c>
      <c r="AD25" s="8" t="e">
        <f t="shared" si="0"/>
        <v>#REF!</v>
      </c>
      <c r="AE25" s="8" t="e">
        <f t="shared" si="0"/>
        <v>#REF!</v>
      </c>
      <c r="AF25" s="8" t="e">
        <f t="shared" si="0"/>
        <v>#REF!</v>
      </c>
      <c r="AG25" s="8" t="e">
        <f t="shared" si="0"/>
        <v>#REF!</v>
      </c>
      <c r="AH25" s="8" t="e">
        <f t="shared" si="0"/>
        <v>#REF!</v>
      </c>
      <c r="AI25" s="8" t="e">
        <f t="shared" si="0"/>
        <v>#REF!</v>
      </c>
      <c r="AJ25" s="8" t="e">
        <f t="shared" si="0"/>
        <v>#REF!</v>
      </c>
      <c r="AK25" s="8" t="e">
        <f t="shared" si="0"/>
        <v>#REF!</v>
      </c>
      <c r="AL25" s="8" t="e">
        <f t="shared" si="0"/>
        <v>#REF!</v>
      </c>
      <c r="AM25" s="8" t="e">
        <f t="shared" si="0"/>
        <v>#REF!</v>
      </c>
      <c r="AN25" s="8" t="e">
        <f t="shared" si="0"/>
        <v>#REF!</v>
      </c>
      <c r="AO25" s="8" t="e">
        <f t="shared" si="0"/>
        <v>#REF!</v>
      </c>
      <c r="AP25" s="8" t="e">
        <f t="shared" si="0"/>
        <v>#REF!</v>
      </c>
      <c r="AQ25" s="8" t="e">
        <f t="shared" si="0"/>
        <v>#REF!</v>
      </c>
      <c r="AR25" s="8" t="e">
        <f t="shared" si="0"/>
        <v>#REF!</v>
      </c>
      <c r="AS25" s="8" t="e">
        <f t="shared" si="0"/>
        <v>#REF!</v>
      </c>
      <c r="AT25" s="8" t="e">
        <f t="shared" si="1"/>
        <v>#REF!</v>
      </c>
      <c r="AU25" s="8" t="e">
        <f t="shared" si="1"/>
        <v>#REF!</v>
      </c>
      <c r="AV25" s="8" t="e">
        <f t="shared" si="1"/>
        <v>#REF!</v>
      </c>
      <c r="AW25" s="8" t="e">
        <f t="shared" si="1"/>
        <v>#REF!</v>
      </c>
      <c r="AX25" s="8" t="e">
        <f t="shared" si="1"/>
        <v>#REF!</v>
      </c>
      <c r="AY25" s="8" t="e">
        <f t="shared" si="1"/>
        <v>#REF!</v>
      </c>
      <c r="AZ25" s="8" t="e">
        <f t="shared" si="1"/>
        <v>#REF!</v>
      </c>
      <c r="BA25" s="8" t="e">
        <f t="shared" si="1"/>
        <v>#REF!</v>
      </c>
      <c r="BB25" s="8" t="e">
        <f t="shared" si="1"/>
        <v>#REF!</v>
      </c>
      <c r="BC25" s="8" t="e">
        <f t="shared" si="1"/>
        <v>#REF!</v>
      </c>
      <c r="BD25" s="8" t="e">
        <f t="shared" si="1"/>
        <v>#REF!</v>
      </c>
      <c r="BE25" s="8" t="e">
        <f t="shared" si="1"/>
        <v>#REF!</v>
      </c>
      <c r="BF25" s="8" t="e">
        <f t="shared" si="1"/>
        <v>#REF!</v>
      </c>
      <c r="BG25" s="8" t="e">
        <f t="shared" si="1"/>
        <v>#REF!</v>
      </c>
      <c r="BH25" s="8" t="e">
        <f t="shared" si="1"/>
        <v>#REF!</v>
      </c>
      <c r="BI25" s="8" t="e">
        <f t="shared" si="1"/>
        <v>#REF!</v>
      </c>
      <c r="BJ25" s="8" t="e">
        <f t="shared" si="1"/>
        <v>#REF!</v>
      </c>
      <c r="BK25" s="8" t="e">
        <f t="shared" si="1"/>
        <v>#REF!</v>
      </c>
      <c r="BL25" s="8" t="e">
        <f t="shared" si="1"/>
        <v>#REF!</v>
      </c>
      <c r="BM25" s="8" t="e">
        <f t="shared" si="1"/>
        <v>#REF!</v>
      </c>
      <c r="BN25" s="8" t="e">
        <f t="shared" si="1"/>
        <v>#REF!</v>
      </c>
      <c r="BO25" s="8" t="e">
        <f t="shared" si="1"/>
        <v>#REF!</v>
      </c>
      <c r="BP25" s="8" t="e">
        <f t="shared" si="1"/>
        <v>#REF!</v>
      </c>
      <c r="BQ25" s="8" t="e">
        <f t="shared" si="1"/>
        <v>#REF!</v>
      </c>
      <c r="BR25" s="8" t="e">
        <f t="shared" si="1"/>
        <v>#REF!</v>
      </c>
      <c r="BS25" s="8" t="e">
        <f t="shared" si="1"/>
        <v>#REF!</v>
      </c>
      <c r="BT25" s="8" t="e">
        <f t="shared" si="1"/>
        <v>#REF!</v>
      </c>
      <c r="BU25" s="8" t="e">
        <f t="shared" si="1"/>
        <v>#REF!</v>
      </c>
      <c r="BV25" s="8" t="e">
        <f t="shared" si="1"/>
        <v>#REF!</v>
      </c>
      <c r="BW25" s="8" t="e">
        <f t="shared" si="1"/>
        <v>#REF!</v>
      </c>
      <c r="BX25" s="8" t="e">
        <f t="shared" si="1"/>
        <v>#REF!</v>
      </c>
      <c r="BY25" s="8" t="e">
        <f t="shared" si="1"/>
        <v>#REF!</v>
      </c>
      <c r="BZ25" s="8" t="e">
        <f t="shared" si="1"/>
        <v>#REF!</v>
      </c>
      <c r="CA25" s="8" t="e">
        <f t="shared" si="1"/>
        <v>#REF!</v>
      </c>
      <c r="CB25" s="8" t="e">
        <f t="shared" si="1"/>
        <v>#REF!</v>
      </c>
      <c r="CC25" s="8" t="e">
        <f t="shared" si="1"/>
        <v>#REF!</v>
      </c>
      <c r="CD25" s="8" t="e">
        <f t="shared" si="1"/>
        <v>#REF!</v>
      </c>
      <c r="CE25" s="8" t="e">
        <f t="shared" si="1"/>
        <v>#REF!</v>
      </c>
      <c r="CF25" s="8" t="e">
        <f t="shared" si="1"/>
        <v>#REF!</v>
      </c>
      <c r="CG25" s="8" t="e">
        <f t="shared" si="1"/>
        <v>#REF!</v>
      </c>
      <c r="CH25" s="8" t="e">
        <f t="shared" si="1"/>
        <v>#REF!</v>
      </c>
      <c r="CI25" s="8" t="e">
        <f t="shared" si="1"/>
        <v>#REF!</v>
      </c>
      <c r="CJ25" s="8" t="e">
        <f t="shared" si="1"/>
        <v>#REF!</v>
      </c>
      <c r="CK25" s="8" t="e">
        <f t="shared" si="1"/>
        <v>#REF!</v>
      </c>
      <c r="CL25" s="8" t="e">
        <f t="shared" si="1"/>
        <v>#REF!</v>
      </c>
      <c r="CM25" s="8" t="e">
        <f t="shared" si="1"/>
        <v>#REF!</v>
      </c>
      <c r="CN25" s="8" t="e">
        <f t="shared" si="1"/>
        <v>#REF!</v>
      </c>
      <c r="CO25" s="8" t="e">
        <f t="shared" si="1"/>
        <v>#REF!</v>
      </c>
      <c r="CP25" s="8" t="e">
        <f t="shared" si="1"/>
        <v>#REF!</v>
      </c>
      <c r="CQ25" s="8" t="e">
        <f t="shared" si="1"/>
        <v>#REF!</v>
      </c>
      <c r="CR25" s="8" t="e">
        <f t="shared" si="1"/>
        <v>#REF!</v>
      </c>
      <c r="CS25" s="8" t="e">
        <f t="shared" si="1"/>
        <v>#REF!</v>
      </c>
      <c r="CT25" s="8" t="e">
        <f t="shared" si="1"/>
        <v>#REF!</v>
      </c>
      <c r="CU25" s="8" t="e">
        <f t="shared" si="1"/>
        <v>#REF!</v>
      </c>
      <c r="CV25" s="8" t="e">
        <f t="shared" si="1"/>
        <v>#REF!</v>
      </c>
      <c r="CW25" s="8" t="e">
        <f t="shared" si="1"/>
        <v>#REF!</v>
      </c>
      <c r="CX25" s="8" t="e">
        <f t="shared" si="1"/>
        <v>#REF!</v>
      </c>
      <c r="CY25" s="8" t="e">
        <f t="shared" si="1"/>
        <v>#REF!</v>
      </c>
      <c r="CZ25" s="8" t="e">
        <f t="shared" si="1"/>
        <v>#REF!</v>
      </c>
      <c r="DA25" s="8" t="e">
        <f t="shared" si="1"/>
        <v>#REF!</v>
      </c>
      <c r="DB25" s="8" t="e">
        <f t="shared" si="1"/>
        <v>#REF!</v>
      </c>
      <c r="DC25" s="8" t="e">
        <f t="shared" si="1"/>
        <v>#REF!</v>
      </c>
      <c r="DD25" s="8" t="e">
        <f t="shared" si="1"/>
        <v>#REF!</v>
      </c>
      <c r="DE25" s="8" t="e">
        <f t="shared" si="1"/>
        <v>#REF!</v>
      </c>
      <c r="DF25" s="8" t="e">
        <f t="shared" si="2"/>
        <v>#REF!</v>
      </c>
      <c r="DG25" s="8" t="e">
        <f t="shared" si="2"/>
        <v>#REF!</v>
      </c>
      <c r="DH25" s="8" t="e">
        <f t="shared" si="2"/>
        <v>#REF!</v>
      </c>
      <c r="DI25" s="8" t="e">
        <f t="shared" si="2"/>
        <v>#REF!</v>
      </c>
      <c r="DJ25" s="8" t="e">
        <f t="shared" si="2"/>
        <v>#REF!</v>
      </c>
      <c r="DK25" s="8" t="e">
        <f t="shared" si="2"/>
        <v>#REF!</v>
      </c>
      <c r="DL25" s="8" t="e">
        <f t="shared" si="2"/>
        <v>#REF!</v>
      </c>
      <c r="DM25" s="38" t="e">
        <f t="shared" si="2"/>
        <v>#REF!</v>
      </c>
      <c r="DN25" s="38" t="e">
        <f t="shared" si="2"/>
        <v>#REF!</v>
      </c>
      <c r="DO25" s="38" t="e">
        <f t="shared" si="2"/>
        <v>#REF!</v>
      </c>
      <c r="DP25" s="38" t="e">
        <f t="shared" si="2"/>
        <v>#REF!</v>
      </c>
      <c r="DQ25" s="38" t="e">
        <f t="shared" si="2"/>
        <v>#REF!</v>
      </c>
      <c r="DR25" s="8" t="e">
        <f t="shared" si="2"/>
        <v>#REF!</v>
      </c>
      <c r="DS25" s="8" t="e">
        <f t="shared" si="2"/>
        <v>#REF!</v>
      </c>
      <c r="DT25" s="8" t="e">
        <f t="shared" si="2"/>
        <v>#REF!</v>
      </c>
      <c r="DU25" s="38" t="e">
        <f t="shared" si="2"/>
        <v>#REF!</v>
      </c>
      <c r="DV25" s="38" t="e">
        <f t="shared" si="2"/>
        <v>#REF!</v>
      </c>
      <c r="DW25" s="38" t="e">
        <f t="shared" si="2"/>
        <v>#REF!</v>
      </c>
      <c r="DX25" s="38" t="e">
        <f t="shared" si="2"/>
        <v>#REF!</v>
      </c>
      <c r="DY25" s="8" t="e">
        <f t="shared" si="2"/>
        <v>#REF!</v>
      </c>
      <c r="DZ25" s="8" t="e">
        <f t="shared" si="2"/>
        <v>#REF!</v>
      </c>
      <c r="EA25" s="8" t="e">
        <f t="shared" si="2"/>
        <v>#REF!</v>
      </c>
      <c r="EB25" s="8" t="e">
        <f t="shared" si="2"/>
        <v>#REF!</v>
      </c>
      <c r="EC25" s="8" t="e">
        <f t="shared" si="2"/>
        <v>#REF!</v>
      </c>
      <c r="ED25" s="8" t="e">
        <f t="shared" si="2"/>
        <v>#REF!</v>
      </c>
      <c r="EE25" s="8" t="e">
        <f t="shared" si="2"/>
        <v>#REF!</v>
      </c>
      <c r="EF25" s="8" t="e">
        <f t="shared" si="2"/>
        <v>#REF!</v>
      </c>
      <c r="EG25" s="8" t="e">
        <f t="shared" si="2"/>
        <v>#REF!</v>
      </c>
      <c r="EH25" s="8" t="e">
        <f t="shared" si="2"/>
        <v>#REF!</v>
      </c>
      <c r="EI25" s="8" t="e">
        <f t="shared" si="2"/>
        <v>#REF!</v>
      </c>
      <c r="EJ25" s="8" t="e">
        <f t="shared" si="2"/>
        <v>#REF!</v>
      </c>
      <c r="EK25" s="8" t="e">
        <f t="shared" si="2"/>
        <v>#REF!</v>
      </c>
      <c r="EL25" s="8" t="e">
        <f t="shared" si="2"/>
        <v>#REF!</v>
      </c>
      <c r="EM25" s="8" t="e">
        <f t="shared" si="2"/>
        <v>#REF!</v>
      </c>
      <c r="EN25" s="8" t="e">
        <f t="shared" si="2"/>
        <v>#REF!</v>
      </c>
      <c r="EO25" s="8" t="e">
        <f t="shared" si="2"/>
        <v>#REF!</v>
      </c>
      <c r="EP25" s="8" t="e">
        <f t="shared" si="2"/>
        <v>#REF!</v>
      </c>
      <c r="EQ25" s="8" t="e">
        <f t="shared" si="2"/>
        <v>#REF!</v>
      </c>
      <c r="ER25" s="8" t="e">
        <f t="shared" si="2"/>
        <v>#REF!</v>
      </c>
      <c r="ES25" s="8" t="e">
        <f t="shared" si="2"/>
        <v>#REF!</v>
      </c>
      <c r="ET25" s="8" t="e">
        <f t="shared" si="2"/>
        <v>#REF!</v>
      </c>
      <c r="EU25" s="8" t="e">
        <f t="shared" si="2"/>
        <v>#REF!</v>
      </c>
      <c r="EV25" s="8" t="e">
        <f t="shared" si="2"/>
        <v>#REF!</v>
      </c>
      <c r="EW25" s="8" t="e">
        <f t="shared" si="2"/>
        <v>#REF!</v>
      </c>
      <c r="EX25" s="8" t="e">
        <f t="shared" si="2"/>
        <v>#REF!</v>
      </c>
      <c r="EY25" s="8" t="e">
        <f t="shared" si="2"/>
        <v>#REF!</v>
      </c>
      <c r="EZ25" s="8" t="e">
        <f t="shared" si="2"/>
        <v>#REF!</v>
      </c>
      <c r="FA25" s="8" t="e">
        <f t="shared" si="2"/>
        <v>#REF!</v>
      </c>
      <c r="FB25" s="8" t="e">
        <f t="shared" si="2"/>
        <v>#REF!</v>
      </c>
      <c r="FC25" s="8" t="e">
        <f t="shared" si="2"/>
        <v>#REF!</v>
      </c>
      <c r="FD25" s="8" t="e">
        <f t="shared" si="2"/>
        <v>#REF!</v>
      </c>
      <c r="FE25" s="8" t="e">
        <f t="shared" si="2"/>
        <v>#REF!</v>
      </c>
      <c r="FF25" s="8" t="e">
        <f t="shared" si="2"/>
        <v>#REF!</v>
      </c>
      <c r="FG25" s="8" t="e">
        <f t="shared" si="2"/>
        <v>#REF!</v>
      </c>
      <c r="FH25" s="8" t="e">
        <f t="shared" si="2"/>
        <v>#REF!</v>
      </c>
      <c r="FI25" s="8" t="e">
        <f t="shared" si="2"/>
        <v>#REF!</v>
      </c>
      <c r="FJ25" s="8" t="e">
        <f t="shared" si="2"/>
        <v>#REF!</v>
      </c>
      <c r="FK25" s="8" t="e">
        <f t="shared" si="2"/>
        <v>#REF!</v>
      </c>
      <c r="FL25" s="8" t="e">
        <f t="shared" si="2"/>
        <v>#REF!</v>
      </c>
      <c r="FM25" s="8" t="e">
        <f t="shared" si="2"/>
        <v>#REF!</v>
      </c>
      <c r="FN25" s="8" t="e">
        <f t="shared" si="2"/>
        <v>#REF!</v>
      </c>
      <c r="FO25" s="8" t="e">
        <f t="shared" si="2"/>
        <v>#REF!</v>
      </c>
      <c r="FP25" s="8" t="e">
        <f t="shared" si="2"/>
        <v>#REF!</v>
      </c>
      <c r="FQ25" s="8" t="e">
        <f t="shared" si="2"/>
        <v>#REF!</v>
      </c>
      <c r="FR25" s="8" t="e">
        <f t="shared" si="3"/>
        <v>#REF!</v>
      </c>
      <c r="FS25" s="8" t="e">
        <f t="shared" si="3"/>
        <v>#REF!</v>
      </c>
      <c r="FT25" s="8" t="e">
        <f t="shared" si="3"/>
        <v>#REF!</v>
      </c>
      <c r="FU25" s="8" t="e">
        <f t="shared" si="3"/>
        <v>#REF!</v>
      </c>
      <c r="FV25" s="8" t="e">
        <f t="shared" si="3"/>
        <v>#REF!</v>
      </c>
      <c r="FW25" s="8" t="e">
        <f t="shared" si="3"/>
        <v>#REF!</v>
      </c>
      <c r="FX25" s="8" t="e">
        <f t="shared" si="3"/>
        <v>#REF!</v>
      </c>
      <c r="FY25" s="8" t="e">
        <f t="shared" si="3"/>
        <v>#REF!</v>
      </c>
      <c r="FZ25" s="8" t="e">
        <f t="shared" si="3"/>
        <v>#REF!</v>
      </c>
      <c r="GA25" s="8" t="e">
        <f t="shared" si="3"/>
        <v>#REF!</v>
      </c>
      <c r="GB25" s="8" t="e">
        <f t="shared" si="3"/>
        <v>#REF!</v>
      </c>
      <c r="GC25" s="8" t="e">
        <f t="shared" si="3"/>
        <v>#REF!</v>
      </c>
      <c r="GD25" s="8" t="e">
        <f t="shared" si="3"/>
        <v>#REF!</v>
      </c>
      <c r="GE25" s="8" t="e">
        <f t="shared" si="3"/>
        <v>#REF!</v>
      </c>
      <c r="GF25" s="8" t="e">
        <f t="shared" si="3"/>
        <v>#REF!</v>
      </c>
      <c r="GG25" s="8" t="e">
        <f t="shared" si="3"/>
        <v>#REF!</v>
      </c>
      <c r="GH25" s="8" t="e">
        <f t="shared" si="3"/>
        <v>#REF!</v>
      </c>
      <c r="GI25" s="8" t="e">
        <f t="shared" si="3"/>
        <v>#REF!</v>
      </c>
      <c r="GJ25" s="8" t="e">
        <f t="shared" si="3"/>
        <v>#REF!</v>
      </c>
      <c r="GK25" s="8" t="e">
        <f t="shared" si="3"/>
        <v>#REF!</v>
      </c>
      <c r="GL25" s="8" t="e">
        <f t="shared" si="3"/>
        <v>#REF!</v>
      </c>
      <c r="GM25" s="8" t="e">
        <f t="shared" si="3"/>
        <v>#REF!</v>
      </c>
      <c r="GN25" s="8" t="e">
        <f t="shared" si="3"/>
        <v>#REF!</v>
      </c>
      <c r="GO25" s="8" t="e">
        <f t="shared" si="3"/>
        <v>#REF!</v>
      </c>
      <c r="GP25" s="8" t="e">
        <f t="shared" si="3"/>
        <v>#REF!</v>
      </c>
      <c r="GQ25" s="8" t="e">
        <f t="shared" si="3"/>
        <v>#REF!</v>
      </c>
      <c r="GR25" s="8" t="e">
        <f t="shared" si="3"/>
        <v>#REF!</v>
      </c>
      <c r="GS25" s="8" t="e">
        <f t="shared" si="3"/>
        <v>#REF!</v>
      </c>
      <c r="GT25" s="8" t="e">
        <f t="shared" si="3"/>
        <v>#REF!</v>
      </c>
      <c r="GU25" s="8" t="e">
        <f t="shared" si="3"/>
        <v>#REF!</v>
      </c>
      <c r="GV25" s="8" t="e">
        <f t="shared" si="3"/>
        <v>#REF!</v>
      </c>
      <c r="GW25" s="8" t="e">
        <f t="shared" si="3"/>
        <v>#REF!</v>
      </c>
      <c r="GX25" s="8" t="e">
        <f t="shared" si="3"/>
        <v>#REF!</v>
      </c>
      <c r="GY25" s="8" t="e">
        <f t="shared" si="3"/>
        <v>#REF!</v>
      </c>
      <c r="GZ25" s="8" t="e">
        <f t="shared" si="3"/>
        <v>#REF!</v>
      </c>
      <c r="HA25" s="8" t="e">
        <f t="shared" si="3"/>
        <v>#REF!</v>
      </c>
      <c r="HB25" s="8" t="e">
        <f t="shared" si="3"/>
        <v>#REF!</v>
      </c>
      <c r="HC25" s="8" t="e">
        <f t="shared" si="3"/>
        <v>#REF!</v>
      </c>
      <c r="HD25" s="8" t="e">
        <f t="shared" si="3"/>
        <v>#REF!</v>
      </c>
      <c r="HE25" s="8" t="e">
        <f t="shared" si="3"/>
        <v>#REF!</v>
      </c>
      <c r="HF25" s="8" t="e">
        <f t="shared" si="3"/>
        <v>#REF!</v>
      </c>
      <c r="HG25" s="8" t="e">
        <f t="shared" si="3"/>
        <v>#REF!</v>
      </c>
      <c r="HH25" s="8" t="e">
        <f t="shared" si="3"/>
        <v>#REF!</v>
      </c>
      <c r="HI25" s="8" t="e">
        <f t="shared" si="3"/>
        <v>#REF!</v>
      </c>
      <c r="HJ25" s="8" t="e">
        <f t="shared" si="3"/>
        <v>#REF!</v>
      </c>
      <c r="HK25" s="8" t="e">
        <f t="shared" si="3"/>
        <v>#REF!</v>
      </c>
      <c r="HL25" s="8">
        <f t="shared" si="3"/>
        <v>46283</v>
      </c>
      <c r="HM25" s="8">
        <f t="shared" si="3"/>
        <v>46284</v>
      </c>
      <c r="HN25" s="8">
        <f t="shared" si="3"/>
        <v>46285</v>
      </c>
      <c r="HO25" s="8">
        <f t="shared" si="3"/>
        <v>46286</v>
      </c>
      <c r="HP25" s="8">
        <f t="shared" si="3"/>
        <v>46287</v>
      </c>
      <c r="HQ25" s="8">
        <f t="shared" si="3"/>
        <v>46288</v>
      </c>
      <c r="HR25" s="8">
        <f t="shared" si="3"/>
        <v>46289</v>
      </c>
      <c r="HS25" s="8">
        <f t="shared" si="3"/>
        <v>46290</v>
      </c>
      <c r="HT25" s="8">
        <f t="shared" si="3"/>
        <v>46291</v>
      </c>
      <c r="HU25" s="8">
        <f t="shared" si="3"/>
        <v>46292</v>
      </c>
      <c r="HV25" s="8">
        <f t="shared" si="3"/>
        <v>46293</v>
      </c>
      <c r="HW25" s="8">
        <f t="shared" si="3"/>
        <v>46294</v>
      </c>
      <c r="HX25" s="38">
        <f t="shared" si="3"/>
        <v>46295</v>
      </c>
    </row>
    <row r="26" spans="1:232" ht="11.45" customHeight="1" x14ac:dyDescent="0.2">
      <c r="A26" s="33" t="s">
        <v>53</v>
      </c>
    </row>
    <row r="27" spans="1:232" ht="11.45" customHeight="1" x14ac:dyDescent="0.2">
      <c r="A27" s="12">
        <v>1</v>
      </c>
      <c r="B27" s="13" t="e">
        <f t="shared" ref="B27:AT27" si="4">ROUND(B8*0.9,)+25</f>
        <v>#REF!</v>
      </c>
      <c r="C27" s="13" t="e">
        <f t="shared" si="4"/>
        <v>#REF!</v>
      </c>
      <c r="D27" s="13" t="e">
        <f t="shared" si="4"/>
        <v>#REF!</v>
      </c>
      <c r="E27" s="13" t="e">
        <f t="shared" si="4"/>
        <v>#REF!</v>
      </c>
      <c r="F27" s="13" t="e">
        <f t="shared" si="4"/>
        <v>#REF!</v>
      </c>
      <c r="G27" s="13" t="e">
        <f t="shared" si="4"/>
        <v>#REF!</v>
      </c>
      <c r="H27" s="13" t="e">
        <f t="shared" si="4"/>
        <v>#REF!</v>
      </c>
      <c r="I27" s="13" t="e">
        <f t="shared" si="4"/>
        <v>#REF!</v>
      </c>
      <c r="J27" s="13" t="e">
        <f t="shared" si="4"/>
        <v>#REF!</v>
      </c>
      <c r="K27" s="13" t="e">
        <f t="shared" si="4"/>
        <v>#REF!</v>
      </c>
      <c r="L27" s="13" t="e">
        <f t="shared" si="4"/>
        <v>#REF!</v>
      </c>
      <c r="M27" s="13" t="e">
        <f t="shared" si="4"/>
        <v>#REF!</v>
      </c>
      <c r="N27" s="13" t="e">
        <f t="shared" si="4"/>
        <v>#REF!</v>
      </c>
      <c r="O27" s="13" t="e">
        <f t="shared" si="4"/>
        <v>#REF!</v>
      </c>
      <c r="P27" s="13" t="e">
        <f t="shared" si="4"/>
        <v>#REF!</v>
      </c>
      <c r="Q27" s="13" t="e">
        <f t="shared" si="4"/>
        <v>#REF!</v>
      </c>
      <c r="R27" s="13" t="e">
        <f t="shared" si="4"/>
        <v>#REF!</v>
      </c>
      <c r="S27" s="13" t="e">
        <f t="shared" si="4"/>
        <v>#REF!</v>
      </c>
      <c r="T27" s="13" t="e">
        <f t="shared" si="4"/>
        <v>#REF!</v>
      </c>
      <c r="U27" s="13" t="e">
        <f t="shared" si="4"/>
        <v>#REF!</v>
      </c>
      <c r="V27" s="13" t="e">
        <f t="shared" si="4"/>
        <v>#REF!</v>
      </c>
      <c r="W27" s="13" t="e">
        <f t="shared" si="4"/>
        <v>#REF!</v>
      </c>
      <c r="X27" s="13" t="e">
        <f t="shared" si="4"/>
        <v>#REF!</v>
      </c>
      <c r="Y27" s="13" t="e">
        <f t="shared" si="4"/>
        <v>#REF!</v>
      </c>
      <c r="Z27" s="13" t="e">
        <f t="shared" si="4"/>
        <v>#REF!</v>
      </c>
      <c r="AA27" s="13" t="e">
        <f t="shared" si="4"/>
        <v>#REF!</v>
      </c>
      <c r="AB27" s="13" t="e">
        <f t="shared" si="4"/>
        <v>#REF!</v>
      </c>
      <c r="AC27" s="13" t="e">
        <f t="shared" si="4"/>
        <v>#REF!</v>
      </c>
      <c r="AD27" s="13" t="e">
        <f t="shared" si="4"/>
        <v>#REF!</v>
      </c>
      <c r="AE27" s="13" t="e">
        <f t="shared" si="4"/>
        <v>#REF!</v>
      </c>
      <c r="AF27" s="13" t="e">
        <f t="shared" si="4"/>
        <v>#REF!</v>
      </c>
      <c r="AG27" s="13" t="e">
        <f t="shared" si="4"/>
        <v>#REF!</v>
      </c>
      <c r="AH27" s="13" t="e">
        <f t="shared" si="4"/>
        <v>#REF!</v>
      </c>
      <c r="AI27" s="13" t="e">
        <f t="shared" si="4"/>
        <v>#REF!</v>
      </c>
      <c r="AJ27" s="13" t="e">
        <f t="shared" si="4"/>
        <v>#REF!</v>
      </c>
      <c r="AK27" s="13" t="e">
        <f t="shared" si="4"/>
        <v>#REF!</v>
      </c>
      <c r="AL27" s="13" t="e">
        <f t="shared" si="4"/>
        <v>#REF!</v>
      </c>
      <c r="AM27" s="13" t="e">
        <f t="shared" si="4"/>
        <v>#REF!</v>
      </c>
      <c r="AN27" s="13" t="e">
        <f t="shared" si="4"/>
        <v>#REF!</v>
      </c>
      <c r="AO27" s="13" t="e">
        <f t="shared" si="4"/>
        <v>#REF!</v>
      </c>
      <c r="AP27" s="13" t="e">
        <f t="shared" si="4"/>
        <v>#REF!</v>
      </c>
      <c r="AQ27" s="13" t="e">
        <f t="shared" si="4"/>
        <v>#REF!</v>
      </c>
      <c r="AR27" s="13" t="e">
        <f t="shared" si="4"/>
        <v>#REF!</v>
      </c>
      <c r="AS27" s="13" t="e">
        <f t="shared" si="4"/>
        <v>#REF!</v>
      </c>
      <c r="AT27" s="13" t="e">
        <f t="shared" si="4"/>
        <v>#REF!</v>
      </c>
      <c r="AU27" s="13" t="e">
        <f t="shared" ref="AU27:DF27" si="5">ROUND(AU8*0.9,)+25</f>
        <v>#REF!</v>
      </c>
      <c r="AV27" s="13" t="e">
        <f t="shared" si="5"/>
        <v>#REF!</v>
      </c>
      <c r="AW27" s="13" t="e">
        <f t="shared" si="5"/>
        <v>#REF!</v>
      </c>
      <c r="AX27" s="13" t="e">
        <f t="shared" si="5"/>
        <v>#REF!</v>
      </c>
      <c r="AY27" s="13" t="e">
        <f t="shared" si="5"/>
        <v>#REF!</v>
      </c>
      <c r="AZ27" s="13" t="e">
        <f t="shared" si="5"/>
        <v>#REF!</v>
      </c>
      <c r="BA27" s="13" t="e">
        <f t="shared" si="5"/>
        <v>#REF!</v>
      </c>
      <c r="BB27" s="13" t="e">
        <f t="shared" si="5"/>
        <v>#REF!</v>
      </c>
      <c r="BC27" s="13" t="e">
        <f t="shared" si="5"/>
        <v>#REF!</v>
      </c>
      <c r="BD27" s="13" t="e">
        <f t="shared" si="5"/>
        <v>#REF!</v>
      </c>
      <c r="BE27" s="13" t="e">
        <f t="shared" si="5"/>
        <v>#REF!</v>
      </c>
      <c r="BF27" s="13" t="e">
        <f t="shared" si="5"/>
        <v>#REF!</v>
      </c>
      <c r="BG27" s="13" t="e">
        <f t="shared" si="5"/>
        <v>#REF!</v>
      </c>
      <c r="BH27" s="13" t="e">
        <f t="shared" si="5"/>
        <v>#REF!</v>
      </c>
      <c r="BI27" s="13" t="e">
        <f t="shared" si="5"/>
        <v>#REF!</v>
      </c>
      <c r="BJ27" s="13" t="e">
        <f t="shared" si="5"/>
        <v>#REF!</v>
      </c>
      <c r="BK27" s="13" t="e">
        <f t="shared" si="5"/>
        <v>#REF!</v>
      </c>
      <c r="BL27" s="13" t="e">
        <f t="shared" si="5"/>
        <v>#REF!</v>
      </c>
      <c r="BM27" s="13" t="e">
        <f t="shared" si="5"/>
        <v>#REF!</v>
      </c>
      <c r="BN27" s="13" t="e">
        <f t="shared" si="5"/>
        <v>#REF!</v>
      </c>
      <c r="BO27" s="13" t="e">
        <f t="shared" si="5"/>
        <v>#REF!</v>
      </c>
      <c r="BP27" s="13" t="e">
        <f t="shared" si="5"/>
        <v>#REF!</v>
      </c>
      <c r="BQ27" s="13" t="e">
        <f t="shared" si="5"/>
        <v>#REF!</v>
      </c>
      <c r="BR27" s="13" t="e">
        <f t="shared" si="5"/>
        <v>#REF!</v>
      </c>
      <c r="BS27" s="13" t="e">
        <f t="shared" si="5"/>
        <v>#REF!</v>
      </c>
      <c r="BT27" s="13" t="e">
        <f t="shared" si="5"/>
        <v>#REF!</v>
      </c>
      <c r="BU27" s="13" t="e">
        <f t="shared" si="5"/>
        <v>#REF!</v>
      </c>
      <c r="BV27" s="13" t="e">
        <f t="shared" si="5"/>
        <v>#REF!</v>
      </c>
      <c r="BW27" s="13" t="e">
        <f t="shared" si="5"/>
        <v>#REF!</v>
      </c>
      <c r="BX27" s="13" t="e">
        <f t="shared" si="5"/>
        <v>#REF!</v>
      </c>
      <c r="BY27" s="13" t="e">
        <f t="shared" si="5"/>
        <v>#REF!</v>
      </c>
      <c r="BZ27" s="13" t="e">
        <f t="shared" si="5"/>
        <v>#REF!</v>
      </c>
      <c r="CA27" s="13" t="e">
        <f t="shared" si="5"/>
        <v>#REF!</v>
      </c>
      <c r="CB27" s="13" t="e">
        <f t="shared" si="5"/>
        <v>#REF!</v>
      </c>
      <c r="CC27" s="13" t="e">
        <f t="shared" si="5"/>
        <v>#REF!</v>
      </c>
      <c r="CD27" s="13" t="e">
        <f t="shared" si="5"/>
        <v>#REF!</v>
      </c>
      <c r="CE27" s="13" t="e">
        <f t="shared" si="5"/>
        <v>#REF!</v>
      </c>
      <c r="CF27" s="13" t="e">
        <f t="shared" si="5"/>
        <v>#REF!</v>
      </c>
      <c r="CG27" s="13" t="e">
        <f t="shared" si="5"/>
        <v>#REF!</v>
      </c>
      <c r="CH27" s="13" t="e">
        <f t="shared" si="5"/>
        <v>#REF!</v>
      </c>
      <c r="CI27" s="13" t="e">
        <f t="shared" si="5"/>
        <v>#REF!</v>
      </c>
      <c r="CJ27" s="13" t="e">
        <f t="shared" si="5"/>
        <v>#REF!</v>
      </c>
      <c r="CK27" s="13" t="e">
        <f t="shared" si="5"/>
        <v>#REF!</v>
      </c>
      <c r="CL27" s="13" t="e">
        <f t="shared" si="5"/>
        <v>#REF!</v>
      </c>
      <c r="CM27" s="13" t="e">
        <f t="shared" si="5"/>
        <v>#REF!</v>
      </c>
      <c r="CN27" s="13" t="e">
        <f t="shared" si="5"/>
        <v>#REF!</v>
      </c>
      <c r="CO27" s="13" t="e">
        <f t="shared" si="5"/>
        <v>#REF!</v>
      </c>
      <c r="CP27" s="13" t="e">
        <f t="shared" si="5"/>
        <v>#REF!</v>
      </c>
      <c r="CQ27" s="13" t="e">
        <f t="shared" si="5"/>
        <v>#REF!</v>
      </c>
      <c r="CR27" s="13" t="e">
        <f t="shared" si="5"/>
        <v>#REF!</v>
      </c>
      <c r="CS27" s="13" t="e">
        <f t="shared" si="5"/>
        <v>#REF!</v>
      </c>
      <c r="CT27" s="13" t="e">
        <f t="shared" si="5"/>
        <v>#REF!</v>
      </c>
      <c r="CU27" s="13" t="e">
        <f t="shared" si="5"/>
        <v>#REF!</v>
      </c>
      <c r="CV27" s="13" t="e">
        <f t="shared" si="5"/>
        <v>#REF!</v>
      </c>
      <c r="CW27" s="13" t="e">
        <f t="shared" si="5"/>
        <v>#REF!</v>
      </c>
      <c r="CX27" s="13" t="e">
        <f t="shared" si="5"/>
        <v>#REF!</v>
      </c>
      <c r="CY27" s="13" t="e">
        <f t="shared" si="5"/>
        <v>#REF!</v>
      </c>
      <c r="CZ27" s="13" t="e">
        <f t="shared" si="5"/>
        <v>#REF!</v>
      </c>
      <c r="DA27" s="13" t="e">
        <f t="shared" si="5"/>
        <v>#REF!</v>
      </c>
      <c r="DB27" s="13" t="e">
        <f t="shared" si="5"/>
        <v>#REF!</v>
      </c>
      <c r="DC27" s="13" t="e">
        <f t="shared" si="5"/>
        <v>#REF!</v>
      </c>
      <c r="DD27" s="13" t="e">
        <f t="shared" si="5"/>
        <v>#REF!</v>
      </c>
      <c r="DE27" s="13" t="e">
        <f t="shared" si="5"/>
        <v>#REF!</v>
      </c>
      <c r="DF27" s="13" t="e">
        <f t="shared" si="5"/>
        <v>#REF!</v>
      </c>
      <c r="DG27" s="13" t="e">
        <f t="shared" ref="DG27:FR27" si="6">ROUND(DG8*0.9,)+25</f>
        <v>#REF!</v>
      </c>
      <c r="DH27" s="13" t="e">
        <f t="shared" si="6"/>
        <v>#REF!</v>
      </c>
      <c r="DI27" s="13" t="e">
        <f t="shared" si="6"/>
        <v>#REF!</v>
      </c>
      <c r="DJ27" s="13" t="e">
        <f t="shared" si="6"/>
        <v>#REF!</v>
      </c>
      <c r="DK27" s="13" t="e">
        <f t="shared" si="6"/>
        <v>#REF!</v>
      </c>
      <c r="DL27" s="13" t="e">
        <f t="shared" si="6"/>
        <v>#REF!</v>
      </c>
      <c r="DM27" s="39" t="e">
        <f t="shared" si="6"/>
        <v>#REF!</v>
      </c>
      <c r="DN27" s="39" t="e">
        <f t="shared" si="6"/>
        <v>#REF!</v>
      </c>
      <c r="DO27" s="39" t="e">
        <f t="shared" si="6"/>
        <v>#REF!</v>
      </c>
      <c r="DP27" s="39" t="e">
        <f t="shared" si="6"/>
        <v>#REF!</v>
      </c>
      <c r="DQ27" s="39" t="e">
        <f t="shared" si="6"/>
        <v>#REF!</v>
      </c>
      <c r="DR27" s="13" t="e">
        <f t="shared" si="6"/>
        <v>#REF!</v>
      </c>
      <c r="DS27" s="13" t="e">
        <f t="shared" si="6"/>
        <v>#REF!</v>
      </c>
      <c r="DT27" s="13" t="e">
        <f t="shared" si="6"/>
        <v>#REF!</v>
      </c>
      <c r="DU27" s="39" t="e">
        <f t="shared" si="6"/>
        <v>#REF!</v>
      </c>
      <c r="DV27" s="39" t="e">
        <f t="shared" si="6"/>
        <v>#REF!</v>
      </c>
      <c r="DW27" s="39" t="e">
        <f t="shared" si="6"/>
        <v>#REF!</v>
      </c>
      <c r="DX27" s="39" t="e">
        <f t="shared" si="6"/>
        <v>#REF!</v>
      </c>
      <c r="DY27" s="13" t="e">
        <f t="shared" si="6"/>
        <v>#REF!</v>
      </c>
      <c r="DZ27" s="13" t="e">
        <f t="shared" si="6"/>
        <v>#REF!</v>
      </c>
      <c r="EA27" s="13" t="e">
        <f t="shared" si="6"/>
        <v>#REF!</v>
      </c>
      <c r="EB27" s="13" t="e">
        <f t="shared" si="6"/>
        <v>#REF!</v>
      </c>
      <c r="EC27" s="13" t="e">
        <f t="shared" si="6"/>
        <v>#REF!</v>
      </c>
      <c r="ED27" s="13" t="e">
        <f t="shared" si="6"/>
        <v>#REF!</v>
      </c>
      <c r="EE27" s="13" t="e">
        <f t="shared" si="6"/>
        <v>#REF!</v>
      </c>
      <c r="EF27" s="13" t="e">
        <f t="shared" si="6"/>
        <v>#REF!</v>
      </c>
      <c r="EG27" s="13" t="e">
        <f t="shared" si="6"/>
        <v>#REF!</v>
      </c>
      <c r="EH27" s="13" t="e">
        <f t="shared" si="6"/>
        <v>#REF!</v>
      </c>
      <c r="EI27" s="13" t="e">
        <f t="shared" si="6"/>
        <v>#REF!</v>
      </c>
      <c r="EJ27" s="13" t="e">
        <f t="shared" si="6"/>
        <v>#REF!</v>
      </c>
      <c r="EK27" s="13" t="e">
        <f t="shared" si="6"/>
        <v>#REF!</v>
      </c>
      <c r="EL27" s="13" t="e">
        <f t="shared" si="6"/>
        <v>#REF!</v>
      </c>
      <c r="EM27" s="13" t="e">
        <f t="shared" si="6"/>
        <v>#REF!</v>
      </c>
      <c r="EN27" s="13" t="e">
        <f t="shared" si="6"/>
        <v>#REF!</v>
      </c>
      <c r="EO27" s="13" t="e">
        <f t="shared" si="6"/>
        <v>#REF!</v>
      </c>
      <c r="EP27" s="13" t="e">
        <f t="shared" si="6"/>
        <v>#REF!</v>
      </c>
      <c r="EQ27" s="13" t="e">
        <f t="shared" si="6"/>
        <v>#REF!</v>
      </c>
      <c r="ER27" s="13" t="e">
        <f t="shared" si="6"/>
        <v>#REF!</v>
      </c>
      <c r="ES27" s="13" t="e">
        <f t="shared" si="6"/>
        <v>#REF!</v>
      </c>
      <c r="ET27" s="13" t="e">
        <f t="shared" si="6"/>
        <v>#REF!</v>
      </c>
      <c r="EU27" s="13" t="e">
        <f t="shared" si="6"/>
        <v>#REF!</v>
      </c>
      <c r="EV27" s="13" t="e">
        <f t="shared" si="6"/>
        <v>#REF!</v>
      </c>
      <c r="EW27" s="13" t="e">
        <f t="shared" si="6"/>
        <v>#REF!</v>
      </c>
      <c r="EX27" s="13" t="e">
        <f t="shared" si="6"/>
        <v>#REF!</v>
      </c>
      <c r="EY27" s="13" t="e">
        <f t="shared" si="6"/>
        <v>#REF!</v>
      </c>
      <c r="EZ27" s="13" t="e">
        <f t="shared" si="6"/>
        <v>#REF!</v>
      </c>
      <c r="FA27" s="13" t="e">
        <f t="shared" si="6"/>
        <v>#REF!</v>
      </c>
      <c r="FB27" s="13" t="e">
        <f t="shared" si="6"/>
        <v>#REF!</v>
      </c>
      <c r="FC27" s="13" t="e">
        <f t="shared" si="6"/>
        <v>#REF!</v>
      </c>
      <c r="FD27" s="13" t="e">
        <f t="shared" si="6"/>
        <v>#REF!</v>
      </c>
      <c r="FE27" s="13" t="e">
        <f t="shared" si="6"/>
        <v>#REF!</v>
      </c>
      <c r="FF27" s="13" t="e">
        <f t="shared" si="6"/>
        <v>#REF!</v>
      </c>
      <c r="FG27" s="13" t="e">
        <f t="shared" si="6"/>
        <v>#REF!</v>
      </c>
      <c r="FH27" s="13" t="e">
        <f t="shared" si="6"/>
        <v>#REF!</v>
      </c>
      <c r="FI27" s="13" t="e">
        <f t="shared" si="6"/>
        <v>#REF!</v>
      </c>
      <c r="FJ27" s="13" t="e">
        <f t="shared" si="6"/>
        <v>#REF!</v>
      </c>
      <c r="FK27" s="13" t="e">
        <f t="shared" si="6"/>
        <v>#REF!</v>
      </c>
      <c r="FL27" s="13" t="e">
        <f t="shared" si="6"/>
        <v>#REF!</v>
      </c>
      <c r="FM27" s="13" t="e">
        <f t="shared" si="6"/>
        <v>#REF!</v>
      </c>
      <c r="FN27" s="13" t="e">
        <f t="shared" si="6"/>
        <v>#REF!</v>
      </c>
      <c r="FO27" s="13" t="e">
        <f t="shared" si="6"/>
        <v>#REF!</v>
      </c>
      <c r="FP27" s="13" t="e">
        <f t="shared" si="6"/>
        <v>#REF!</v>
      </c>
      <c r="FQ27" s="13" t="e">
        <f t="shared" si="6"/>
        <v>#REF!</v>
      </c>
      <c r="FR27" s="13" t="e">
        <f t="shared" si="6"/>
        <v>#REF!</v>
      </c>
      <c r="FS27" s="13" t="e">
        <f t="shared" ref="FS27:HX27" si="7">ROUND(FS8*0.9,)+25</f>
        <v>#REF!</v>
      </c>
      <c r="FT27" s="13" t="e">
        <f t="shared" si="7"/>
        <v>#REF!</v>
      </c>
      <c r="FU27" s="13" t="e">
        <f t="shared" si="7"/>
        <v>#REF!</v>
      </c>
      <c r="FV27" s="13" t="e">
        <f t="shared" si="7"/>
        <v>#REF!</v>
      </c>
      <c r="FW27" s="13" t="e">
        <f t="shared" si="7"/>
        <v>#REF!</v>
      </c>
      <c r="FX27" s="13" t="e">
        <f t="shared" si="7"/>
        <v>#REF!</v>
      </c>
      <c r="FY27" s="13" t="e">
        <f t="shared" si="7"/>
        <v>#REF!</v>
      </c>
      <c r="FZ27" s="13" t="e">
        <f t="shared" si="7"/>
        <v>#REF!</v>
      </c>
      <c r="GA27" s="13" t="e">
        <f t="shared" si="7"/>
        <v>#REF!</v>
      </c>
      <c r="GB27" s="13" t="e">
        <f t="shared" si="7"/>
        <v>#REF!</v>
      </c>
      <c r="GC27" s="13" t="e">
        <f t="shared" si="7"/>
        <v>#REF!</v>
      </c>
      <c r="GD27" s="13" t="e">
        <f t="shared" si="7"/>
        <v>#REF!</v>
      </c>
      <c r="GE27" s="13" t="e">
        <f t="shared" si="7"/>
        <v>#REF!</v>
      </c>
      <c r="GF27" s="13" t="e">
        <f t="shared" si="7"/>
        <v>#REF!</v>
      </c>
      <c r="GG27" s="13" t="e">
        <f t="shared" si="7"/>
        <v>#REF!</v>
      </c>
      <c r="GH27" s="13" t="e">
        <f t="shared" si="7"/>
        <v>#REF!</v>
      </c>
      <c r="GI27" s="13" t="e">
        <f t="shared" si="7"/>
        <v>#REF!</v>
      </c>
      <c r="GJ27" s="13" t="e">
        <f t="shared" si="7"/>
        <v>#REF!</v>
      </c>
      <c r="GK27" s="13" t="e">
        <f t="shared" si="7"/>
        <v>#REF!</v>
      </c>
      <c r="GL27" s="13" t="e">
        <f t="shared" si="7"/>
        <v>#REF!</v>
      </c>
      <c r="GM27" s="13" t="e">
        <f t="shared" si="7"/>
        <v>#REF!</v>
      </c>
      <c r="GN27" s="13" t="e">
        <f t="shared" si="7"/>
        <v>#REF!</v>
      </c>
      <c r="GO27" s="13" t="e">
        <f t="shared" si="7"/>
        <v>#REF!</v>
      </c>
      <c r="GP27" s="13" t="e">
        <f t="shared" si="7"/>
        <v>#REF!</v>
      </c>
      <c r="GQ27" s="13" t="e">
        <f t="shared" si="7"/>
        <v>#REF!</v>
      </c>
      <c r="GR27" s="13" t="e">
        <f t="shared" si="7"/>
        <v>#REF!</v>
      </c>
      <c r="GS27" s="13" t="e">
        <f t="shared" si="7"/>
        <v>#REF!</v>
      </c>
      <c r="GT27" s="13" t="e">
        <f t="shared" si="7"/>
        <v>#REF!</v>
      </c>
      <c r="GU27" s="13" t="e">
        <f t="shared" si="7"/>
        <v>#REF!</v>
      </c>
      <c r="GV27" s="13" t="e">
        <f t="shared" si="7"/>
        <v>#REF!</v>
      </c>
      <c r="GW27" s="13" t="e">
        <f t="shared" si="7"/>
        <v>#REF!</v>
      </c>
      <c r="GX27" s="13" t="e">
        <f t="shared" si="7"/>
        <v>#REF!</v>
      </c>
      <c r="GY27" s="13" t="e">
        <f t="shared" si="7"/>
        <v>#REF!</v>
      </c>
      <c r="GZ27" s="13" t="e">
        <f t="shared" si="7"/>
        <v>#REF!</v>
      </c>
      <c r="HA27" s="13" t="e">
        <f t="shared" si="7"/>
        <v>#REF!</v>
      </c>
      <c r="HB27" s="13" t="e">
        <f t="shared" si="7"/>
        <v>#REF!</v>
      </c>
      <c r="HC27" s="13" t="e">
        <f t="shared" si="7"/>
        <v>#REF!</v>
      </c>
      <c r="HD27" s="13" t="e">
        <f t="shared" si="7"/>
        <v>#REF!</v>
      </c>
      <c r="HE27" s="13" t="e">
        <f t="shared" si="7"/>
        <v>#REF!</v>
      </c>
      <c r="HF27" s="13" t="e">
        <f t="shared" si="7"/>
        <v>#REF!</v>
      </c>
      <c r="HG27" s="13" t="e">
        <f t="shared" si="7"/>
        <v>#REF!</v>
      </c>
      <c r="HH27" s="13" t="e">
        <f t="shared" si="7"/>
        <v>#REF!</v>
      </c>
      <c r="HI27" s="13" t="e">
        <f t="shared" si="7"/>
        <v>#REF!</v>
      </c>
      <c r="HJ27" s="13" t="e">
        <f t="shared" si="7"/>
        <v>#REF!</v>
      </c>
      <c r="HK27" s="13" t="e">
        <f t="shared" si="7"/>
        <v>#REF!</v>
      </c>
      <c r="HL27" s="13">
        <f t="shared" si="7"/>
        <v>6627</v>
      </c>
      <c r="HM27" s="13">
        <f t="shared" si="7"/>
        <v>6627</v>
      </c>
      <c r="HN27" s="13">
        <f t="shared" si="7"/>
        <v>5331</v>
      </c>
      <c r="HO27" s="13">
        <f t="shared" si="7"/>
        <v>5331</v>
      </c>
      <c r="HP27" s="13">
        <f t="shared" si="7"/>
        <v>5331</v>
      </c>
      <c r="HQ27" s="13">
        <f t="shared" si="7"/>
        <v>5331</v>
      </c>
      <c r="HR27" s="13">
        <f t="shared" si="7"/>
        <v>5331</v>
      </c>
      <c r="HS27" s="13">
        <f t="shared" si="7"/>
        <v>5574</v>
      </c>
      <c r="HT27" s="13">
        <f t="shared" si="7"/>
        <v>5574</v>
      </c>
      <c r="HU27" s="13">
        <f t="shared" si="7"/>
        <v>5331</v>
      </c>
      <c r="HV27" s="13">
        <f t="shared" si="7"/>
        <v>5331</v>
      </c>
      <c r="HW27" s="13">
        <f t="shared" si="7"/>
        <v>5331</v>
      </c>
      <c r="HX27" s="39">
        <f t="shared" si="7"/>
        <v>5331</v>
      </c>
    </row>
    <row r="28" spans="1:232" ht="11.45" customHeight="1" x14ac:dyDescent="0.2">
      <c r="A28" s="12">
        <v>2</v>
      </c>
      <c r="B28" s="13" t="e">
        <f t="shared" ref="B28:AT28" si="8">ROUND(B9*0.9,)+25</f>
        <v>#REF!</v>
      </c>
      <c r="C28" s="13" t="e">
        <f t="shared" si="8"/>
        <v>#REF!</v>
      </c>
      <c r="D28" s="13" t="e">
        <f t="shared" si="8"/>
        <v>#REF!</v>
      </c>
      <c r="E28" s="13" t="e">
        <f t="shared" si="8"/>
        <v>#REF!</v>
      </c>
      <c r="F28" s="13" t="e">
        <f t="shared" si="8"/>
        <v>#REF!</v>
      </c>
      <c r="G28" s="13" t="e">
        <f t="shared" si="8"/>
        <v>#REF!</v>
      </c>
      <c r="H28" s="13" t="e">
        <f t="shared" si="8"/>
        <v>#REF!</v>
      </c>
      <c r="I28" s="13" t="e">
        <f t="shared" si="8"/>
        <v>#REF!</v>
      </c>
      <c r="J28" s="13" t="e">
        <f t="shared" si="8"/>
        <v>#REF!</v>
      </c>
      <c r="K28" s="13" t="e">
        <f t="shared" si="8"/>
        <v>#REF!</v>
      </c>
      <c r="L28" s="13" t="e">
        <f t="shared" si="8"/>
        <v>#REF!</v>
      </c>
      <c r="M28" s="13" t="e">
        <f t="shared" si="8"/>
        <v>#REF!</v>
      </c>
      <c r="N28" s="13" t="e">
        <f t="shared" si="8"/>
        <v>#REF!</v>
      </c>
      <c r="O28" s="13" t="e">
        <f t="shared" si="8"/>
        <v>#REF!</v>
      </c>
      <c r="P28" s="13" t="e">
        <f t="shared" si="8"/>
        <v>#REF!</v>
      </c>
      <c r="Q28" s="13" t="e">
        <f t="shared" si="8"/>
        <v>#REF!</v>
      </c>
      <c r="R28" s="13" t="e">
        <f t="shared" si="8"/>
        <v>#REF!</v>
      </c>
      <c r="S28" s="13" t="e">
        <f t="shared" si="8"/>
        <v>#REF!</v>
      </c>
      <c r="T28" s="13" t="e">
        <f t="shared" si="8"/>
        <v>#REF!</v>
      </c>
      <c r="U28" s="13" t="e">
        <f t="shared" si="8"/>
        <v>#REF!</v>
      </c>
      <c r="V28" s="13" t="e">
        <f t="shared" si="8"/>
        <v>#REF!</v>
      </c>
      <c r="W28" s="13" t="e">
        <f t="shared" si="8"/>
        <v>#REF!</v>
      </c>
      <c r="X28" s="13" t="e">
        <f t="shared" si="8"/>
        <v>#REF!</v>
      </c>
      <c r="Y28" s="13" t="e">
        <f t="shared" si="8"/>
        <v>#REF!</v>
      </c>
      <c r="Z28" s="13" t="e">
        <f t="shared" si="8"/>
        <v>#REF!</v>
      </c>
      <c r="AA28" s="13" t="e">
        <f t="shared" si="8"/>
        <v>#REF!</v>
      </c>
      <c r="AB28" s="13" t="e">
        <f t="shared" si="8"/>
        <v>#REF!</v>
      </c>
      <c r="AC28" s="13" t="e">
        <f t="shared" si="8"/>
        <v>#REF!</v>
      </c>
      <c r="AD28" s="13" t="e">
        <f t="shared" si="8"/>
        <v>#REF!</v>
      </c>
      <c r="AE28" s="13" t="e">
        <f t="shared" si="8"/>
        <v>#REF!</v>
      </c>
      <c r="AF28" s="13" t="e">
        <f t="shared" si="8"/>
        <v>#REF!</v>
      </c>
      <c r="AG28" s="13" t="e">
        <f t="shared" si="8"/>
        <v>#REF!</v>
      </c>
      <c r="AH28" s="13" t="e">
        <f t="shared" si="8"/>
        <v>#REF!</v>
      </c>
      <c r="AI28" s="13" t="e">
        <f t="shared" si="8"/>
        <v>#REF!</v>
      </c>
      <c r="AJ28" s="13" t="e">
        <f t="shared" si="8"/>
        <v>#REF!</v>
      </c>
      <c r="AK28" s="13" t="e">
        <f t="shared" si="8"/>
        <v>#REF!</v>
      </c>
      <c r="AL28" s="13" t="e">
        <f t="shared" si="8"/>
        <v>#REF!</v>
      </c>
      <c r="AM28" s="13" t="e">
        <f t="shared" si="8"/>
        <v>#REF!</v>
      </c>
      <c r="AN28" s="13" t="e">
        <f t="shared" si="8"/>
        <v>#REF!</v>
      </c>
      <c r="AO28" s="13" t="e">
        <f t="shared" si="8"/>
        <v>#REF!</v>
      </c>
      <c r="AP28" s="13" t="e">
        <f t="shared" si="8"/>
        <v>#REF!</v>
      </c>
      <c r="AQ28" s="13" t="e">
        <f t="shared" si="8"/>
        <v>#REF!</v>
      </c>
      <c r="AR28" s="13" t="e">
        <f t="shared" si="8"/>
        <v>#REF!</v>
      </c>
      <c r="AS28" s="13" t="e">
        <f t="shared" si="8"/>
        <v>#REF!</v>
      </c>
      <c r="AT28" s="13" t="e">
        <f t="shared" si="8"/>
        <v>#REF!</v>
      </c>
      <c r="AU28" s="13" t="e">
        <f t="shared" ref="AU28:DF28" si="9">ROUND(AU9*0.9,)+25</f>
        <v>#REF!</v>
      </c>
      <c r="AV28" s="13" t="e">
        <f t="shared" si="9"/>
        <v>#REF!</v>
      </c>
      <c r="AW28" s="13" t="e">
        <f t="shared" si="9"/>
        <v>#REF!</v>
      </c>
      <c r="AX28" s="13" t="e">
        <f t="shared" si="9"/>
        <v>#REF!</v>
      </c>
      <c r="AY28" s="13" t="e">
        <f t="shared" si="9"/>
        <v>#REF!</v>
      </c>
      <c r="AZ28" s="13" t="e">
        <f t="shared" si="9"/>
        <v>#REF!</v>
      </c>
      <c r="BA28" s="13" t="e">
        <f t="shared" si="9"/>
        <v>#REF!</v>
      </c>
      <c r="BB28" s="13" t="e">
        <f t="shared" si="9"/>
        <v>#REF!</v>
      </c>
      <c r="BC28" s="13" t="e">
        <f t="shared" si="9"/>
        <v>#REF!</v>
      </c>
      <c r="BD28" s="13" t="e">
        <f t="shared" si="9"/>
        <v>#REF!</v>
      </c>
      <c r="BE28" s="13" t="e">
        <f t="shared" si="9"/>
        <v>#REF!</v>
      </c>
      <c r="BF28" s="13" t="e">
        <f t="shared" si="9"/>
        <v>#REF!</v>
      </c>
      <c r="BG28" s="13" t="e">
        <f t="shared" si="9"/>
        <v>#REF!</v>
      </c>
      <c r="BH28" s="13" t="e">
        <f t="shared" si="9"/>
        <v>#REF!</v>
      </c>
      <c r="BI28" s="13" t="e">
        <f t="shared" si="9"/>
        <v>#REF!</v>
      </c>
      <c r="BJ28" s="13" t="e">
        <f t="shared" si="9"/>
        <v>#REF!</v>
      </c>
      <c r="BK28" s="13" t="e">
        <f t="shared" si="9"/>
        <v>#REF!</v>
      </c>
      <c r="BL28" s="13" t="e">
        <f t="shared" si="9"/>
        <v>#REF!</v>
      </c>
      <c r="BM28" s="13" t="e">
        <f t="shared" si="9"/>
        <v>#REF!</v>
      </c>
      <c r="BN28" s="13" t="e">
        <f t="shared" si="9"/>
        <v>#REF!</v>
      </c>
      <c r="BO28" s="13" t="e">
        <f t="shared" si="9"/>
        <v>#REF!</v>
      </c>
      <c r="BP28" s="13" t="e">
        <f t="shared" si="9"/>
        <v>#REF!</v>
      </c>
      <c r="BQ28" s="13" t="e">
        <f t="shared" si="9"/>
        <v>#REF!</v>
      </c>
      <c r="BR28" s="13" t="e">
        <f t="shared" si="9"/>
        <v>#REF!</v>
      </c>
      <c r="BS28" s="13" t="e">
        <f t="shared" si="9"/>
        <v>#REF!</v>
      </c>
      <c r="BT28" s="13" t="e">
        <f t="shared" si="9"/>
        <v>#REF!</v>
      </c>
      <c r="BU28" s="13" t="e">
        <f t="shared" si="9"/>
        <v>#REF!</v>
      </c>
      <c r="BV28" s="13" t="e">
        <f t="shared" si="9"/>
        <v>#REF!</v>
      </c>
      <c r="BW28" s="13" t="e">
        <f t="shared" si="9"/>
        <v>#REF!</v>
      </c>
      <c r="BX28" s="13" t="e">
        <f t="shared" si="9"/>
        <v>#REF!</v>
      </c>
      <c r="BY28" s="13" t="e">
        <f t="shared" si="9"/>
        <v>#REF!</v>
      </c>
      <c r="BZ28" s="13" t="e">
        <f t="shared" si="9"/>
        <v>#REF!</v>
      </c>
      <c r="CA28" s="13" t="e">
        <f t="shared" si="9"/>
        <v>#REF!</v>
      </c>
      <c r="CB28" s="13" t="e">
        <f t="shared" si="9"/>
        <v>#REF!</v>
      </c>
      <c r="CC28" s="13" t="e">
        <f t="shared" si="9"/>
        <v>#REF!</v>
      </c>
      <c r="CD28" s="13" t="e">
        <f t="shared" si="9"/>
        <v>#REF!</v>
      </c>
      <c r="CE28" s="13" t="e">
        <f t="shared" si="9"/>
        <v>#REF!</v>
      </c>
      <c r="CF28" s="13" t="e">
        <f t="shared" si="9"/>
        <v>#REF!</v>
      </c>
      <c r="CG28" s="13" t="e">
        <f t="shared" si="9"/>
        <v>#REF!</v>
      </c>
      <c r="CH28" s="13" t="e">
        <f t="shared" si="9"/>
        <v>#REF!</v>
      </c>
      <c r="CI28" s="13" t="e">
        <f t="shared" si="9"/>
        <v>#REF!</v>
      </c>
      <c r="CJ28" s="13" t="e">
        <f t="shared" si="9"/>
        <v>#REF!</v>
      </c>
      <c r="CK28" s="13" t="e">
        <f t="shared" si="9"/>
        <v>#REF!</v>
      </c>
      <c r="CL28" s="13" t="e">
        <f t="shared" si="9"/>
        <v>#REF!</v>
      </c>
      <c r="CM28" s="13" t="e">
        <f t="shared" si="9"/>
        <v>#REF!</v>
      </c>
      <c r="CN28" s="13" t="e">
        <f t="shared" si="9"/>
        <v>#REF!</v>
      </c>
      <c r="CO28" s="13" t="e">
        <f t="shared" si="9"/>
        <v>#REF!</v>
      </c>
      <c r="CP28" s="13" t="e">
        <f t="shared" si="9"/>
        <v>#REF!</v>
      </c>
      <c r="CQ28" s="13" t="e">
        <f t="shared" si="9"/>
        <v>#REF!</v>
      </c>
      <c r="CR28" s="13" t="e">
        <f t="shared" si="9"/>
        <v>#REF!</v>
      </c>
      <c r="CS28" s="13" t="e">
        <f t="shared" si="9"/>
        <v>#REF!</v>
      </c>
      <c r="CT28" s="13" t="e">
        <f t="shared" si="9"/>
        <v>#REF!</v>
      </c>
      <c r="CU28" s="13" t="e">
        <f t="shared" si="9"/>
        <v>#REF!</v>
      </c>
      <c r="CV28" s="13" t="e">
        <f t="shared" si="9"/>
        <v>#REF!</v>
      </c>
      <c r="CW28" s="13" t="e">
        <f t="shared" si="9"/>
        <v>#REF!</v>
      </c>
      <c r="CX28" s="13" t="e">
        <f t="shared" si="9"/>
        <v>#REF!</v>
      </c>
      <c r="CY28" s="13" t="e">
        <f t="shared" si="9"/>
        <v>#REF!</v>
      </c>
      <c r="CZ28" s="13" t="e">
        <f t="shared" si="9"/>
        <v>#REF!</v>
      </c>
      <c r="DA28" s="13" t="e">
        <f t="shared" si="9"/>
        <v>#REF!</v>
      </c>
      <c r="DB28" s="13" t="e">
        <f t="shared" si="9"/>
        <v>#REF!</v>
      </c>
      <c r="DC28" s="13" t="e">
        <f t="shared" si="9"/>
        <v>#REF!</v>
      </c>
      <c r="DD28" s="13" t="e">
        <f t="shared" si="9"/>
        <v>#REF!</v>
      </c>
      <c r="DE28" s="13" t="e">
        <f t="shared" si="9"/>
        <v>#REF!</v>
      </c>
      <c r="DF28" s="13" t="e">
        <f t="shared" si="9"/>
        <v>#REF!</v>
      </c>
      <c r="DG28" s="13" t="e">
        <f t="shared" ref="DG28:FR28" si="10">ROUND(DG9*0.9,)+25</f>
        <v>#REF!</v>
      </c>
      <c r="DH28" s="13" t="e">
        <f t="shared" si="10"/>
        <v>#REF!</v>
      </c>
      <c r="DI28" s="13" t="e">
        <f t="shared" si="10"/>
        <v>#REF!</v>
      </c>
      <c r="DJ28" s="13" t="e">
        <f t="shared" si="10"/>
        <v>#REF!</v>
      </c>
      <c r="DK28" s="13" t="e">
        <f t="shared" si="10"/>
        <v>#REF!</v>
      </c>
      <c r="DL28" s="13" t="e">
        <f t="shared" si="10"/>
        <v>#REF!</v>
      </c>
      <c r="DM28" s="39" t="e">
        <f t="shared" si="10"/>
        <v>#REF!</v>
      </c>
      <c r="DN28" s="39" t="e">
        <f t="shared" si="10"/>
        <v>#REF!</v>
      </c>
      <c r="DO28" s="39" t="e">
        <f t="shared" si="10"/>
        <v>#REF!</v>
      </c>
      <c r="DP28" s="39" t="e">
        <f t="shared" si="10"/>
        <v>#REF!</v>
      </c>
      <c r="DQ28" s="39" t="e">
        <f t="shared" si="10"/>
        <v>#REF!</v>
      </c>
      <c r="DR28" s="13" t="e">
        <f t="shared" si="10"/>
        <v>#REF!</v>
      </c>
      <c r="DS28" s="13" t="e">
        <f t="shared" si="10"/>
        <v>#REF!</v>
      </c>
      <c r="DT28" s="13" t="e">
        <f t="shared" si="10"/>
        <v>#REF!</v>
      </c>
      <c r="DU28" s="39" t="e">
        <f t="shared" si="10"/>
        <v>#REF!</v>
      </c>
      <c r="DV28" s="39" t="e">
        <f t="shared" si="10"/>
        <v>#REF!</v>
      </c>
      <c r="DW28" s="39" t="e">
        <f t="shared" si="10"/>
        <v>#REF!</v>
      </c>
      <c r="DX28" s="39" t="e">
        <f t="shared" si="10"/>
        <v>#REF!</v>
      </c>
      <c r="DY28" s="13" t="e">
        <f t="shared" si="10"/>
        <v>#REF!</v>
      </c>
      <c r="DZ28" s="13" t="e">
        <f t="shared" si="10"/>
        <v>#REF!</v>
      </c>
      <c r="EA28" s="13" t="e">
        <f t="shared" si="10"/>
        <v>#REF!</v>
      </c>
      <c r="EB28" s="13" t="e">
        <f t="shared" si="10"/>
        <v>#REF!</v>
      </c>
      <c r="EC28" s="13" t="e">
        <f t="shared" si="10"/>
        <v>#REF!</v>
      </c>
      <c r="ED28" s="13" t="e">
        <f t="shared" si="10"/>
        <v>#REF!</v>
      </c>
      <c r="EE28" s="13" t="e">
        <f t="shared" si="10"/>
        <v>#REF!</v>
      </c>
      <c r="EF28" s="13" t="e">
        <f t="shared" si="10"/>
        <v>#REF!</v>
      </c>
      <c r="EG28" s="13" t="e">
        <f t="shared" si="10"/>
        <v>#REF!</v>
      </c>
      <c r="EH28" s="13" t="e">
        <f t="shared" si="10"/>
        <v>#REF!</v>
      </c>
      <c r="EI28" s="13" t="e">
        <f t="shared" si="10"/>
        <v>#REF!</v>
      </c>
      <c r="EJ28" s="13" t="e">
        <f t="shared" si="10"/>
        <v>#REF!</v>
      </c>
      <c r="EK28" s="13" t="e">
        <f t="shared" si="10"/>
        <v>#REF!</v>
      </c>
      <c r="EL28" s="13" t="e">
        <f t="shared" si="10"/>
        <v>#REF!</v>
      </c>
      <c r="EM28" s="13" t="e">
        <f t="shared" si="10"/>
        <v>#REF!</v>
      </c>
      <c r="EN28" s="13" t="e">
        <f t="shared" si="10"/>
        <v>#REF!</v>
      </c>
      <c r="EO28" s="13" t="e">
        <f t="shared" si="10"/>
        <v>#REF!</v>
      </c>
      <c r="EP28" s="13" t="e">
        <f t="shared" si="10"/>
        <v>#REF!</v>
      </c>
      <c r="EQ28" s="13" t="e">
        <f t="shared" si="10"/>
        <v>#REF!</v>
      </c>
      <c r="ER28" s="13" t="e">
        <f t="shared" si="10"/>
        <v>#REF!</v>
      </c>
      <c r="ES28" s="13" t="e">
        <f t="shared" si="10"/>
        <v>#REF!</v>
      </c>
      <c r="ET28" s="13" t="e">
        <f t="shared" si="10"/>
        <v>#REF!</v>
      </c>
      <c r="EU28" s="13" t="e">
        <f t="shared" si="10"/>
        <v>#REF!</v>
      </c>
      <c r="EV28" s="13" t="e">
        <f t="shared" si="10"/>
        <v>#REF!</v>
      </c>
      <c r="EW28" s="13" t="e">
        <f t="shared" si="10"/>
        <v>#REF!</v>
      </c>
      <c r="EX28" s="13" t="e">
        <f t="shared" si="10"/>
        <v>#REF!</v>
      </c>
      <c r="EY28" s="13" t="e">
        <f t="shared" si="10"/>
        <v>#REF!</v>
      </c>
      <c r="EZ28" s="13" t="e">
        <f t="shared" si="10"/>
        <v>#REF!</v>
      </c>
      <c r="FA28" s="13" t="e">
        <f t="shared" si="10"/>
        <v>#REF!</v>
      </c>
      <c r="FB28" s="13" t="e">
        <f t="shared" si="10"/>
        <v>#REF!</v>
      </c>
      <c r="FC28" s="13" t="e">
        <f t="shared" si="10"/>
        <v>#REF!</v>
      </c>
      <c r="FD28" s="13" t="e">
        <f t="shared" si="10"/>
        <v>#REF!</v>
      </c>
      <c r="FE28" s="13" t="e">
        <f t="shared" si="10"/>
        <v>#REF!</v>
      </c>
      <c r="FF28" s="13" t="e">
        <f t="shared" si="10"/>
        <v>#REF!</v>
      </c>
      <c r="FG28" s="13" t="e">
        <f t="shared" si="10"/>
        <v>#REF!</v>
      </c>
      <c r="FH28" s="13" t="e">
        <f t="shared" si="10"/>
        <v>#REF!</v>
      </c>
      <c r="FI28" s="13" t="e">
        <f t="shared" si="10"/>
        <v>#REF!</v>
      </c>
      <c r="FJ28" s="13" t="e">
        <f t="shared" si="10"/>
        <v>#REF!</v>
      </c>
      <c r="FK28" s="13" t="e">
        <f t="shared" si="10"/>
        <v>#REF!</v>
      </c>
      <c r="FL28" s="13" t="e">
        <f t="shared" si="10"/>
        <v>#REF!</v>
      </c>
      <c r="FM28" s="13" t="e">
        <f t="shared" si="10"/>
        <v>#REF!</v>
      </c>
      <c r="FN28" s="13" t="e">
        <f t="shared" si="10"/>
        <v>#REF!</v>
      </c>
      <c r="FO28" s="13" t="e">
        <f t="shared" si="10"/>
        <v>#REF!</v>
      </c>
      <c r="FP28" s="13" t="e">
        <f t="shared" si="10"/>
        <v>#REF!</v>
      </c>
      <c r="FQ28" s="13" t="e">
        <f t="shared" si="10"/>
        <v>#REF!</v>
      </c>
      <c r="FR28" s="13" t="e">
        <f t="shared" si="10"/>
        <v>#REF!</v>
      </c>
      <c r="FS28" s="13" t="e">
        <f t="shared" ref="FS28:HX28" si="11">ROUND(FS9*0.9,)+25</f>
        <v>#REF!</v>
      </c>
      <c r="FT28" s="13" t="e">
        <f t="shared" si="11"/>
        <v>#REF!</v>
      </c>
      <c r="FU28" s="13" t="e">
        <f t="shared" si="11"/>
        <v>#REF!</v>
      </c>
      <c r="FV28" s="13" t="e">
        <f t="shared" si="11"/>
        <v>#REF!</v>
      </c>
      <c r="FW28" s="13" t="e">
        <f t="shared" si="11"/>
        <v>#REF!</v>
      </c>
      <c r="FX28" s="13" t="e">
        <f t="shared" si="11"/>
        <v>#REF!</v>
      </c>
      <c r="FY28" s="13" t="e">
        <f t="shared" si="11"/>
        <v>#REF!</v>
      </c>
      <c r="FZ28" s="13" t="e">
        <f t="shared" si="11"/>
        <v>#REF!</v>
      </c>
      <c r="GA28" s="13" t="e">
        <f t="shared" si="11"/>
        <v>#REF!</v>
      </c>
      <c r="GB28" s="13" t="e">
        <f t="shared" si="11"/>
        <v>#REF!</v>
      </c>
      <c r="GC28" s="13" t="e">
        <f t="shared" si="11"/>
        <v>#REF!</v>
      </c>
      <c r="GD28" s="13" t="e">
        <f t="shared" si="11"/>
        <v>#REF!</v>
      </c>
      <c r="GE28" s="13" t="e">
        <f t="shared" si="11"/>
        <v>#REF!</v>
      </c>
      <c r="GF28" s="13" t="e">
        <f t="shared" si="11"/>
        <v>#REF!</v>
      </c>
      <c r="GG28" s="13" t="e">
        <f t="shared" si="11"/>
        <v>#REF!</v>
      </c>
      <c r="GH28" s="13" t="e">
        <f t="shared" si="11"/>
        <v>#REF!</v>
      </c>
      <c r="GI28" s="13" t="e">
        <f t="shared" si="11"/>
        <v>#REF!</v>
      </c>
      <c r="GJ28" s="13" t="e">
        <f t="shared" si="11"/>
        <v>#REF!</v>
      </c>
      <c r="GK28" s="13" t="e">
        <f t="shared" si="11"/>
        <v>#REF!</v>
      </c>
      <c r="GL28" s="13" t="e">
        <f t="shared" si="11"/>
        <v>#REF!</v>
      </c>
      <c r="GM28" s="13" t="e">
        <f t="shared" si="11"/>
        <v>#REF!</v>
      </c>
      <c r="GN28" s="13" t="e">
        <f t="shared" si="11"/>
        <v>#REF!</v>
      </c>
      <c r="GO28" s="13" t="e">
        <f t="shared" si="11"/>
        <v>#REF!</v>
      </c>
      <c r="GP28" s="13" t="e">
        <f t="shared" si="11"/>
        <v>#REF!</v>
      </c>
      <c r="GQ28" s="13" t="e">
        <f t="shared" si="11"/>
        <v>#REF!</v>
      </c>
      <c r="GR28" s="13" t="e">
        <f t="shared" si="11"/>
        <v>#REF!</v>
      </c>
      <c r="GS28" s="13" t="e">
        <f t="shared" si="11"/>
        <v>#REF!</v>
      </c>
      <c r="GT28" s="13" t="e">
        <f t="shared" si="11"/>
        <v>#REF!</v>
      </c>
      <c r="GU28" s="13" t="e">
        <f t="shared" si="11"/>
        <v>#REF!</v>
      </c>
      <c r="GV28" s="13" t="e">
        <f t="shared" si="11"/>
        <v>#REF!</v>
      </c>
      <c r="GW28" s="13" t="e">
        <f t="shared" si="11"/>
        <v>#REF!</v>
      </c>
      <c r="GX28" s="13" t="e">
        <f t="shared" si="11"/>
        <v>#REF!</v>
      </c>
      <c r="GY28" s="13" t="e">
        <f t="shared" si="11"/>
        <v>#REF!</v>
      </c>
      <c r="GZ28" s="13" t="e">
        <f t="shared" si="11"/>
        <v>#REF!</v>
      </c>
      <c r="HA28" s="13" t="e">
        <f t="shared" si="11"/>
        <v>#REF!</v>
      </c>
      <c r="HB28" s="13" t="e">
        <f t="shared" si="11"/>
        <v>#REF!</v>
      </c>
      <c r="HC28" s="13" t="e">
        <f t="shared" si="11"/>
        <v>#REF!</v>
      </c>
      <c r="HD28" s="13" t="e">
        <f t="shared" si="11"/>
        <v>#REF!</v>
      </c>
      <c r="HE28" s="13" t="e">
        <f t="shared" si="11"/>
        <v>#REF!</v>
      </c>
      <c r="HF28" s="13" t="e">
        <f t="shared" si="11"/>
        <v>#REF!</v>
      </c>
      <c r="HG28" s="13" t="e">
        <f t="shared" si="11"/>
        <v>#REF!</v>
      </c>
      <c r="HH28" s="13" t="e">
        <f t="shared" si="11"/>
        <v>#REF!</v>
      </c>
      <c r="HI28" s="13" t="e">
        <f t="shared" si="11"/>
        <v>#REF!</v>
      </c>
      <c r="HJ28" s="13" t="e">
        <f t="shared" si="11"/>
        <v>#REF!</v>
      </c>
      <c r="HK28" s="13" t="e">
        <f t="shared" si="11"/>
        <v>#REF!</v>
      </c>
      <c r="HL28" s="13">
        <f t="shared" si="11"/>
        <v>7963</v>
      </c>
      <c r="HM28" s="13">
        <f t="shared" si="11"/>
        <v>7963</v>
      </c>
      <c r="HN28" s="13">
        <f t="shared" si="11"/>
        <v>6667</v>
      </c>
      <c r="HO28" s="13">
        <f t="shared" si="11"/>
        <v>6667</v>
      </c>
      <c r="HP28" s="13">
        <f t="shared" si="11"/>
        <v>6667</v>
      </c>
      <c r="HQ28" s="13">
        <f t="shared" si="11"/>
        <v>6667</v>
      </c>
      <c r="HR28" s="13">
        <f t="shared" si="11"/>
        <v>6667</v>
      </c>
      <c r="HS28" s="13">
        <f t="shared" si="11"/>
        <v>6910</v>
      </c>
      <c r="HT28" s="13">
        <f t="shared" si="11"/>
        <v>6910</v>
      </c>
      <c r="HU28" s="13">
        <f t="shared" si="11"/>
        <v>6667</v>
      </c>
      <c r="HV28" s="13">
        <f t="shared" si="11"/>
        <v>6667</v>
      </c>
      <c r="HW28" s="13">
        <f t="shared" si="11"/>
        <v>6667</v>
      </c>
      <c r="HX28" s="39">
        <f t="shared" si="11"/>
        <v>6667</v>
      </c>
    </row>
    <row r="29" spans="1:232" ht="11.45" customHeight="1" x14ac:dyDescent="0.2">
      <c r="A29" s="14" t="s">
        <v>54</v>
      </c>
      <c r="B29" s="13"/>
      <c r="C29" s="13"/>
      <c r="D29" s="13"/>
      <c r="E29" s="13"/>
      <c r="F29" s="13"/>
      <c r="G29" s="13"/>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39"/>
      <c r="DN29" s="39"/>
      <c r="DO29" s="39"/>
      <c r="DP29" s="39"/>
      <c r="DQ29" s="39"/>
      <c r="DR29" s="13"/>
      <c r="DS29" s="13"/>
      <c r="DT29" s="13"/>
      <c r="DU29" s="39"/>
      <c r="DV29" s="39"/>
      <c r="DW29" s="39"/>
      <c r="DX29" s="39"/>
      <c r="DY29" s="13"/>
      <c r="DZ29" s="13"/>
      <c r="EA29" s="13"/>
      <c r="EB29" s="13"/>
      <c r="EC29" s="13"/>
      <c r="ED29" s="13"/>
      <c r="EE29" s="13"/>
      <c r="EF29" s="13"/>
      <c r="EG29" s="13"/>
      <c r="EH29" s="13"/>
      <c r="EI29" s="13"/>
      <c r="EJ29" s="13"/>
      <c r="EK29" s="13"/>
      <c r="EL29" s="13"/>
      <c r="EM29" s="13"/>
      <c r="EN29" s="13"/>
      <c r="EO29" s="13"/>
      <c r="EP29" s="13"/>
      <c r="EQ29" s="13"/>
      <c r="ER29" s="13"/>
      <c r="ES29" s="13"/>
      <c r="ET29" s="13"/>
      <c r="EU29" s="13"/>
      <c r="EV29" s="13"/>
      <c r="EW29" s="13"/>
      <c r="EX29" s="13"/>
      <c r="EY29" s="13"/>
      <c r="EZ29" s="13"/>
      <c r="FA29" s="13"/>
      <c r="FB29" s="13"/>
      <c r="FC29" s="13"/>
      <c r="FD29" s="13"/>
      <c r="FE29" s="13"/>
      <c r="FF29" s="13"/>
      <c r="FG29" s="13"/>
      <c r="FH29" s="13"/>
      <c r="FI29" s="13"/>
      <c r="FJ29" s="13"/>
      <c r="FK29" s="13"/>
      <c r="FL29" s="13"/>
      <c r="FM29" s="13"/>
      <c r="FN29" s="13"/>
      <c r="FO29" s="13"/>
      <c r="FP29" s="13"/>
      <c r="FQ29" s="13"/>
      <c r="FR29" s="13"/>
      <c r="FS29" s="13"/>
      <c r="FT29" s="13"/>
      <c r="FU29" s="13"/>
      <c r="FV29" s="13"/>
      <c r="FW29" s="13"/>
      <c r="FX29" s="13"/>
      <c r="FY29" s="13"/>
      <c r="FZ29" s="13"/>
      <c r="GA29" s="13"/>
      <c r="GB29" s="13"/>
      <c r="GC29" s="13"/>
      <c r="GD29" s="13"/>
      <c r="GE29" s="13"/>
      <c r="GF29" s="13"/>
      <c r="GG29" s="13"/>
      <c r="GH29" s="13"/>
      <c r="GI29" s="13"/>
      <c r="GJ29" s="13"/>
      <c r="GK29" s="13"/>
      <c r="GL29" s="13"/>
      <c r="GM29" s="13"/>
      <c r="GN29" s="13"/>
      <c r="GO29" s="13"/>
      <c r="GP29" s="13"/>
      <c r="GQ29" s="13"/>
      <c r="GR29" s="13"/>
      <c r="GS29" s="13"/>
      <c r="GT29" s="13"/>
      <c r="GU29" s="13"/>
      <c r="GV29" s="13"/>
      <c r="GW29" s="13"/>
      <c r="GX29" s="13"/>
      <c r="GY29" s="13"/>
      <c r="GZ29" s="13"/>
      <c r="HA29" s="13"/>
      <c r="HB29" s="13"/>
      <c r="HC29" s="13"/>
      <c r="HD29" s="13"/>
      <c r="HE29" s="13"/>
      <c r="HF29" s="13"/>
      <c r="HG29" s="13"/>
      <c r="HH29" s="13"/>
      <c r="HI29" s="13"/>
      <c r="HJ29" s="13"/>
      <c r="HK29" s="13"/>
      <c r="HL29" s="13"/>
      <c r="HM29" s="13"/>
      <c r="HN29" s="13"/>
      <c r="HO29" s="13"/>
      <c r="HP29" s="13"/>
      <c r="HQ29" s="13"/>
      <c r="HR29" s="13"/>
      <c r="HS29" s="13"/>
      <c r="HT29" s="13"/>
      <c r="HU29" s="13"/>
      <c r="HV29" s="13"/>
      <c r="HW29" s="13"/>
      <c r="HX29" s="39"/>
    </row>
    <row r="30" spans="1:232" ht="11.45" customHeight="1" x14ac:dyDescent="0.2">
      <c r="A30" s="12">
        <v>1</v>
      </c>
      <c r="B30" s="13" t="e">
        <f t="shared" ref="B30:AT30" si="12">ROUND(B11*0.9,)+25</f>
        <v>#REF!</v>
      </c>
      <c r="C30" s="13" t="e">
        <f t="shared" si="12"/>
        <v>#REF!</v>
      </c>
      <c r="D30" s="13" t="e">
        <f t="shared" si="12"/>
        <v>#REF!</v>
      </c>
      <c r="E30" s="13" t="e">
        <f t="shared" si="12"/>
        <v>#REF!</v>
      </c>
      <c r="F30" s="13" t="e">
        <f t="shared" si="12"/>
        <v>#REF!</v>
      </c>
      <c r="G30" s="13" t="e">
        <f t="shared" si="12"/>
        <v>#REF!</v>
      </c>
      <c r="H30" s="13" t="e">
        <f t="shared" si="12"/>
        <v>#REF!</v>
      </c>
      <c r="I30" s="13" t="e">
        <f t="shared" si="12"/>
        <v>#REF!</v>
      </c>
      <c r="J30" s="13" t="e">
        <f t="shared" si="12"/>
        <v>#REF!</v>
      </c>
      <c r="K30" s="13" t="e">
        <f t="shared" si="12"/>
        <v>#REF!</v>
      </c>
      <c r="L30" s="13" t="e">
        <f t="shared" si="12"/>
        <v>#REF!</v>
      </c>
      <c r="M30" s="13" t="e">
        <f t="shared" si="12"/>
        <v>#REF!</v>
      </c>
      <c r="N30" s="13" t="e">
        <f t="shared" si="12"/>
        <v>#REF!</v>
      </c>
      <c r="O30" s="13" t="e">
        <f t="shared" si="12"/>
        <v>#REF!</v>
      </c>
      <c r="P30" s="13" t="e">
        <f t="shared" si="12"/>
        <v>#REF!</v>
      </c>
      <c r="Q30" s="13" t="e">
        <f t="shared" si="12"/>
        <v>#REF!</v>
      </c>
      <c r="R30" s="13" t="e">
        <f t="shared" si="12"/>
        <v>#REF!</v>
      </c>
      <c r="S30" s="13" t="e">
        <f t="shared" si="12"/>
        <v>#REF!</v>
      </c>
      <c r="T30" s="13" t="e">
        <f t="shared" si="12"/>
        <v>#REF!</v>
      </c>
      <c r="U30" s="13" t="e">
        <f t="shared" si="12"/>
        <v>#REF!</v>
      </c>
      <c r="V30" s="13" t="e">
        <f t="shared" si="12"/>
        <v>#REF!</v>
      </c>
      <c r="W30" s="13" t="e">
        <f t="shared" si="12"/>
        <v>#REF!</v>
      </c>
      <c r="X30" s="13" t="e">
        <f t="shared" si="12"/>
        <v>#REF!</v>
      </c>
      <c r="Y30" s="13" t="e">
        <f t="shared" si="12"/>
        <v>#REF!</v>
      </c>
      <c r="Z30" s="13" t="e">
        <f t="shared" si="12"/>
        <v>#REF!</v>
      </c>
      <c r="AA30" s="13" t="e">
        <f t="shared" si="12"/>
        <v>#REF!</v>
      </c>
      <c r="AB30" s="13" t="e">
        <f t="shared" si="12"/>
        <v>#REF!</v>
      </c>
      <c r="AC30" s="13" t="e">
        <f t="shared" si="12"/>
        <v>#REF!</v>
      </c>
      <c r="AD30" s="13" t="e">
        <f t="shared" si="12"/>
        <v>#REF!</v>
      </c>
      <c r="AE30" s="13" t="e">
        <f t="shared" si="12"/>
        <v>#REF!</v>
      </c>
      <c r="AF30" s="13" t="e">
        <f t="shared" si="12"/>
        <v>#REF!</v>
      </c>
      <c r="AG30" s="13" t="e">
        <f t="shared" si="12"/>
        <v>#REF!</v>
      </c>
      <c r="AH30" s="13" t="e">
        <f t="shared" si="12"/>
        <v>#REF!</v>
      </c>
      <c r="AI30" s="13" t="e">
        <f t="shared" si="12"/>
        <v>#REF!</v>
      </c>
      <c r="AJ30" s="13" t="e">
        <f t="shared" si="12"/>
        <v>#REF!</v>
      </c>
      <c r="AK30" s="13" t="e">
        <f t="shared" si="12"/>
        <v>#REF!</v>
      </c>
      <c r="AL30" s="13" t="e">
        <f t="shared" si="12"/>
        <v>#REF!</v>
      </c>
      <c r="AM30" s="13" t="e">
        <f t="shared" si="12"/>
        <v>#REF!</v>
      </c>
      <c r="AN30" s="13" t="e">
        <f t="shared" si="12"/>
        <v>#REF!</v>
      </c>
      <c r="AO30" s="13" t="e">
        <f t="shared" si="12"/>
        <v>#REF!</v>
      </c>
      <c r="AP30" s="13" t="e">
        <f t="shared" si="12"/>
        <v>#REF!</v>
      </c>
      <c r="AQ30" s="13" t="e">
        <f t="shared" si="12"/>
        <v>#REF!</v>
      </c>
      <c r="AR30" s="13" t="e">
        <f t="shared" si="12"/>
        <v>#REF!</v>
      </c>
      <c r="AS30" s="13" t="e">
        <f t="shared" si="12"/>
        <v>#REF!</v>
      </c>
      <c r="AT30" s="13" t="e">
        <f t="shared" si="12"/>
        <v>#REF!</v>
      </c>
      <c r="AU30" s="13" t="e">
        <f t="shared" ref="AU30:DF30" si="13">ROUND(AU11*0.9,)+25</f>
        <v>#REF!</v>
      </c>
      <c r="AV30" s="13" t="e">
        <f t="shared" si="13"/>
        <v>#REF!</v>
      </c>
      <c r="AW30" s="13" t="e">
        <f t="shared" si="13"/>
        <v>#REF!</v>
      </c>
      <c r="AX30" s="13" t="e">
        <f t="shared" si="13"/>
        <v>#REF!</v>
      </c>
      <c r="AY30" s="13" t="e">
        <f t="shared" si="13"/>
        <v>#REF!</v>
      </c>
      <c r="AZ30" s="13" t="e">
        <f t="shared" si="13"/>
        <v>#REF!</v>
      </c>
      <c r="BA30" s="13" t="e">
        <f t="shared" si="13"/>
        <v>#REF!</v>
      </c>
      <c r="BB30" s="13" t="e">
        <f t="shared" si="13"/>
        <v>#REF!</v>
      </c>
      <c r="BC30" s="13" t="e">
        <f t="shared" si="13"/>
        <v>#REF!</v>
      </c>
      <c r="BD30" s="13" t="e">
        <f t="shared" si="13"/>
        <v>#REF!</v>
      </c>
      <c r="BE30" s="13" t="e">
        <f t="shared" si="13"/>
        <v>#REF!</v>
      </c>
      <c r="BF30" s="13" t="e">
        <f t="shared" si="13"/>
        <v>#REF!</v>
      </c>
      <c r="BG30" s="13" t="e">
        <f t="shared" si="13"/>
        <v>#REF!</v>
      </c>
      <c r="BH30" s="13" t="e">
        <f t="shared" si="13"/>
        <v>#REF!</v>
      </c>
      <c r="BI30" s="13" t="e">
        <f t="shared" si="13"/>
        <v>#REF!</v>
      </c>
      <c r="BJ30" s="13" t="e">
        <f t="shared" si="13"/>
        <v>#REF!</v>
      </c>
      <c r="BK30" s="13" t="e">
        <f t="shared" si="13"/>
        <v>#REF!</v>
      </c>
      <c r="BL30" s="13" t="e">
        <f t="shared" si="13"/>
        <v>#REF!</v>
      </c>
      <c r="BM30" s="13" t="e">
        <f t="shared" si="13"/>
        <v>#REF!</v>
      </c>
      <c r="BN30" s="13" t="e">
        <f t="shared" si="13"/>
        <v>#REF!</v>
      </c>
      <c r="BO30" s="13" t="e">
        <f t="shared" si="13"/>
        <v>#REF!</v>
      </c>
      <c r="BP30" s="13" t="e">
        <f t="shared" si="13"/>
        <v>#REF!</v>
      </c>
      <c r="BQ30" s="13" t="e">
        <f t="shared" si="13"/>
        <v>#REF!</v>
      </c>
      <c r="BR30" s="13" t="e">
        <f t="shared" si="13"/>
        <v>#REF!</v>
      </c>
      <c r="BS30" s="13" t="e">
        <f t="shared" si="13"/>
        <v>#REF!</v>
      </c>
      <c r="BT30" s="13" t="e">
        <f t="shared" si="13"/>
        <v>#REF!</v>
      </c>
      <c r="BU30" s="13" t="e">
        <f t="shared" si="13"/>
        <v>#REF!</v>
      </c>
      <c r="BV30" s="13" t="e">
        <f t="shared" si="13"/>
        <v>#REF!</v>
      </c>
      <c r="BW30" s="13" t="e">
        <f t="shared" si="13"/>
        <v>#REF!</v>
      </c>
      <c r="BX30" s="13" t="e">
        <f t="shared" si="13"/>
        <v>#REF!</v>
      </c>
      <c r="BY30" s="13" t="e">
        <f t="shared" si="13"/>
        <v>#REF!</v>
      </c>
      <c r="BZ30" s="13" t="e">
        <f t="shared" si="13"/>
        <v>#REF!</v>
      </c>
      <c r="CA30" s="13" t="e">
        <f t="shared" si="13"/>
        <v>#REF!</v>
      </c>
      <c r="CB30" s="13" t="e">
        <f t="shared" si="13"/>
        <v>#REF!</v>
      </c>
      <c r="CC30" s="13" t="e">
        <f t="shared" si="13"/>
        <v>#REF!</v>
      </c>
      <c r="CD30" s="13" t="e">
        <f t="shared" si="13"/>
        <v>#REF!</v>
      </c>
      <c r="CE30" s="13" t="e">
        <f t="shared" si="13"/>
        <v>#REF!</v>
      </c>
      <c r="CF30" s="13" t="e">
        <f t="shared" si="13"/>
        <v>#REF!</v>
      </c>
      <c r="CG30" s="13" t="e">
        <f t="shared" si="13"/>
        <v>#REF!</v>
      </c>
      <c r="CH30" s="13" t="e">
        <f t="shared" si="13"/>
        <v>#REF!</v>
      </c>
      <c r="CI30" s="13" t="e">
        <f t="shared" si="13"/>
        <v>#REF!</v>
      </c>
      <c r="CJ30" s="13" t="e">
        <f t="shared" si="13"/>
        <v>#REF!</v>
      </c>
      <c r="CK30" s="13" t="e">
        <f t="shared" si="13"/>
        <v>#REF!</v>
      </c>
      <c r="CL30" s="13" t="e">
        <f t="shared" si="13"/>
        <v>#REF!</v>
      </c>
      <c r="CM30" s="13" t="e">
        <f t="shared" si="13"/>
        <v>#REF!</v>
      </c>
      <c r="CN30" s="13" t="e">
        <f t="shared" si="13"/>
        <v>#REF!</v>
      </c>
      <c r="CO30" s="13" t="e">
        <f t="shared" si="13"/>
        <v>#REF!</v>
      </c>
      <c r="CP30" s="13" t="e">
        <f t="shared" si="13"/>
        <v>#REF!</v>
      </c>
      <c r="CQ30" s="13" t="e">
        <f t="shared" si="13"/>
        <v>#REF!</v>
      </c>
      <c r="CR30" s="13" t="e">
        <f t="shared" si="13"/>
        <v>#REF!</v>
      </c>
      <c r="CS30" s="13" t="e">
        <f t="shared" si="13"/>
        <v>#REF!</v>
      </c>
      <c r="CT30" s="13" t="e">
        <f t="shared" si="13"/>
        <v>#REF!</v>
      </c>
      <c r="CU30" s="13" t="e">
        <f t="shared" si="13"/>
        <v>#REF!</v>
      </c>
      <c r="CV30" s="13" t="e">
        <f t="shared" si="13"/>
        <v>#REF!</v>
      </c>
      <c r="CW30" s="13" t="e">
        <f t="shared" si="13"/>
        <v>#REF!</v>
      </c>
      <c r="CX30" s="13" t="e">
        <f t="shared" si="13"/>
        <v>#REF!</v>
      </c>
      <c r="CY30" s="13" t="e">
        <f t="shared" si="13"/>
        <v>#REF!</v>
      </c>
      <c r="CZ30" s="13" t="e">
        <f t="shared" si="13"/>
        <v>#REF!</v>
      </c>
      <c r="DA30" s="13" t="e">
        <f t="shared" si="13"/>
        <v>#REF!</v>
      </c>
      <c r="DB30" s="13" t="e">
        <f t="shared" si="13"/>
        <v>#REF!</v>
      </c>
      <c r="DC30" s="13" t="e">
        <f t="shared" si="13"/>
        <v>#REF!</v>
      </c>
      <c r="DD30" s="13" t="e">
        <f t="shared" si="13"/>
        <v>#REF!</v>
      </c>
      <c r="DE30" s="13" t="e">
        <f t="shared" si="13"/>
        <v>#REF!</v>
      </c>
      <c r="DF30" s="13" t="e">
        <f t="shared" si="13"/>
        <v>#REF!</v>
      </c>
      <c r="DG30" s="13" t="e">
        <f t="shared" ref="DG30:FR30" si="14">ROUND(DG11*0.9,)+25</f>
        <v>#REF!</v>
      </c>
      <c r="DH30" s="13" t="e">
        <f t="shared" si="14"/>
        <v>#REF!</v>
      </c>
      <c r="DI30" s="13" t="e">
        <f t="shared" si="14"/>
        <v>#REF!</v>
      </c>
      <c r="DJ30" s="13" t="e">
        <f t="shared" si="14"/>
        <v>#REF!</v>
      </c>
      <c r="DK30" s="13" t="e">
        <f t="shared" si="14"/>
        <v>#REF!</v>
      </c>
      <c r="DL30" s="13" t="e">
        <f t="shared" si="14"/>
        <v>#REF!</v>
      </c>
      <c r="DM30" s="39" t="e">
        <f t="shared" si="14"/>
        <v>#REF!</v>
      </c>
      <c r="DN30" s="39" t="e">
        <f t="shared" si="14"/>
        <v>#REF!</v>
      </c>
      <c r="DO30" s="39" t="e">
        <f t="shared" si="14"/>
        <v>#REF!</v>
      </c>
      <c r="DP30" s="39" t="e">
        <f t="shared" si="14"/>
        <v>#REF!</v>
      </c>
      <c r="DQ30" s="39" t="e">
        <f t="shared" si="14"/>
        <v>#REF!</v>
      </c>
      <c r="DR30" s="13" t="e">
        <f t="shared" si="14"/>
        <v>#REF!</v>
      </c>
      <c r="DS30" s="13" t="e">
        <f t="shared" si="14"/>
        <v>#REF!</v>
      </c>
      <c r="DT30" s="13" t="e">
        <f t="shared" si="14"/>
        <v>#REF!</v>
      </c>
      <c r="DU30" s="39" t="e">
        <f t="shared" si="14"/>
        <v>#REF!</v>
      </c>
      <c r="DV30" s="39" t="e">
        <f t="shared" si="14"/>
        <v>#REF!</v>
      </c>
      <c r="DW30" s="39" t="e">
        <f t="shared" si="14"/>
        <v>#REF!</v>
      </c>
      <c r="DX30" s="39" t="e">
        <f t="shared" si="14"/>
        <v>#REF!</v>
      </c>
      <c r="DY30" s="13" t="e">
        <f t="shared" si="14"/>
        <v>#REF!</v>
      </c>
      <c r="DZ30" s="13" t="e">
        <f t="shared" si="14"/>
        <v>#REF!</v>
      </c>
      <c r="EA30" s="13" t="e">
        <f t="shared" si="14"/>
        <v>#REF!</v>
      </c>
      <c r="EB30" s="13" t="e">
        <f t="shared" si="14"/>
        <v>#REF!</v>
      </c>
      <c r="EC30" s="13" t="e">
        <f t="shared" si="14"/>
        <v>#REF!</v>
      </c>
      <c r="ED30" s="13" t="e">
        <f t="shared" si="14"/>
        <v>#REF!</v>
      </c>
      <c r="EE30" s="13" t="e">
        <f t="shared" si="14"/>
        <v>#REF!</v>
      </c>
      <c r="EF30" s="13" t="e">
        <f t="shared" si="14"/>
        <v>#REF!</v>
      </c>
      <c r="EG30" s="13" t="e">
        <f t="shared" si="14"/>
        <v>#REF!</v>
      </c>
      <c r="EH30" s="13" t="e">
        <f t="shared" si="14"/>
        <v>#REF!</v>
      </c>
      <c r="EI30" s="13" t="e">
        <f t="shared" si="14"/>
        <v>#REF!</v>
      </c>
      <c r="EJ30" s="13" t="e">
        <f t="shared" si="14"/>
        <v>#REF!</v>
      </c>
      <c r="EK30" s="13" t="e">
        <f t="shared" si="14"/>
        <v>#REF!</v>
      </c>
      <c r="EL30" s="13" t="e">
        <f t="shared" si="14"/>
        <v>#REF!</v>
      </c>
      <c r="EM30" s="13" t="e">
        <f t="shared" si="14"/>
        <v>#REF!</v>
      </c>
      <c r="EN30" s="13" t="e">
        <f t="shared" si="14"/>
        <v>#REF!</v>
      </c>
      <c r="EO30" s="13" t="e">
        <f t="shared" si="14"/>
        <v>#REF!</v>
      </c>
      <c r="EP30" s="13" t="e">
        <f t="shared" si="14"/>
        <v>#REF!</v>
      </c>
      <c r="EQ30" s="13" t="e">
        <f t="shared" si="14"/>
        <v>#REF!</v>
      </c>
      <c r="ER30" s="13" t="e">
        <f t="shared" si="14"/>
        <v>#REF!</v>
      </c>
      <c r="ES30" s="13" t="e">
        <f t="shared" si="14"/>
        <v>#REF!</v>
      </c>
      <c r="ET30" s="13" t="e">
        <f t="shared" si="14"/>
        <v>#REF!</v>
      </c>
      <c r="EU30" s="13" t="e">
        <f t="shared" si="14"/>
        <v>#REF!</v>
      </c>
      <c r="EV30" s="13" t="e">
        <f t="shared" si="14"/>
        <v>#REF!</v>
      </c>
      <c r="EW30" s="13" t="e">
        <f t="shared" si="14"/>
        <v>#REF!</v>
      </c>
      <c r="EX30" s="13" t="e">
        <f t="shared" si="14"/>
        <v>#REF!</v>
      </c>
      <c r="EY30" s="13" t="e">
        <f t="shared" si="14"/>
        <v>#REF!</v>
      </c>
      <c r="EZ30" s="13" t="e">
        <f t="shared" si="14"/>
        <v>#REF!</v>
      </c>
      <c r="FA30" s="13" t="e">
        <f t="shared" si="14"/>
        <v>#REF!</v>
      </c>
      <c r="FB30" s="13" t="e">
        <f t="shared" si="14"/>
        <v>#REF!</v>
      </c>
      <c r="FC30" s="13" t="e">
        <f t="shared" si="14"/>
        <v>#REF!</v>
      </c>
      <c r="FD30" s="13" t="e">
        <f t="shared" si="14"/>
        <v>#REF!</v>
      </c>
      <c r="FE30" s="13" t="e">
        <f t="shared" si="14"/>
        <v>#REF!</v>
      </c>
      <c r="FF30" s="13" t="e">
        <f t="shared" si="14"/>
        <v>#REF!</v>
      </c>
      <c r="FG30" s="13" t="e">
        <f t="shared" si="14"/>
        <v>#REF!</v>
      </c>
      <c r="FH30" s="13" t="e">
        <f t="shared" si="14"/>
        <v>#REF!</v>
      </c>
      <c r="FI30" s="13" t="e">
        <f t="shared" si="14"/>
        <v>#REF!</v>
      </c>
      <c r="FJ30" s="13" t="e">
        <f t="shared" si="14"/>
        <v>#REF!</v>
      </c>
      <c r="FK30" s="13" t="e">
        <f t="shared" si="14"/>
        <v>#REF!</v>
      </c>
      <c r="FL30" s="13" t="e">
        <f t="shared" si="14"/>
        <v>#REF!</v>
      </c>
      <c r="FM30" s="13" t="e">
        <f t="shared" si="14"/>
        <v>#REF!</v>
      </c>
      <c r="FN30" s="13" t="e">
        <f t="shared" si="14"/>
        <v>#REF!</v>
      </c>
      <c r="FO30" s="13" t="e">
        <f t="shared" si="14"/>
        <v>#REF!</v>
      </c>
      <c r="FP30" s="13" t="e">
        <f t="shared" si="14"/>
        <v>#REF!</v>
      </c>
      <c r="FQ30" s="13" t="e">
        <f t="shared" si="14"/>
        <v>#REF!</v>
      </c>
      <c r="FR30" s="13" t="e">
        <f t="shared" si="14"/>
        <v>#REF!</v>
      </c>
      <c r="FS30" s="13" t="e">
        <f t="shared" ref="FS30:HX30" si="15">ROUND(FS11*0.9,)+25</f>
        <v>#REF!</v>
      </c>
      <c r="FT30" s="13" t="e">
        <f t="shared" si="15"/>
        <v>#REF!</v>
      </c>
      <c r="FU30" s="13" t="e">
        <f t="shared" si="15"/>
        <v>#REF!</v>
      </c>
      <c r="FV30" s="13" t="e">
        <f t="shared" si="15"/>
        <v>#REF!</v>
      </c>
      <c r="FW30" s="13" t="e">
        <f t="shared" si="15"/>
        <v>#REF!</v>
      </c>
      <c r="FX30" s="13" t="e">
        <f t="shared" si="15"/>
        <v>#REF!</v>
      </c>
      <c r="FY30" s="13" t="e">
        <f t="shared" si="15"/>
        <v>#REF!</v>
      </c>
      <c r="FZ30" s="13" t="e">
        <f t="shared" si="15"/>
        <v>#REF!</v>
      </c>
      <c r="GA30" s="13" t="e">
        <f t="shared" si="15"/>
        <v>#REF!</v>
      </c>
      <c r="GB30" s="13" t="e">
        <f t="shared" si="15"/>
        <v>#REF!</v>
      </c>
      <c r="GC30" s="13" t="e">
        <f t="shared" si="15"/>
        <v>#REF!</v>
      </c>
      <c r="GD30" s="13" t="e">
        <f t="shared" si="15"/>
        <v>#REF!</v>
      </c>
      <c r="GE30" s="13" t="e">
        <f t="shared" si="15"/>
        <v>#REF!</v>
      </c>
      <c r="GF30" s="13" t="e">
        <f t="shared" si="15"/>
        <v>#REF!</v>
      </c>
      <c r="GG30" s="13" t="e">
        <f t="shared" si="15"/>
        <v>#REF!</v>
      </c>
      <c r="GH30" s="13" t="e">
        <f t="shared" si="15"/>
        <v>#REF!</v>
      </c>
      <c r="GI30" s="13" t="e">
        <f t="shared" si="15"/>
        <v>#REF!</v>
      </c>
      <c r="GJ30" s="13" t="e">
        <f t="shared" si="15"/>
        <v>#REF!</v>
      </c>
      <c r="GK30" s="13" t="e">
        <f t="shared" si="15"/>
        <v>#REF!</v>
      </c>
      <c r="GL30" s="13" t="e">
        <f t="shared" si="15"/>
        <v>#REF!</v>
      </c>
      <c r="GM30" s="13" t="e">
        <f t="shared" si="15"/>
        <v>#REF!</v>
      </c>
      <c r="GN30" s="13" t="e">
        <f t="shared" si="15"/>
        <v>#REF!</v>
      </c>
      <c r="GO30" s="13" t="e">
        <f t="shared" si="15"/>
        <v>#REF!</v>
      </c>
      <c r="GP30" s="13" t="e">
        <f t="shared" si="15"/>
        <v>#REF!</v>
      </c>
      <c r="GQ30" s="13" t="e">
        <f t="shared" si="15"/>
        <v>#REF!</v>
      </c>
      <c r="GR30" s="13" t="e">
        <f t="shared" si="15"/>
        <v>#REF!</v>
      </c>
      <c r="GS30" s="13" t="e">
        <f t="shared" si="15"/>
        <v>#REF!</v>
      </c>
      <c r="GT30" s="13" t="e">
        <f t="shared" si="15"/>
        <v>#REF!</v>
      </c>
      <c r="GU30" s="13" t="e">
        <f t="shared" si="15"/>
        <v>#REF!</v>
      </c>
      <c r="GV30" s="13" t="e">
        <f t="shared" si="15"/>
        <v>#REF!</v>
      </c>
      <c r="GW30" s="13" t="e">
        <f t="shared" si="15"/>
        <v>#REF!</v>
      </c>
      <c r="GX30" s="13" t="e">
        <f t="shared" si="15"/>
        <v>#REF!</v>
      </c>
      <c r="GY30" s="13" t="e">
        <f t="shared" si="15"/>
        <v>#REF!</v>
      </c>
      <c r="GZ30" s="13" t="e">
        <f t="shared" si="15"/>
        <v>#REF!</v>
      </c>
      <c r="HA30" s="13" t="e">
        <f t="shared" si="15"/>
        <v>#REF!</v>
      </c>
      <c r="HB30" s="13" t="e">
        <f t="shared" si="15"/>
        <v>#REF!</v>
      </c>
      <c r="HC30" s="13" t="e">
        <f t="shared" si="15"/>
        <v>#REF!</v>
      </c>
      <c r="HD30" s="13" t="e">
        <f t="shared" si="15"/>
        <v>#REF!</v>
      </c>
      <c r="HE30" s="13" t="e">
        <f t="shared" si="15"/>
        <v>#REF!</v>
      </c>
      <c r="HF30" s="13" t="e">
        <f t="shared" si="15"/>
        <v>#REF!</v>
      </c>
      <c r="HG30" s="13" t="e">
        <f t="shared" si="15"/>
        <v>#REF!</v>
      </c>
      <c r="HH30" s="13" t="e">
        <f t="shared" si="15"/>
        <v>#REF!</v>
      </c>
      <c r="HI30" s="13" t="e">
        <f t="shared" si="15"/>
        <v>#REF!</v>
      </c>
      <c r="HJ30" s="13" t="e">
        <f t="shared" si="15"/>
        <v>#REF!</v>
      </c>
      <c r="HK30" s="13" t="e">
        <f t="shared" si="15"/>
        <v>#REF!</v>
      </c>
      <c r="HL30" s="13">
        <f t="shared" si="15"/>
        <v>7437</v>
      </c>
      <c r="HM30" s="13">
        <f t="shared" si="15"/>
        <v>7437</v>
      </c>
      <c r="HN30" s="13">
        <f t="shared" si="15"/>
        <v>6141</v>
      </c>
      <c r="HO30" s="13">
        <f t="shared" si="15"/>
        <v>6141</v>
      </c>
      <c r="HP30" s="13">
        <f t="shared" si="15"/>
        <v>6141</v>
      </c>
      <c r="HQ30" s="13">
        <f t="shared" si="15"/>
        <v>6141</v>
      </c>
      <c r="HR30" s="13">
        <f t="shared" si="15"/>
        <v>6141</v>
      </c>
      <c r="HS30" s="13">
        <f t="shared" si="15"/>
        <v>6384</v>
      </c>
      <c r="HT30" s="13">
        <f t="shared" si="15"/>
        <v>6384</v>
      </c>
      <c r="HU30" s="13">
        <f t="shared" si="15"/>
        <v>6141</v>
      </c>
      <c r="HV30" s="13">
        <f t="shared" si="15"/>
        <v>6141</v>
      </c>
      <c r="HW30" s="13">
        <f t="shared" si="15"/>
        <v>6141</v>
      </c>
      <c r="HX30" s="39">
        <f t="shared" si="15"/>
        <v>6141</v>
      </c>
    </row>
    <row r="31" spans="1:232" ht="11.45" customHeight="1" x14ac:dyDescent="0.2">
      <c r="A31" s="12">
        <v>2</v>
      </c>
      <c r="B31" s="13" t="e">
        <f t="shared" ref="B31:AT31" si="16">ROUND(B12*0.9,)+25</f>
        <v>#REF!</v>
      </c>
      <c r="C31" s="13" t="e">
        <f t="shared" si="16"/>
        <v>#REF!</v>
      </c>
      <c r="D31" s="13" t="e">
        <f t="shared" si="16"/>
        <v>#REF!</v>
      </c>
      <c r="E31" s="13" t="e">
        <f t="shared" si="16"/>
        <v>#REF!</v>
      </c>
      <c r="F31" s="13" t="e">
        <f t="shared" si="16"/>
        <v>#REF!</v>
      </c>
      <c r="G31" s="13" t="e">
        <f t="shared" si="16"/>
        <v>#REF!</v>
      </c>
      <c r="H31" s="13" t="e">
        <f t="shared" si="16"/>
        <v>#REF!</v>
      </c>
      <c r="I31" s="13" t="e">
        <f t="shared" si="16"/>
        <v>#REF!</v>
      </c>
      <c r="J31" s="13" t="e">
        <f t="shared" si="16"/>
        <v>#REF!</v>
      </c>
      <c r="K31" s="13" t="e">
        <f t="shared" si="16"/>
        <v>#REF!</v>
      </c>
      <c r="L31" s="13" t="e">
        <f t="shared" si="16"/>
        <v>#REF!</v>
      </c>
      <c r="M31" s="13" t="e">
        <f t="shared" si="16"/>
        <v>#REF!</v>
      </c>
      <c r="N31" s="13" t="e">
        <f t="shared" si="16"/>
        <v>#REF!</v>
      </c>
      <c r="O31" s="13" t="e">
        <f t="shared" si="16"/>
        <v>#REF!</v>
      </c>
      <c r="P31" s="13" t="e">
        <f t="shared" si="16"/>
        <v>#REF!</v>
      </c>
      <c r="Q31" s="13" t="e">
        <f t="shared" si="16"/>
        <v>#REF!</v>
      </c>
      <c r="R31" s="13" t="e">
        <f t="shared" si="16"/>
        <v>#REF!</v>
      </c>
      <c r="S31" s="13" t="e">
        <f t="shared" si="16"/>
        <v>#REF!</v>
      </c>
      <c r="T31" s="13" t="e">
        <f t="shared" si="16"/>
        <v>#REF!</v>
      </c>
      <c r="U31" s="13" t="e">
        <f t="shared" si="16"/>
        <v>#REF!</v>
      </c>
      <c r="V31" s="13" t="e">
        <f t="shared" si="16"/>
        <v>#REF!</v>
      </c>
      <c r="W31" s="13" t="e">
        <f t="shared" si="16"/>
        <v>#REF!</v>
      </c>
      <c r="X31" s="13" t="e">
        <f t="shared" si="16"/>
        <v>#REF!</v>
      </c>
      <c r="Y31" s="13" t="e">
        <f t="shared" si="16"/>
        <v>#REF!</v>
      </c>
      <c r="Z31" s="13" t="e">
        <f t="shared" si="16"/>
        <v>#REF!</v>
      </c>
      <c r="AA31" s="13" t="e">
        <f t="shared" si="16"/>
        <v>#REF!</v>
      </c>
      <c r="AB31" s="13" t="e">
        <f t="shared" si="16"/>
        <v>#REF!</v>
      </c>
      <c r="AC31" s="13" t="e">
        <f t="shared" si="16"/>
        <v>#REF!</v>
      </c>
      <c r="AD31" s="13" t="e">
        <f t="shared" si="16"/>
        <v>#REF!</v>
      </c>
      <c r="AE31" s="13" t="e">
        <f t="shared" si="16"/>
        <v>#REF!</v>
      </c>
      <c r="AF31" s="13" t="e">
        <f t="shared" si="16"/>
        <v>#REF!</v>
      </c>
      <c r="AG31" s="13" t="e">
        <f t="shared" si="16"/>
        <v>#REF!</v>
      </c>
      <c r="AH31" s="13" t="e">
        <f t="shared" si="16"/>
        <v>#REF!</v>
      </c>
      <c r="AI31" s="13" t="e">
        <f t="shared" si="16"/>
        <v>#REF!</v>
      </c>
      <c r="AJ31" s="13" t="e">
        <f t="shared" si="16"/>
        <v>#REF!</v>
      </c>
      <c r="AK31" s="13" t="e">
        <f t="shared" si="16"/>
        <v>#REF!</v>
      </c>
      <c r="AL31" s="13" t="e">
        <f t="shared" si="16"/>
        <v>#REF!</v>
      </c>
      <c r="AM31" s="13" t="e">
        <f t="shared" si="16"/>
        <v>#REF!</v>
      </c>
      <c r="AN31" s="13" t="e">
        <f t="shared" si="16"/>
        <v>#REF!</v>
      </c>
      <c r="AO31" s="13" t="e">
        <f t="shared" si="16"/>
        <v>#REF!</v>
      </c>
      <c r="AP31" s="13" t="e">
        <f t="shared" si="16"/>
        <v>#REF!</v>
      </c>
      <c r="AQ31" s="13" t="e">
        <f t="shared" si="16"/>
        <v>#REF!</v>
      </c>
      <c r="AR31" s="13" t="e">
        <f t="shared" si="16"/>
        <v>#REF!</v>
      </c>
      <c r="AS31" s="13" t="e">
        <f t="shared" si="16"/>
        <v>#REF!</v>
      </c>
      <c r="AT31" s="13" t="e">
        <f t="shared" si="16"/>
        <v>#REF!</v>
      </c>
      <c r="AU31" s="13" t="e">
        <f t="shared" ref="AU31:DF31" si="17">ROUND(AU12*0.9,)+25</f>
        <v>#REF!</v>
      </c>
      <c r="AV31" s="13" t="e">
        <f t="shared" si="17"/>
        <v>#REF!</v>
      </c>
      <c r="AW31" s="13" t="e">
        <f t="shared" si="17"/>
        <v>#REF!</v>
      </c>
      <c r="AX31" s="13" t="e">
        <f t="shared" si="17"/>
        <v>#REF!</v>
      </c>
      <c r="AY31" s="13" t="e">
        <f t="shared" si="17"/>
        <v>#REF!</v>
      </c>
      <c r="AZ31" s="13" t="e">
        <f t="shared" si="17"/>
        <v>#REF!</v>
      </c>
      <c r="BA31" s="13" t="e">
        <f t="shared" si="17"/>
        <v>#REF!</v>
      </c>
      <c r="BB31" s="13" t="e">
        <f t="shared" si="17"/>
        <v>#REF!</v>
      </c>
      <c r="BC31" s="13" t="e">
        <f t="shared" si="17"/>
        <v>#REF!</v>
      </c>
      <c r="BD31" s="13" t="e">
        <f t="shared" si="17"/>
        <v>#REF!</v>
      </c>
      <c r="BE31" s="13" t="e">
        <f t="shared" si="17"/>
        <v>#REF!</v>
      </c>
      <c r="BF31" s="13" t="e">
        <f t="shared" si="17"/>
        <v>#REF!</v>
      </c>
      <c r="BG31" s="13" t="e">
        <f t="shared" si="17"/>
        <v>#REF!</v>
      </c>
      <c r="BH31" s="13" t="e">
        <f t="shared" si="17"/>
        <v>#REF!</v>
      </c>
      <c r="BI31" s="13" t="e">
        <f t="shared" si="17"/>
        <v>#REF!</v>
      </c>
      <c r="BJ31" s="13" t="e">
        <f t="shared" si="17"/>
        <v>#REF!</v>
      </c>
      <c r="BK31" s="13" t="e">
        <f t="shared" si="17"/>
        <v>#REF!</v>
      </c>
      <c r="BL31" s="13" t="e">
        <f t="shared" si="17"/>
        <v>#REF!</v>
      </c>
      <c r="BM31" s="13" t="e">
        <f t="shared" si="17"/>
        <v>#REF!</v>
      </c>
      <c r="BN31" s="13" t="e">
        <f t="shared" si="17"/>
        <v>#REF!</v>
      </c>
      <c r="BO31" s="13" t="e">
        <f t="shared" si="17"/>
        <v>#REF!</v>
      </c>
      <c r="BP31" s="13" t="e">
        <f t="shared" si="17"/>
        <v>#REF!</v>
      </c>
      <c r="BQ31" s="13" t="e">
        <f t="shared" si="17"/>
        <v>#REF!</v>
      </c>
      <c r="BR31" s="13" t="e">
        <f t="shared" si="17"/>
        <v>#REF!</v>
      </c>
      <c r="BS31" s="13" t="e">
        <f t="shared" si="17"/>
        <v>#REF!</v>
      </c>
      <c r="BT31" s="13" t="e">
        <f t="shared" si="17"/>
        <v>#REF!</v>
      </c>
      <c r="BU31" s="13" t="e">
        <f t="shared" si="17"/>
        <v>#REF!</v>
      </c>
      <c r="BV31" s="13" t="e">
        <f t="shared" si="17"/>
        <v>#REF!</v>
      </c>
      <c r="BW31" s="13" t="e">
        <f t="shared" si="17"/>
        <v>#REF!</v>
      </c>
      <c r="BX31" s="13" t="e">
        <f t="shared" si="17"/>
        <v>#REF!</v>
      </c>
      <c r="BY31" s="13" t="e">
        <f t="shared" si="17"/>
        <v>#REF!</v>
      </c>
      <c r="BZ31" s="13" t="e">
        <f t="shared" si="17"/>
        <v>#REF!</v>
      </c>
      <c r="CA31" s="13" t="e">
        <f t="shared" si="17"/>
        <v>#REF!</v>
      </c>
      <c r="CB31" s="13" t="e">
        <f t="shared" si="17"/>
        <v>#REF!</v>
      </c>
      <c r="CC31" s="13" t="e">
        <f t="shared" si="17"/>
        <v>#REF!</v>
      </c>
      <c r="CD31" s="13" t="e">
        <f t="shared" si="17"/>
        <v>#REF!</v>
      </c>
      <c r="CE31" s="13" t="e">
        <f t="shared" si="17"/>
        <v>#REF!</v>
      </c>
      <c r="CF31" s="13" t="e">
        <f t="shared" si="17"/>
        <v>#REF!</v>
      </c>
      <c r="CG31" s="13" t="e">
        <f t="shared" si="17"/>
        <v>#REF!</v>
      </c>
      <c r="CH31" s="13" t="e">
        <f t="shared" si="17"/>
        <v>#REF!</v>
      </c>
      <c r="CI31" s="13" t="e">
        <f t="shared" si="17"/>
        <v>#REF!</v>
      </c>
      <c r="CJ31" s="13" t="e">
        <f t="shared" si="17"/>
        <v>#REF!</v>
      </c>
      <c r="CK31" s="13" t="e">
        <f t="shared" si="17"/>
        <v>#REF!</v>
      </c>
      <c r="CL31" s="13" t="e">
        <f t="shared" si="17"/>
        <v>#REF!</v>
      </c>
      <c r="CM31" s="13" t="e">
        <f t="shared" si="17"/>
        <v>#REF!</v>
      </c>
      <c r="CN31" s="13" t="e">
        <f t="shared" si="17"/>
        <v>#REF!</v>
      </c>
      <c r="CO31" s="13" t="e">
        <f t="shared" si="17"/>
        <v>#REF!</v>
      </c>
      <c r="CP31" s="13" t="e">
        <f t="shared" si="17"/>
        <v>#REF!</v>
      </c>
      <c r="CQ31" s="13" t="e">
        <f t="shared" si="17"/>
        <v>#REF!</v>
      </c>
      <c r="CR31" s="13" t="e">
        <f t="shared" si="17"/>
        <v>#REF!</v>
      </c>
      <c r="CS31" s="13" t="e">
        <f t="shared" si="17"/>
        <v>#REF!</v>
      </c>
      <c r="CT31" s="13" t="e">
        <f t="shared" si="17"/>
        <v>#REF!</v>
      </c>
      <c r="CU31" s="13" t="e">
        <f t="shared" si="17"/>
        <v>#REF!</v>
      </c>
      <c r="CV31" s="13" t="e">
        <f t="shared" si="17"/>
        <v>#REF!</v>
      </c>
      <c r="CW31" s="13" t="e">
        <f t="shared" si="17"/>
        <v>#REF!</v>
      </c>
      <c r="CX31" s="13" t="e">
        <f t="shared" si="17"/>
        <v>#REF!</v>
      </c>
      <c r="CY31" s="13" t="e">
        <f t="shared" si="17"/>
        <v>#REF!</v>
      </c>
      <c r="CZ31" s="13" t="e">
        <f t="shared" si="17"/>
        <v>#REF!</v>
      </c>
      <c r="DA31" s="13" t="e">
        <f t="shared" si="17"/>
        <v>#REF!</v>
      </c>
      <c r="DB31" s="13" t="e">
        <f t="shared" si="17"/>
        <v>#REF!</v>
      </c>
      <c r="DC31" s="13" t="e">
        <f t="shared" si="17"/>
        <v>#REF!</v>
      </c>
      <c r="DD31" s="13" t="e">
        <f t="shared" si="17"/>
        <v>#REF!</v>
      </c>
      <c r="DE31" s="13" t="e">
        <f t="shared" si="17"/>
        <v>#REF!</v>
      </c>
      <c r="DF31" s="13" t="e">
        <f t="shared" si="17"/>
        <v>#REF!</v>
      </c>
      <c r="DG31" s="13" t="e">
        <f t="shared" ref="DG31:FR31" si="18">ROUND(DG12*0.9,)+25</f>
        <v>#REF!</v>
      </c>
      <c r="DH31" s="13" t="e">
        <f t="shared" si="18"/>
        <v>#REF!</v>
      </c>
      <c r="DI31" s="13" t="e">
        <f t="shared" si="18"/>
        <v>#REF!</v>
      </c>
      <c r="DJ31" s="13" t="e">
        <f t="shared" si="18"/>
        <v>#REF!</v>
      </c>
      <c r="DK31" s="13" t="e">
        <f t="shared" si="18"/>
        <v>#REF!</v>
      </c>
      <c r="DL31" s="13" t="e">
        <f t="shared" si="18"/>
        <v>#REF!</v>
      </c>
      <c r="DM31" s="39" t="e">
        <f t="shared" si="18"/>
        <v>#REF!</v>
      </c>
      <c r="DN31" s="39" t="e">
        <f t="shared" si="18"/>
        <v>#REF!</v>
      </c>
      <c r="DO31" s="39" t="e">
        <f t="shared" si="18"/>
        <v>#REF!</v>
      </c>
      <c r="DP31" s="39" t="e">
        <f t="shared" si="18"/>
        <v>#REF!</v>
      </c>
      <c r="DQ31" s="39" t="e">
        <f t="shared" si="18"/>
        <v>#REF!</v>
      </c>
      <c r="DR31" s="13" t="e">
        <f t="shared" si="18"/>
        <v>#REF!</v>
      </c>
      <c r="DS31" s="13" t="e">
        <f t="shared" si="18"/>
        <v>#REF!</v>
      </c>
      <c r="DT31" s="13" t="e">
        <f t="shared" si="18"/>
        <v>#REF!</v>
      </c>
      <c r="DU31" s="39" t="e">
        <f t="shared" si="18"/>
        <v>#REF!</v>
      </c>
      <c r="DV31" s="39" t="e">
        <f t="shared" si="18"/>
        <v>#REF!</v>
      </c>
      <c r="DW31" s="39" t="e">
        <f t="shared" si="18"/>
        <v>#REF!</v>
      </c>
      <c r="DX31" s="39" t="e">
        <f t="shared" si="18"/>
        <v>#REF!</v>
      </c>
      <c r="DY31" s="13" t="e">
        <f t="shared" si="18"/>
        <v>#REF!</v>
      </c>
      <c r="DZ31" s="13" t="e">
        <f t="shared" si="18"/>
        <v>#REF!</v>
      </c>
      <c r="EA31" s="13" t="e">
        <f t="shared" si="18"/>
        <v>#REF!</v>
      </c>
      <c r="EB31" s="13" t="e">
        <f t="shared" si="18"/>
        <v>#REF!</v>
      </c>
      <c r="EC31" s="13" t="e">
        <f t="shared" si="18"/>
        <v>#REF!</v>
      </c>
      <c r="ED31" s="13" t="e">
        <f t="shared" si="18"/>
        <v>#REF!</v>
      </c>
      <c r="EE31" s="13" t="e">
        <f t="shared" si="18"/>
        <v>#REF!</v>
      </c>
      <c r="EF31" s="13" t="e">
        <f t="shared" si="18"/>
        <v>#REF!</v>
      </c>
      <c r="EG31" s="13" t="e">
        <f t="shared" si="18"/>
        <v>#REF!</v>
      </c>
      <c r="EH31" s="13" t="e">
        <f t="shared" si="18"/>
        <v>#REF!</v>
      </c>
      <c r="EI31" s="13" t="e">
        <f t="shared" si="18"/>
        <v>#REF!</v>
      </c>
      <c r="EJ31" s="13" t="e">
        <f t="shared" si="18"/>
        <v>#REF!</v>
      </c>
      <c r="EK31" s="13" t="e">
        <f t="shared" si="18"/>
        <v>#REF!</v>
      </c>
      <c r="EL31" s="13" t="e">
        <f t="shared" si="18"/>
        <v>#REF!</v>
      </c>
      <c r="EM31" s="13" t="e">
        <f t="shared" si="18"/>
        <v>#REF!</v>
      </c>
      <c r="EN31" s="13" t="e">
        <f t="shared" si="18"/>
        <v>#REF!</v>
      </c>
      <c r="EO31" s="13" t="e">
        <f t="shared" si="18"/>
        <v>#REF!</v>
      </c>
      <c r="EP31" s="13" t="e">
        <f t="shared" si="18"/>
        <v>#REF!</v>
      </c>
      <c r="EQ31" s="13" t="e">
        <f t="shared" si="18"/>
        <v>#REF!</v>
      </c>
      <c r="ER31" s="13" t="e">
        <f t="shared" si="18"/>
        <v>#REF!</v>
      </c>
      <c r="ES31" s="13" t="e">
        <f t="shared" si="18"/>
        <v>#REF!</v>
      </c>
      <c r="ET31" s="13" t="e">
        <f t="shared" si="18"/>
        <v>#REF!</v>
      </c>
      <c r="EU31" s="13" t="e">
        <f t="shared" si="18"/>
        <v>#REF!</v>
      </c>
      <c r="EV31" s="13" t="e">
        <f t="shared" si="18"/>
        <v>#REF!</v>
      </c>
      <c r="EW31" s="13" t="e">
        <f t="shared" si="18"/>
        <v>#REF!</v>
      </c>
      <c r="EX31" s="13" t="e">
        <f t="shared" si="18"/>
        <v>#REF!</v>
      </c>
      <c r="EY31" s="13" t="e">
        <f t="shared" si="18"/>
        <v>#REF!</v>
      </c>
      <c r="EZ31" s="13" t="e">
        <f t="shared" si="18"/>
        <v>#REF!</v>
      </c>
      <c r="FA31" s="13" t="e">
        <f t="shared" si="18"/>
        <v>#REF!</v>
      </c>
      <c r="FB31" s="13" t="e">
        <f t="shared" si="18"/>
        <v>#REF!</v>
      </c>
      <c r="FC31" s="13" t="e">
        <f t="shared" si="18"/>
        <v>#REF!</v>
      </c>
      <c r="FD31" s="13" t="e">
        <f t="shared" si="18"/>
        <v>#REF!</v>
      </c>
      <c r="FE31" s="13" t="e">
        <f t="shared" si="18"/>
        <v>#REF!</v>
      </c>
      <c r="FF31" s="13" t="e">
        <f t="shared" si="18"/>
        <v>#REF!</v>
      </c>
      <c r="FG31" s="13" t="e">
        <f t="shared" si="18"/>
        <v>#REF!</v>
      </c>
      <c r="FH31" s="13" t="e">
        <f t="shared" si="18"/>
        <v>#REF!</v>
      </c>
      <c r="FI31" s="13" t="e">
        <f t="shared" si="18"/>
        <v>#REF!</v>
      </c>
      <c r="FJ31" s="13" t="e">
        <f t="shared" si="18"/>
        <v>#REF!</v>
      </c>
      <c r="FK31" s="13" t="e">
        <f t="shared" si="18"/>
        <v>#REF!</v>
      </c>
      <c r="FL31" s="13" t="e">
        <f t="shared" si="18"/>
        <v>#REF!</v>
      </c>
      <c r="FM31" s="13" t="e">
        <f t="shared" si="18"/>
        <v>#REF!</v>
      </c>
      <c r="FN31" s="13" t="e">
        <f t="shared" si="18"/>
        <v>#REF!</v>
      </c>
      <c r="FO31" s="13" t="e">
        <f t="shared" si="18"/>
        <v>#REF!</v>
      </c>
      <c r="FP31" s="13" t="e">
        <f t="shared" si="18"/>
        <v>#REF!</v>
      </c>
      <c r="FQ31" s="13" t="e">
        <f t="shared" si="18"/>
        <v>#REF!</v>
      </c>
      <c r="FR31" s="13" t="e">
        <f t="shared" si="18"/>
        <v>#REF!</v>
      </c>
      <c r="FS31" s="13" t="e">
        <f t="shared" ref="FS31:HX31" si="19">ROUND(FS12*0.9,)+25</f>
        <v>#REF!</v>
      </c>
      <c r="FT31" s="13" t="e">
        <f t="shared" si="19"/>
        <v>#REF!</v>
      </c>
      <c r="FU31" s="13" t="e">
        <f t="shared" si="19"/>
        <v>#REF!</v>
      </c>
      <c r="FV31" s="13" t="e">
        <f t="shared" si="19"/>
        <v>#REF!</v>
      </c>
      <c r="FW31" s="13" t="e">
        <f t="shared" si="19"/>
        <v>#REF!</v>
      </c>
      <c r="FX31" s="13" t="e">
        <f t="shared" si="19"/>
        <v>#REF!</v>
      </c>
      <c r="FY31" s="13" t="e">
        <f t="shared" si="19"/>
        <v>#REF!</v>
      </c>
      <c r="FZ31" s="13" t="e">
        <f t="shared" si="19"/>
        <v>#REF!</v>
      </c>
      <c r="GA31" s="13" t="e">
        <f t="shared" si="19"/>
        <v>#REF!</v>
      </c>
      <c r="GB31" s="13" t="e">
        <f t="shared" si="19"/>
        <v>#REF!</v>
      </c>
      <c r="GC31" s="13" t="e">
        <f t="shared" si="19"/>
        <v>#REF!</v>
      </c>
      <c r="GD31" s="13" t="e">
        <f t="shared" si="19"/>
        <v>#REF!</v>
      </c>
      <c r="GE31" s="13" t="e">
        <f t="shared" si="19"/>
        <v>#REF!</v>
      </c>
      <c r="GF31" s="13" t="e">
        <f t="shared" si="19"/>
        <v>#REF!</v>
      </c>
      <c r="GG31" s="13" t="e">
        <f t="shared" si="19"/>
        <v>#REF!</v>
      </c>
      <c r="GH31" s="13" t="e">
        <f t="shared" si="19"/>
        <v>#REF!</v>
      </c>
      <c r="GI31" s="13" t="e">
        <f t="shared" si="19"/>
        <v>#REF!</v>
      </c>
      <c r="GJ31" s="13" t="e">
        <f t="shared" si="19"/>
        <v>#REF!</v>
      </c>
      <c r="GK31" s="13" t="e">
        <f t="shared" si="19"/>
        <v>#REF!</v>
      </c>
      <c r="GL31" s="13" t="e">
        <f t="shared" si="19"/>
        <v>#REF!</v>
      </c>
      <c r="GM31" s="13" t="e">
        <f t="shared" si="19"/>
        <v>#REF!</v>
      </c>
      <c r="GN31" s="13" t="e">
        <f t="shared" si="19"/>
        <v>#REF!</v>
      </c>
      <c r="GO31" s="13" t="e">
        <f t="shared" si="19"/>
        <v>#REF!</v>
      </c>
      <c r="GP31" s="13" t="e">
        <f t="shared" si="19"/>
        <v>#REF!</v>
      </c>
      <c r="GQ31" s="13" t="e">
        <f t="shared" si="19"/>
        <v>#REF!</v>
      </c>
      <c r="GR31" s="13" t="e">
        <f t="shared" si="19"/>
        <v>#REF!</v>
      </c>
      <c r="GS31" s="13" t="e">
        <f t="shared" si="19"/>
        <v>#REF!</v>
      </c>
      <c r="GT31" s="13" t="e">
        <f t="shared" si="19"/>
        <v>#REF!</v>
      </c>
      <c r="GU31" s="13" t="e">
        <f t="shared" si="19"/>
        <v>#REF!</v>
      </c>
      <c r="GV31" s="13" t="e">
        <f t="shared" si="19"/>
        <v>#REF!</v>
      </c>
      <c r="GW31" s="13" t="e">
        <f t="shared" si="19"/>
        <v>#REF!</v>
      </c>
      <c r="GX31" s="13" t="e">
        <f t="shared" si="19"/>
        <v>#REF!</v>
      </c>
      <c r="GY31" s="13" t="e">
        <f t="shared" si="19"/>
        <v>#REF!</v>
      </c>
      <c r="GZ31" s="13" t="e">
        <f t="shared" si="19"/>
        <v>#REF!</v>
      </c>
      <c r="HA31" s="13" t="e">
        <f t="shared" si="19"/>
        <v>#REF!</v>
      </c>
      <c r="HB31" s="13" t="e">
        <f t="shared" si="19"/>
        <v>#REF!</v>
      </c>
      <c r="HC31" s="13" t="e">
        <f t="shared" si="19"/>
        <v>#REF!</v>
      </c>
      <c r="HD31" s="13" t="e">
        <f t="shared" si="19"/>
        <v>#REF!</v>
      </c>
      <c r="HE31" s="13" t="e">
        <f t="shared" si="19"/>
        <v>#REF!</v>
      </c>
      <c r="HF31" s="13" t="e">
        <f t="shared" si="19"/>
        <v>#REF!</v>
      </c>
      <c r="HG31" s="13" t="e">
        <f t="shared" si="19"/>
        <v>#REF!</v>
      </c>
      <c r="HH31" s="13" t="e">
        <f t="shared" si="19"/>
        <v>#REF!</v>
      </c>
      <c r="HI31" s="13" t="e">
        <f t="shared" si="19"/>
        <v>#REF!</v>
      </c>
      <c r="HJ31" s="13" t="e">
        <f t="shared" si="19"/>
        <v>#REF!</v>
      </c>
      <c r="HK31" s="13" t="e">
        <f t="shared" si="19"/>
        <v>#REF!</v>
      </c>
      <c r="HL31" s="13">
        <f t="shared" si="19"/>
        <v>8773</v>
      </c>
      <c r="HM31" s="13">
        <f t="shared" si="19"/>
        <v>8773</v>
      </c>
      <c r="HN31" s="13">
        <f t="shared" si="19"/>
        <v>7477</v>
      </c>
      <c r="HO31" s="13">
        <f t="shared" si="19"/>
        <v>7477</v>
      </c>
      <c r="HP31" s="13">
        <f t="shared" si="19"/>
        <v>7477</v>
      </c>
      <c r="HQ31" s="13">
        <f t="shared" si="19"/>
        <v>7477</v>
      </c>
      <c r="HR31" s="13">
        <f t="shared" si="19"/>
        <v>7477</v>
      </c>
      <c r="HS31" s="13">
        <f t="shared" si="19"/>
        <v>7720</v>
      </c>
      <c r="HT31" s="13">
        <f t="shared" si="19"/>
        <v>7720</v>
      </c>
      <c r="HU31" s="13">
        <f t="shared" si="19"/>
        <v>7477</v>
      </c>
      <c r="HV31" s="13">
        <f t="shared" si="19"/>
        <v>7477</v>
      </c>
      <c r="HW31" s="13">
        <f t="shared" si="19"/>
        <v>7477</v>
      </c>
      <c r="HX31" s="39">
        <f t="shared" si="19"/>
        <v>7477</v>
      </c>
    </row>
    <row r="32" spans="1:232" ht="11.45" customHeight="1" x14ac:dyDescent="0.2">
      <c r="A32" s="14" t="s">
        <v>55</v>
      </c>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39"/>
      <c r="DN32" s="39"/>
      <c r="DO32" s="39"/>
      <c r="DP32" s="39"/>
      <c r="DQ32" s="39"/>
      <c r="DR32" s="13"/>
      <c r="DS32" s="13"/>
      <c r="DT32" s="13"/>
      <c r="DU32" s="39"/>
      <c r="DV32" s="39"/>
      <c r="DW32" s="39"/>
      <c r="DX32" s="39"/>
      <c r="DY32" s="13"/>
      <c r="DZ32" s="13"/>
      <c r="EA32" s="13"/>
      <c r="EB32" s="13"/>
      <c r="EC32" s="13"/>
      <c r="ED32" s="13"/>
      <c r="EE32" s="13"/>
      <c r="EF32" s="13"/>
      <c r="EG32" s="13"/>
      <c r="EH32" s="13"/>
      <c r="EI32" s="13"/>
      <c r="EJ32" s="13"/>
      <c r="EK32" s="13"/>
      <c r="EL32" s="13"/>
      <c r="EM32" s="13"/>
      <c r="EN32" s="13"/>
      <c r="EO32" s="13"/>
      <c r="EP32" s="13"/>
      <c r="EQ32" s="13"/>
      <c r="ER32" s="13"/>
      <c r="ES32" s="13"/>
      <c r="ET32" s="13"/>
      <c r="EU32" s="13"/>
      <c r="EV32" s="13"/>
      <c r="EW32" s="13"/>
      <c r="EX32" s="13"/>
      <c r="EY32" s="13"/>
      <c r="EZ32" s="13"/>
      <c r="FA32" s="13"/>
      <c r="FB32" s="13"/>
      <c r="FC32" s="13"/>
      <c r="FD32" s="13"/>
      <c r="FE32" s="13"/>
      <c r="FF32" s="13"/>
      <c r="FG32" s="13"/>
      <c r="FH32" s="13"/>
      <c r="FI32" s="13"/>
      <c r="FJ32" s="13"/>
      <c r="FK32" s="13"/>
      <c r="FL32" s="13"/>
      <c r="FM32" s="13"/>
      <c r="FN32" s="13"/>
      <c r="FO32" s="13"/>
      <c r="FP32" s="13"/>
      <c r="FQ32" s="13"/>
      <c r="FR32" s="13"/>
      <c r="FS32" s="13"/>
      <c r="FT32" s="13"/>
      <c r="FU32" s="13"/>
      <c r="FV32" s="13"/>
      <c r="FW32" s="13"/>
      <c r="FX32" s="13"/>
      <c r="FY32" s="13"/>
      <c r="FZ32" s="13"/>
      <c r="GA32" s="13"/>
      <c r="GB32" s="13"/>
      <c r="GC32" s="13"/>
      <c r="GD32" s="13"/>
      <c r="GE32" s="13"/>
      <c r="GF32" s="13"/>
      <c r="GG32" s="13"/>
      <c r="GH32" s="13"/>
      <c r="GI32" s="13"/>
      <c r="GJ32" s="13"/>
      <c r="GK32" s="13"/>
      <c r="GL32" s="13"/>
      <c r="GM32" s="13"/>
      <c r="GN32" s="13"/>
      <c r="GO32" s="13"/>
      <c r="GP32" s="13"/>
      <c r="GQ32" s="13"/>
      <c r="GR32" s="13"/>
      <c r="GS32" s="13"/>
      <c r="GT32" s="13"/>
      <c r="GU32" s="13"/>
      <c r="GV32" s="13"/>
      <c r="GW32" s="13"/>
      <c r="GX32" s="13"/>
      <c r="GY32" s="13"/>
      <c r="GZ32" s="13"/>
      <c r="HA32" s="13"/>
      <c r="HB32" s="13"/>
      <c r="HC32" s="13"/>
      <c r="HD32" s="13"/>
      <c r="HE32" s="13"/>
      <c r="HF32" s="13"/>
      <c r="HG32" s="13"/>
      <c r="HH32" s="13"/>
      <c r="HI32" s="13"/>
      <c r="HJ32" s="13"/>
      <c r="HK32" s="13"/>
      <c r="HL32" s="13"/>
      <c r="HM32" s="13"/>
      <c r="HN32" s="13"/>
      <c r="HO32" s="13"/>
      <c r="HP32" s="13"/>
      <c r="HQ32" s="13"/>
      <c r="HR32" s="13"/>
      <c r="HS32" s="13"/>
      <c r="HT32" s="13"/>
      <c r="HU32" s="13"/>
      <c r="HV32" s="13"/>
      <c r="HW32" s="13"/>
      <c r="HX32" s="39"/>
    </row>
    <row r="33" spans="1:232" ht="11.45" customHeight="1" x14ac:dyDescent="0.2">
      <c r="A33" s="12">
        <v>1</v>
      </c>
      <c r="B33" s="13" t="e">
        <f t="shared" ref="B33:AT33" si="20">ROUND(B14*0.9,)+25</f>
        <v>#REF!</v>
      </c>
      <c r="C33" s="13" t="e">
        <f t="shared" si="20"/>
        <v>#REF!</v>
      </c>
      <c r="D33" s="13" t="e">
        <f t="shared" si="20"/>
        <v>#REF!</v>
      </c>
      <c r="E33" s="13" t="e">
        <f t="shared" si="20"/>
        <v>#REF!</v>
      </c>
      <c r="F33" s="13" t="e">
        <f t="shared" si="20"/>
        <v>#REF!</v>
      </c>
      <c r="G33" s="13" t="e">
        <f t="shared" si="20"/>
        <v>#REF!</v>
      </c>
      <c r="H33" s="13" t="e">
        <f t="shared" si="20"/>
        <v>#REF!</v>
      </c>
      <c r="I33" s="13" t="e">
        <f t="shared" si="20"/>
        <v>#REF!</v>
      </c>
      <c r="J33" s="13" t="e">
        <f t="shared" si="20"/>
        <v>#REF!</v>
      </c>
      <c r="K33" s="13" t="e">
        <f t="shared" si="20"/>
        <v>#REF!</v>
      </c>
      <c r="L33" s="13" t="e">
        <f t="shared" si="20"/>
        <v>#REF!</v>
      </c>
      <c r="M33" s="13" t="e">
        <f t="shared" si="20"/>
        <v>#REF!</v>
      </c>
      <c r="N33" s="13" t="e">
        <f t="shared" si="20"/>
        <v>#REF!</v>
      </c>
      <c r="O33" s="13" t="e">
        <f t="shared" si="20"/>
        <v>#REF!</v>
      </c>
      <c r="P33" s="13" t="e">
        <f t="shared" si="20"/>
        <v>#REF!</v>
      </c>
      <c r="Q33" s="13" t="e">
        <f t="shared" si="20"/>
        <v>#REF!</v>
      </c>
      <c r="R33" s="13" t="e">
        <f t="shared" si="20"/>
        <v>#REF!</v>
      </c>
      <c r="S33" s="13" t="e">
        <f t="shared" si="20"/>
        <v>#REF!</v>
      </c>
      <c r="T33" s="13" t="e">
        <f t="shared" si="20"/>
        <v>#REF!</v>
      </c>
      <c r="U33" s="13" t="e">
        <f t="shared" si="20"/>
        <v>#REF!</v>
      </c>
      <c r="V33" s="13" t="e">
        <f t="shared" si="20"/>
        <v>#REF!</v>
      </c>
      <c r="W33" s="13" t="e">
        <f t="shared" si="20"/>
        <v>#REF!</v>
      </c>
      <c r="X33" s="13" t="e">
        <f t="shared" si="20"/>
        <v>#REF!</v>
      </c>
      <c r="Y33" s="13" t="e">
        <f t="shared" si="20"/>
        <v>#REF!</v>
      </c>
      <c r="Z33" s="13" t="e">
        <f t="shared" si="20"/>
        <v>#REF!</v>
      </c>
      <c r="AA33" s="13" t="e">
        <f t="shared" si="20"/>
        <v>#REF!</v>
      </c>
      <c r="AB33" s="13" t="e">
        <f t="shared" si="20"/>
        <v>#REF!</v>
      </c>
      <c r="AC33" s="13" t="e">
        <f t="shared" si="20"/>
        <v>#REF!</v>
      </c>
      <c r="AD33" s="13" t="e">
        <f t="shared" si="20"/>
        <v>#REF!</v>
      </c>
      <c r="AE33" s="13" t="e">
        <f t="shared" si="20"/>
        <v>#REF!</v>
      </c>
      <c r="AF33" s="13" t="e">
        <f t="shared" si="20"/>
        <v>#REF!</v>
      </c>
      <c r="AG33" s="13" t="e">
        <f t="shared" si="20"/>
        <v>#REF!</v>
      </c>
      <c r="AH33" s="13" t="e">
        <f t="shared" si="20"/>
        <v>#REF!</v>
      </c>
      <c r="AI33" s="13" t="e">
        <f t="shared" si="20"/>
        <v>#REF!</v>
      </c>
      <c r="AJ33" s="13" t="e">
        <f t="shared" si="20"/>
        <v>#REF!</v>
      </c>
      <c r="AK33" s="13" t="e">
        <f t="shared" si="20"/>
        <v>#REF!</v>
      </c>
      <c r="AL33" s="13" t="e">
        <f t="shared" si="20"/>
        <v>#REF!</v>
      </c>
      <c r="AM33" s="13" t="e">
        <f t="shared" si="20"/>
        <v>#REF!</v>
      </c>
      <c r="AN33" s="13" t="e">
        <f t="shared" si="20"/>
        <v>#REF!</v>
      </c>
      <c r="AO33" s="13" t="e">
        <f t="shared" si="20"/>
        <v>#REF!</v>
      </c>
      <c r="AP33" s="13" t="e">
        <f t="shared" si="20"/>
        <v>#REF!</v>
      </c>
      <c r="AQ33" s="13" t="e">
        <f t="shared" si="20"/>
        <v>#REF!</v>
      </c>
      <c r="AR33" s="13" t="e">
        <f t="shared" si="20"/>
        <v>#REF!</v>
      </c>
      <c r="AS33" s="13" t="e">
        <f t="shared" si="20"/>
        <v>#REF!</v>
      </c>
      <c r="AT33" s="13" t="e">
        <f t="shared" si="20"/>
        <v>#REF!</v>
      </c>
      <c r="AU33" s="13" t="e">
        <f t="shared" ref="AU33:DF33" si="21">ROUND(AU14*0.9,)+25</f>
        <v>#REF!</v>
      </c>
      <c r="AV33" s="13" t="e">
        <f t="shared" si="21"/>
        <v>#REF!</v>
      </c>
      <c r="AW33" s="13" t="e">
        <f t="shared" si="21"/>
        <v>#REF!</v>
      </c>
      <c r="AX33" s="13" t="e">
        <f t="shared" si="21"/>
        <v>#REF!</v>
      </c>
      <c r="AY33" s="13" t="e">
        <f t="shared" si="21"/>
        <v>#REF!</v>
      </c>
      <c r="AZ33" s="13" t="e">
        <f t="shared" si="21"/>
        <v>#REF!</v>
      </c>
      <c r="BA33" s="13" t="e">
        <f t="shared" si="21"/>
        <v>#REF!</v>
      </c>
      <c r="BB33" s="13" t="e">
        <f t="shared" si="21"/>
        <v>#REF!</v>
      </c>
      <c r="BC33" s="13" t="e">
        <f t="shared" si="21"/>
        <v>#REF!</v>
      </c>
      <c r="BD33" s="13" t="e">
        <f t="shared" si="21"/>
        <v>#REF!</v>
      </c>
      <c r="BE33" s="13" t="e">
        <f t="shared" si="21"/>
        <v>#REF!</v>
      </c>
      <c r="BF33" s="13" t="e">
        <f t="shared" si="21"/>
        <v>#REF!</v>
      </c>
      <c r="BG33" s="13" t="e">
        <f t="shared" si="21"/>
        <v>#REF!</v>
      </c>
      <c r="BH33" s="13" t="e">
        <f t="shared" si="21"/>
        <v>#REF!</v>
      </c>
      <c r="BI33" s="13" t="e">
        <f t="shared" si="21"/>
        <v>#REF!</v>
      </c>
      <c r="BJ33" s="13" t="e">
        <f t="shared" si="21"/>
        <v>#REF!</v>
      </c>
      <c r="BK33" s="13" t="e">
        <f t="shared" si="21"/>
        <v>#REF!</v>
      </c>
      <c r="BL33" s="13" t="e">
        <f t="shared" si="21"/>
        <v>#REF!</v>
      </c>
      <c r="BM33" s="13" t="e">
        <f t="shared" si="21"/>
        <v>#REF!</v>
      </c>
      <c r="BN33" s="13" t="e">
        <f t="shared" si="21"/>
        <v>#REF!</v>
      </c>
      <c r="BO33" s="13" t="e">
        <f t="shared" si="21"/>
        <v>#REF!</v>
      </c>
      <c r="BP33" s="13" t="e">
        <f t="shared" si="21"/>
        <v>#REF!</v>
      </c>
      <c r="BQ33" s="13" t="e">
        <f t="shared" si="21"/>
        <v>#REF!</v>
      </c>
      <c r="BR33" s="13" t="e">
        <f t="shared" si="21"/>
        <v>#REF!</v>
      </c>
      <c r="BS33" s="13" t="e">
        <f t="shared" si="21"/>
        <v>#REF!</v>
      </c>
      <c r="BT33" s="13" t="e">
        <f t="shared" si="21"/>
        <v>#REF!</v>
      </c>
      <c r="BU33" s="13" t="e">
        <f t="shared" si="21"/>
        <v>#REF!</v>
      </c>
      <c r="BV33" s="13" t="e">
        <f t="shared" si="21"/>
        <v>#REF!</v>
      </c>
      <c r="BW33" s="13" t="e">
        <f t="shared" si="21"/>
        <v>#REF!</v>
      </c>
      <c r="BX33" s="13" t="e">
        <f t="shared" si="21"/>
        <v>#REF!</v>
      </c>
      <c r="BY33" s="13" t="e">
        <f t="shared" si="21"/>
        <v>#REF!</v>
      </c>
      <c r="BZ33" s="13" t="e">
        <f t="shared" si="21"/>
        <v>#REF!</v>
      </c>
      <c r="CA33" s="13" t="e">
        <f t="shared" si="21"/>
        <v>#REF!</v>
      </c>
      <c r="CB33" s="13" t="e">
        <f t="shared" si="21"/>
        <v>#REF!</v>
      </c>
      <c r="CC33" s="13" t="e">
        <f t="shared" si="21"/>
        <v>#REF!</v>
      </c>
      <c r="CD33" s="13" t="e">
        <f t="shared" si="21"/>
        <v>#REF!</v>
      </c>
      <c r="CE33" s="13" t="e">
        <f t="shared" si="21"/>
        <v>#REF!</v>
      </c>
      <c r="CF33" s="13" t="e">
        <f t="shared" si="21"/>
        <v>#REF!</v>
      </c>
      <c r="CG33" s="13" t="e">
        <f t="shared" si="21"/>
        <v>#REF!</v>
      </c>
      <c r="CH33" s="13" t="e">
        <f t="shared" si="21"/>
        <v>#REF!</v>
      </c>
      <c r="CI33" s="13" t="e">
        <f t="shared" si="21"/>
        <v>#REF!</v>
      </c>
      <c r="CJ33" s="13" t="e">
        <f t="shared" si="21"/>
        <v>#REF!</v>
      </c>
      <c r="CK33" s="13" t="e">
        <f t="shared" si="21"/>
        <v>#REF!</v>
      </c>
      <c r="CL33" s="13" t="e">
        <f t="shared" si="21"/>
        <v>#REF!</v>
      </c>
      <c r="CM33" s="13" t="e">
        <f t="shared" si="21"/>
        <v>#REF!</v>
      </c>
      <c r="CN33" s="13" t="e">
        <f t="shared" si="21"/>
        <v>#REF!</v>
      </c>
      <c r="CO33" s="13" t="e">
        <f t="shared" si="21"/>
        <v>#REF!</v>
      </c>
      <c r="CP33" s="13" t="e">
        <f t="shared" si="21"/>
        <v>#REF!</v>
      </c>
      <c r="CQ33" s="13" t="e">
        <f t="shared" si="21"/>
        <v>#REF!</v>
      </c>
      <c r="CR33" s="13" t="e">
        <f t="shared" si="21"/>
        <v>#REF!</v>
      </c>
      <c r="CS33" s="13" t="e">
        <f t="shared" si="21"/>
        <v>#REF!</v>
      </c>
      <c r="CT33" s="13" t="e">
        <f t="shared" si="21"/>
        <v>#REF!</v>
      </c>
      <c r="CU33" s="13" t="e">
        <f t="shared" si="21"/>
        <v>#REF!</v>
      </c>
      <c r="CV33" s="13" t="e">
        <f t="shared" si="21"/>
        <v>#REF!</v>
      </c>
      <c r="CW33" s="13" t="e">
        <f t="shared" si="21"/>
        <v>#REF!</v>
      </c>
      <c r="CX33" s="13" t="e">
        <f t="shared" si="21"/>
        <v>#REF!</v>
      </c>
      <c r="CY33" s="13" t="e">
        <f t="shared" si="21"/>
        <v>#REF!</v>
      </c>
      <c r="CZ33" s="13" t="e">
        <f t="shared" si="21"/>
        <v>#REF!</v>
      </c>
      <c r="DA33" s="13" t="e">
        <f t="shared" si="21"/>
        <v>#REF!</v>
      </c>
      <c r="DB33" s="13" t="e">
        <f t="shared" si="21"/>
        <v>#REF!</v>
      </c>
      <c r="DC33" s="13" t="e">
        <f t="shared" si="21"/>
        <v>#REF!</v>
      </c>
      <c r="DD33" s="13" t="e">
        <f t="shared" si="21"/>
        <v>#REF!</v>
      </c>
      <c r="DE33" s="13" t="e">
        <f t="shared" si="21"/>
        <v>#REF!</v>
      </c>
      <c r="DF33" s="13" t="e">
        <f t="shared" si="21"/>
        <v>#REF!</v>
      </c>
      <c r="DG33" s="13" t="e">
        <f t="shared" ref="DG33:FR33" si="22">ROUND(DG14*0.9,)+25</f>
        <v>#REF!</v>
      </c>
      <c r="DH33" s="13" t="e">
        <f t="shared" si="22"/>
        <v>#REF!</v>
      </c>
      <c r="DI33" s="13" t="e">
        <f t="shared" si="22"/>
        <v>#REF!</v>
      </c>
      <c r="DJ33" s="13" t="e">
        <f t="shared" si="22"/>
        <v>#REF!</v>
      </c>
      <c r="DK33" s="13" t="e">
        <f t="shared" si="22"/>
        <v>#REF!</v>
      </c>
      <c r="DL33" s="13" t="e">
        <f t="shared" si="22"/>
        <v>#REF!</v>
      </c>
      <c r="DM33" s="39" t="e">
        <f t="shared" si="22"/>
        <v>#REF!</v>
      </c>
      <c r="DN33" s="39" t="e">
        <f t="shared" si="22"/>
        <v>#REF!</v>
      </c>
      <c r="DO33" s="39" t="e">
        <f t="shared" si="22"/>
        <v>#REF!</v>
      </c>
      <c r="DP33" s="39" t="e">
        <f t="shared" si="22"/>
        <v>#REF!</v>
      </c>
      <c r="DQ33" s="39" t="e">
        <f t="shared" si="22"/>
        <v>#REF!</v>
      </c>
      <c r="DR33" s="13" t="e">
        <f t="shared" si="22"/>
        <v>#REF!</v>
      </c>
      <c r="DS33" s="13" t="e">
        <f t="shared" si="22"/>
        <v>#REF!</v>
      </c>
      <c r="DT33" s="13" t="e">
        <f t="shared" si="22"/>
        <v>#REF!</v>
      </c>
      <c r="DU33" s="39" t="e">
        <f t="shared" si="22"/>
        <v>#REF!</v>
      </c>
      <c r="DV33" s="39" t="e">
        <f t="shared" si="22"/>
        <v>#REF!</v>
      </c>
      <c r="DW33" s="39" t="e">
        <f t="shared" si="22"/>
        <v>#REF!</v>
      </c>
      <c r="DX33" s="39" t="e">
        <f t="shared" si="22"/>
        <v>#REF!</v>
      </c>
      <c r="DY33" s="13" t="e">
        <f t="shared" si="22"/>
        <v>#REF!</v>
      </c>
      <c r="DZ33" s="13" t="e">
        <f t="shared" si="22"/>
        <v>#REF!</v>
      </c>
      <c r="EA33" s="13" t="e">
        <f t="shared" si="22"/>
        <v>#REF!</v>
      </c>
      <c r="EB33" s="13" t="e">
        <f t="shared" si="22"/>
        <v>#REF!</v>
      </c>
      <c r="EC33" s="13" t="e">
        <f t="shared" si="22"/>
        <v>#REF!</v>
      </c>
      <c r="ED33" s="13" t="e">
        <f t="shared" si="22"/>
        <v>#REF!</v>
      </c>
      <c r="EE33" s="13" t="e">
        <f t="shared" si="22"/>
        <v>#REF!</v>
      </c>
      <c r="EF33" s="13" t="e">
        <f t="shared" si="22"/>
        <v>#REF!</v>
      </c>
      <c r="EG33" s="13" t="e">
        <f t="shared" si="22"/>
        <v>#REF!</v>
      </c>
      <c r="EH33" s="13" t="e">
        <f t="shared" si="22"/>
        <v>#REF!</v>
      </c>
      <c r="EI33" s="13" t="e">
        <f t="shared" si="22"/>
        <v>#REF!</v>
      </c>
      <c r="EJ33" s="13" t="e">
        <f t="shared" si="22"/>
        <v>#REF!</v>
      </c>
      <c r="EK33" s="13" t="e">
        <f t="shared" si="22"/>
        <v>#REF!</v>
      </c>
      <c r="EL33" s="13" t="e">
        <f t="shared" si="22"/>
        <v>#REF!</v>
      </c>
      <c r="EM33" s="13" t="e">
        <f t="shared" si="22"/>
        <v>#REF!</v>
      </c>
      <c r="EN33" s="13" t="e">
        <f t="shared" si="22"/>
        <v>#REF!</v>
      </c>
      <c r="EO33" s="13" t="e">
        <f t="shared" si="22"/>
        <v>#REF!</v>
      </c>
      <c r="EP33" s="13" t="e">
        <f t="shared" si="22"/>
        <v>#REF!</v>
      </c>
      <c r="EQ33" s="13" t="e">
        <f t="shared" si="22"/>
        <v>#REF!</v>
      </c>
      <c r="ER33" s="13" t="e">
        <f t="shared" si="22"/>
        <v>#REF!</v>
      </c>
      <c r="ES33" s="13" t="e">
        <f t="shared" si="22"/>
        <v>#REF!</v>
      </c>
      <c r="ET33" s="13" t="e">
        <f t="shared" si="22"/>
        <v>#REF!</v>
      </c>
      <c r="EU33" s="13" t="e">
        <f t="shared" si="22"/>
        <v>#REF!</v>
      </c>
      <c r="EV33" s="13" t="e">
        <f t="shared" si="22"/>
        <v>#REF!</v>
      </c>
      <c r="EW33" s="13" t="e">
        <f t="shared" si="22"/>
        <v>#REF!</v>
      </c>
      <c r="EX33" s="13" t="e">
        <f t="shared" si="22"/>
        <v>#REF!</v>
      </c>
      <c r="EY33" s="13" t="e">
        <f t="shared" si="22"/>
        <v>#REF!</v>
      </c>
      <c r="EZ33" s="13" t="e">
        <f t="shared" si="22"/>
        <v>#REF!</v>
      </c>
      <c r="FA33" s="13" t="e">
        <f t="shared" si="22"/>
        <v>#REF!</v>
      </c>
      <c r="FB33" s="13" t="e">
        <f t="shared" si="22"/>
        <v>#REF!</v>
      </c>
      <c r="FC33" s="13" t="e">
        <f t="shared" si="22"/>
        <v>#REF!</v>
      </c>
      <c r="FD33" s="13" t="e">
        <f t="shared" si="22"/>
        <v>#REF!</v>
      </c>
      <c r="FE33" s="13" t="e">
        <f t="shared" si="22"/>
        <v>#REF!</v>
      </c>
      <c r="FF33" s="13" t="e">
        <f t="shared" si="22"/>
        <v>#REF!</v>
      </c>
      <c r="FG33" s="13" t="e">
        <f t="shared" si="22"/>
        <v>#REF!</v>
      </c>
      <c r="FH33" s="13" t="e">
        <f t="shared" si="22"/>
        <v>#REF!</v>
      </c>
      <c r="FI33" s="13" t="e">
        <f t="shared" si="22"/>
        <v>#REF!</v>
      </c>
      <c r="FJ33" s="13" t="e">
        <f t="shared" si="22"/>
        <v>#REF!</v>
      </c>
      <c r="FK33" s="13" t="e">
        <f t="shared" si="22"/>
        <v>#REF!</v>
      </c>
      <c r="FL33" s="13" t="e">
        <f t="shared" si="22"/>
        <v>#REF!</v>
      </c>
      <c r="FM33" s="13" t="e">
        <f t="shared" si="22"/>
        <v>#REF!</v>
      </c>
      <c r="FN33" s="13" t="e">
        <f t="shared" si="22"/>
        <v>#REF!</v>
      </c>
      <c r="FO33" s="13" t="e">
        <f t="shared" si="22"/>
        <v>#REF!</v>
      </c>
      <c r="FP33" s="13" t="e">
        <f t="shared" si="22"/>
        <v>#REF!</v>
      </c>
      <c r="FQ33" s="13" t="e">
        <f t="shared" si="22"/>
        <v>#REF!</v>
      </c>
      <c r="FR33" s="13" t="e">
        <f t="shared" si="22"/>
        <v>#REF!</v>
      </c>
      <c r="FS33" s="13" t="e">
        <f t="shared" ref="FS33:HX33" si="23">ROUND(FS14*0.9,)+25</f>
        <v>#REF!</v>
      </c>
      <c r="FT33" s="13" t="e">
        <f t="shared" si="23"/>
        <v>#REF!</v>
      </c>
      <c r="FU33" s="13" t="e">
        <f t="shared" si="23"/>
        <v>#REF!</v>
      </c>
      <c r="FV33" s="13" t="e">
        <f t="shared" si="23"/>
        <v>#REF!</v>
      </c>
      <c r="FW33" s="13" t="e">
        <f t="shared" si="23"/>
        <v>#REF!</v>
      </c>
      <c r="FX33" s="13" t="e">
        <f t="shared" si="23"/>
        <v>#REF!</v>
      </c>
      <c r="FY33" s="13" t="e">
        <f t="shared" si="23"/>
        <v>#REF!</v>
      </c>
      <c r="FZ33" s="13" t="e">
        <f t="shared" si="23"/>
        <v>#REF!</v>
      </c>
      <c r="GA33" s="13" t="e">
        <f t="shared" si="23"/>
        <v>#REF!</v>
      </c>
      <c r="GB33" s="13" t="e">
        <f t="shared" si="23"/>
        <v>#REF!</v>
      </c>
      <c r="GC33" s="13" t="e">
        <f t="shared" si="23"/>
        <v>#REF!</v>
      </c>
      <c r="GD33" s="13" t="e">
        <f t="shared" si="23"/>
        <v>#REF!</v>
      </c>
      <c r="GE33" s="13" t="e">
        <f t="shared" si="23"/>
        <v>#REF!</v>
      </c>
      <c r="GF33" s="13" t="e">
        <f t="shared" si="23"/>
        <v>#REF!</v>
      </c>
      <c r="GG33" s="13" t="e">
        <f t="shared" si="23"/>
        <v>#REF!</v>
      </c>
      <c r="GH33" s="13" t="e">
        <f t="shared" si="23"/>
        <v>#REF!</v>
      </c>
      <c r="GI33" s="13" t="e">
        <f t="shared" si="23"/>
        <v>#REF!</v>
      </c>
      <c r="GJ33" s="13" t="e">
        <f t="shared" si="23"/>
        <v>#REF!</v>
      </c>
      <c r="GK33" s="13" t="e">
        <f t="shared" si="23"/>
        <v>#REF!</v>
      </c>
      <c r="GL33" s="13" t="e">
        <f t="shared" si="23"/>
        <v>#REF!</v>
      </c>
      <c r="GM33" s="13" t="e">
        <f t="shared" si="23"/>
        <v>#REF!</v>
      </c>
      <c r="GN33" s="13" t="e">
        <f t="shared" si="23"/>
        <v>#REF!</v>
      </c>
      <c r="GO33" s="13" t="e">
        <f t="shared" si="23"/>
        <v>#REF!</v>
      </c>
      <c r="GP33" s="13" t="e">
        <f t="shared" si="23"/>
        <v>#REF!</v>
      </c>
      <c r="GQ33" s="13" t="e">
        <f t="shared" si="23"/>
        <v>#REF!</v>
      </c>
      <c r="GR33" s="13" t="e">
        <f t="shared" si="23"/>
        <v>#REF!</v>
      </c>
      <c r="GS33" s="13" t="e">
        <f t="shared" si="23"/>
        <v>#REF!</v>
      </c>
      <c r="GT33" s="13" t="e">
        <f t="shared" si="23"/>
        <v>#REF!</v>
      </c>
      <c r="GU33" s="13" t="e">
        <f t="shared" si="23"/>
        <v>#REF!</v>
      </c>
      <c r="GV33" s="13" t="e">
        <f t="shared" si="23"/>
        <v>#REF!</v>
      </c>
      <c r="GW33" s="13" t="e">
        <f t="shared" si="23"/>
        <v>#REF!</v>
      </c>
      <c r="GX33" s="13" t="e">
        <f t="shared" si="23"/>
        <v>#REF!</v>
      </c>
      <c r="GY33" s="13" t="e">
        <f t="shared" si="23"/>
        <v>#REF!</v>
      </c>
      <c r="GZ33" s="13" t="e">
        <f t="shared" si="23"/>
        <v>#REF!</v>
      </c>
      <c r="HA33" s="13" t="e">
        <f t="shared" si="23"/>
        <v>#REF!</v>
      </c>
      <c r="HB33" s="13" t="e">
        <f t="shared" si="23"/>
        <v>#REF!</v>
      </c>
      <c r="HC33" s="13" t="e">
        <f t="shared" si="23"/>
        <v>#REF!</v>
      </c>
      <c r="HD33" s="13" t="e">
        <f t="shared" si="23"/>
        <v>#REF!</v>
      </c>
      <c r="HE33" s="13" t="e">
        <f t="shared" si="23"/>
        <v>#REF!</v>
      </c>
      <c r="HF33" s="13" t="e">
        <f t="shared" si="23"/>
        <v>#REF!</v>
      </c>
      <c r="HG33" s="13" t="e">
        <f t="shared" si="23"/>
        <v>#REF!</v>
      </c>
      <c r="HH33" s="13" t="e">
        <f t="shared" si="23"/>
        <v>#REF!</v>
      </c>
      <c r="HI33" s="13" t="e">
        <f t="shared" si="23"/>
        <v>#REF!</v>
      </c>
      <c r="HJ33" s="13" t="e">
        <f t="shared" si="23"/>
        <v>#REF!</v>
      </c>
      <c r="HK33" s="13" t="e">
        <f t="shared" si="23"/>
        <v>#REF!</v>
      </c>
      <c r="HL33" s="13">
        <f t="shared" si="23"/>
        <v>9462</v>
      </c>
      <c r="HM33" s="13">
        <f t="shared" si="23"/>
        <v>9462</v>
      </c>
      <c r="HN33" s="13">
        <f t="shared" si="23"/>
        <v>8166</v>
      </c>
      <c r="HO33" s="13">
        <f t="shared" si="23"/>
        <v>8166</v>
      </c>
      <c r="HP33" s="13">
        <f t="shared" si="23"/>
        <v>8166</v>
      </c>
      <c r="HQ33" s="13">
        <f t="shared" si="23"/>
        <v>8166</v>
      </c>
      <c r="HR33" s="13">
        <f t="shared" si="23"/>
        <v>8166</v>
      </c>
      <c r="HS33" s="13">
        <f t="shared" si="23"/>
        <v>8409</v>
      </c>
      <c r="HT33" s="13">
        <f t="shared" si="23"/>
        <v>8409</v>
      </c>
      <c r="HU33" s="13">
        <f t="shared" si="23"/>
        <v>8166</v>
      </c>
      <c r="HV33" s="13">
        <f t="shared" si="23"/>
        <v>8166</v>
      </c>
      <c r="HW33" s="13">
        <f t="shared" si="23"/>
        <v>8166</v>
      </c>
      <c r="HX33" s="39">
        <f t="shared" si="23"/>
        <v>8166</v>
      </c>
    </row>
    <row r="34" spans="1:232" ht="11.45" customHeight="1" x14ac:dyDescent="0.2">
      <c r="A34" s="12">
        <v>2</v>
      </c>
      <c r="B34" s="13" t="e">
        <f t="shared" ref="B34:AT34" si="24">ROUND(B15*0.9,)+25</f>
        <v>#REF!</v>
      </c>
      <c r="C34" s="13" t="e">
        <f t="shared" si="24"/>
        <v>#REF!</v>
      </c>
      <c r="D34" s="13" t="e">
        <f t="shared" si="24"/>
        <v>#REF!</v>
      </c>
      <c r="E34" s="13" t="e">
        <f t="shared" si="24"/>
        <v>#REF!</v>
      </c>
      <c r="F34" s="13" t="e">
        <f t="shared" si="24"/>
        <v>#REF!</v>
      </c>
      <c r="G34" s="13" t="e">
        <f t="shared" si="24"/>
        <v>#REF!</v>
      </c>
      <c r="H34" s="13" t="e">
        <f t="shared" si="24"/>
        <v>#REF!</v>
      </c>
      <c r="I34" s="13" t="e">
        <f t="shared" si="24"/>
        <v>#REF!</v>
      </c>
      <c r="J34" s="13" t="e">
        <f t="shared" si="24"/>
        <v>#REF!</v>
      </c>
      <c r="K34" s="13" t="e">
        <f t="shared" si="24"/>
        <v>#REF!</v>
      </c>
      <c r="L34" s="13" t="e">
        <f t="shared" si="24"/>
        <v>#REF!</v>
      </c>
      <c r="M34" s="13" t="e">
        <f t="shared" si="24"/>
        <v>#REF!</v>
      </c>
      <c r="N34" s="13" t="e">
        <f t="shared" si="24"/>
        <v>#REF!</v>
      </c>
      <c r="O34" s="13" t="e">
        <f t="shared" si="24"/>
        <v>#REF!</v>
      </c>
      <c r="P34" s="13" t="e">
        <f t="shared" si="24"/>
        <v>#REF!</v>
      </c>
      <c r="Q34" s="13" t="e">
        <f t="shared" si="24"/>
        <v>#REF!</v>
      </c>
      <c r="R34" s="13" t="e">
        <f t="shared" si="24"/>
        <v>#REF!</v>
      </c>
      <c r="S34" s="13" t="e">
        <f t="shared" si="24"/>
        <v>#REF!</v>
      </c>
      <c r="T34" s="13" t="e">
        <f t="shared" si="24"/>
        <v>#REF!</v>
      </c>
      <c r="U34" s="13" t="e">
        <f t="shared" si="24"/>
        <v>#REF!</v>
      </c>
      <c r="V34" s="13" t="e">
        <f t="shared" si="24"/>
        <v>#REF!</v>
      </c>
      <c r="W34" s="13" t="e">
        <f t="shared" si="24"/>
        <v>#REF!</v>
      </c>
      <c r="X34" s="13" t="e">
        <f t="shared" si="24"/>
        <v>#REF!</v>
      </c>
      <c r="Y34" s="13" t="e">
        <f t="shared" si="24"/>
        <v>#REF!</v>
      </c>
      <c r="Z34" s="13" t="e">
        <f t="shared" si="24"/>
        <v>#REF!</v>
      </c>
      <c r="AA34" s="13" t="e">
        <f t="shared" si="24"/>
        <v>#REF!</v>
      </c>
      <c r="AB34" s="13" t="e">
        <f t="shared" si="24"/>
        <v>#REF!</v>
      </c>
      <c r="AC34" s="13" t="e">
        <f t="shared" si="24"/>
        <v>#REF!</v>
      </c>
      <c r="AD34" s="13" t="e">
        <f t="shared" si="24"/>
        <v>#REF!</v>
      </c>
      <c r="AE34" s="13" t="e">
        <f t="shared" si="24"/>
        <v>#REF!</v>
      </c>
      <c r="AF34" s="13" t="e">
        <f t="shared" si="24"/>
        <v>#REF!</v>
      </c>
      <c r="AG34" s="13" t="e">
        <f t="shared" si="24"/>
        <v>#REF!</v>
      </c>
      <c r="AH34" s="13" t="e">
        <f t="shared" si="24"/>
        <v>#REF!</v>
      </c>
      <c r="AI34" s="13" t="e">
        <f t="shared" si="24"/>
        <v>#REF!</v>
      </c>
      <c r="AJ34" s="13" t="e">
        <f t="shared" si="24"/>
        <v>#REF!</v>
      </c>
      <c r="AK34" s="13" t="e">
        <f t="shared" si="24"/>
        <v>#REF!</v>
      </c>
      <c r="AL34" s="13" t="e">
        <f t="shared" si="24"/>
        <v>#REF!</v>
      </c>
      <c r="AM34" s="13" t="e">
        <f t="shared" si="24"/>
        <v>#REF!</v>
      </c>
      <c r="AN34" s="13" t="e">
        <f t="shared" si="24"/>
        <v>#REF!</v>
      </c>
      <c r="AO34" s="13" t="e">
        <f t="shared" si="24"/>
        <v>#REF!</v>
      </c>
      <c r="AP34" s="13" t="e">
        <f t="shared" si="24"/>
        <v>#REF!</v>
      </c>
      <c r="AQ34" s="13" t="e">
        <f t="shared" si="24"/>
        <v>#REF!</v>
      </c>
      <c r="AR34" s="13" t="e">
        <f t="shared" si="24"/>
        <v>#REF!</v>
      </c>
      <c r="AS34" s="13" t="e">
        <f t="shared" si="24"/>
        <v>#REF!</v>
      </c>
      <c r="AT34" s="13" t="e">
        <f t="shared" si="24"/>
        <v>#REF!</v>
      </c>
      <c r="AU34" s="13" t="e">
        <f t="shared" ref="AU34:DF34" si="25">ROUND(AU15*0.9,)+25</f>
        <v>#REF!</v>
      </c>
      <c r="AV34" s="13" t="e">
        <f t="shared" si="25"/>
        <v>#REF!</v>
      </c>
      <c r="AW34" s="13" t="e">
        <f t="shared" si="25"/>
        <v>#REF!</v>
      </c>
      <c r="AX34" s="13" t="e">
        <f t="shared" si="25"/>
        <v>#REF!</v>
      </c>
      <c r="AY34" s="13" t="e">
        <f t="shared" si="25"/>
        <v>#REF!</v>
      </c>
      <c r="AZ34" s="13" t="e">
        <f t="shared" si="25"/>
        <v>#REF!</v>
      </c>
      <c r="BA34" s="13" t="e">
        <f t="shared" si="25"/>
        <v>#REF!</v>
      </c>
      <c r="BB34" s="13" t="e">
        <f t="shared" si="25"/>
        <v>#REF!</v>
      </c>
      <c r="BC34" s="13" t="e">
        <f t="shared" si="25"/>
        <v>#REF!</v>
      </c>
      <c r="BD34" s="13" t="e">
        <f t="shared" si="25"/>
        <v>#REF!</v>
      </c>
      <c r="BE34" s="13" t="e">
        <f t="shared" si="25"/>
        <v>#REF!</v>
      </c>
      <c r="BF34" s="13" t="e">
        <f t="shared" si="25"/>
        <v>#REF!</v>
      </c>
      <c r="BG34" s="13" t="e">
        <f t="shared" si="25"/>
        <v>#REF!</v>
      </c>
      <c r="BH34" s="13" t="e">
        <f t="shared" si="25"/>
        <v>#REF!</v>
      </c>
      <c r="BI34" s="13" t="e">
        <f t="shared" si="25"/>
        <v>#REF!</v>
      </c>
      <c r="BJ34" s="13" t="e">
        <f t="shared" si="25"/>
        <v>#REF!</v>
      </c>
      <c r="BK34" s="13" t="e">
        <f t="shared" si="25"/>
        <v>#REF!</v>
      </c>
      <c r="BL34" s="13" t="e">
        <f t="shared" si="25"/>
        <v>#REF!</v>
      </c>
      <c r="BM34" s="13" t="e">
        <f t="shared" si="25"/>
        <v>#REF!</v>
      </c>
      <c r="BN34" s="13" t="e">
        <f t="shared" si="25"/>
        <v>#REF!</v>
      </c>
      <c r="BO34" s="13" t="e">
        <f t="shared" si="25"/>
        <v>#REF!</v>
      </c>
      <c r="BP34" s="13" t="e">
        <f t="shared" si="25"/>
        <v>#REF!</v>
      </c>
      <c r="BQ34" s="13" t="e">
        <f t="shared" si="25"/>
        <v>#REF!</v>
      </c>
      <c r="BR34" s="13" t="e">
        <f t="shared" si="25"/>
        <v>#REF!</v>
      </c>
      <c r="BS34" s="13" t="e">
        <f t="shared" si="25"/>
        <v>#REF!</v>
      </c>
      <c r="BT34" s="13" t="e">
        <f t="shared" si="25"/>
        <v>#REF!</v>
      </c>
      <c r="BU34" s="13" t="e">
        <f t="shared" si="25"/>
        <v>#REF!</v>
      </c>
      <c r="BV34" s="13" t="e">
        <f t="shared" si="25"/>
        <v>#REF!</v>
      </c>
      <c r="BW34" s="13" t="e">
        <f t="shared" si="25"/>
        <v>#REF!</v>
      </c>
      <c r="BX34" s="13" t="e">
        <f t="shared" si="25"/>
        <v>#REF!</v>
      </c>
      <c r="BY34" s="13" t="e">
        <f t="shared" si="25"/>
        <v>#REF!</v>
      </c>
      <c r="BZ34" s="13" t="e">
        <f t="shared" si="25"/>
        <v>#REF!</v>
      </c>
      <c r="CA34" s="13" t="e">
        <f t="shared" si="25"/>
        <v>#REF!</v>
      </c>
      <c r="CB34" s="13" t="e">
        <f t="shared" si="25"/>
        <v>#REF!</v>
      </c>
      <c r="CC34" s="13" t="e">
        <f t="shared" si="25"/>
        <v>#REF!</v>
      </c>
      <c r="CD34" s="13" t="e">
        <f t="shared" si="25"/>
        <v>#REF!</v>
      </c>
      <c r="CE34" s="13" t="e">
        <f t="shared" si="25"/>
        <v>#REF!</v>
      </c>
      <c r="CF34" s="13" t="e">
        <f t="shared" si="25"/>
        <v>#REF!</v>
      </c>
      <c r="CG34" s="13" t="e">
        <f t="shared" si="25"/>
        <v>#REF!</v>
      </c>
      <c r="CH34" s="13" t="e">
        <f t="shared" si="25"/>
        <v>#REF!</v>
      </c>
      <c r="CI34" s="13" t="e">
        <f t="shared" si="25"/>
        <v>#REF!</v>
      </c>
      <c r="CJ34" s="13" t="e">
        <f t="shared" si="25"/>
        <v>#REF!</v>
      </c>
      <c r="CK34" s="13" t="e">
        <f t="shared" si="25"/>
        <v>#REF!</v>
      </c>
      <c r="CL34" s="13" t="e">
        <f t="shared" si="25"/>
        <v>#REF!</v>
      </c>
      <c r="CM34" s="13" t="e">
        <f t="shared" si="25"/>
        <v>#REF!</v>
      </c>
      <c r="CN34" s="13" t="e">
        <f t="shared" si="25"/>
        <v>#REF!</v>
      </c>
      <c r="CO34" s="13" t="e">
        <f t="shared" si="25"/>
        <v>#REF!</v>
      </c>
      <c r="CP34" s="13" t="e">
        <f t="shared" si="25"/>
        <v>#REF!</v>
      </c>
      <c r="CQ34" s="13" t="e">
        <f t="shared" si="25"/>
        <v>#REF!</v>
      </c>
      <c r="CR34" s="13" t="e">
        <f t="shared" si="25"/>
        <v>#REF!</v>
      </c>
      <c r="CS34" s="13" t="e">
        <f t="shared" si="25"/>
        <v>#REF!</v>
      </c>
      <c r="CT34" s="13" t="e">
        <f t="shared" si="25"/>
        <v>#REF!</v>
      </c>
      <c r="CU34" s="13" t="e">
        <f t="shared" si="25"/>
        <v>#REF!</v>
      </c>
      <c r="CV34" s="13" t="e">
        <f t="shared" si="25"/>
        <v>#REF!</v>
      </c>
      <c r="CW34" s="13" t="e">
        <f t="shared" si="25"/>
        <v>#REF!</v>
      </c>
      <c r="CX34" s="13" t="e">
        <f t="shared" si="25"/>
        <v>#REF!</v>
      </c>
      <c r="CY34" s="13" t="e">
        <f t="shared" si="25"/>
        <v>#REF!</v>
      </c>
      <c r="CZ34" s="13" t="e">
        <f t="shared" si="25"/>
        <v>#REF!</v>
      </c>
      <c r="DA34" s="13" t="e">
        <f t="shared" si="25"/>
        <v>#REF!</v>
      </c>
      <c r="DB34" s="13" t="e">
        <f t="shared" si="25"/>
        <v>#REF!</v>
      </c>
      <c r="DC34" s="13" t="e">
        <f t="shared" si="25"/>
        <v>#REF!</v>
      </c>
      <c r="DD34" s="13" t="e">
        <f t="shared" si="25"/>
        <v>#REF!</v>
      </c>
      <c r="DE34" s="13" t="e">
        <f t="shared" si="25"/>
        <v>#REF!</v>
      </c>
      <c r="DF34" s="13" t="e">
        <f t="shared" si="25"/>
        <v>#REF!</v>
      </c>
      <c r="DG34" s="13" t="e">
        <f t="shared" ref="DG34:FR34" si="26">ROUND(DG15*0.9,)+25</f>
        <v>#REF!</v>
      </c>
      <c r="DH34" s="13" t="e">
        <f t="shared" si="26"/>
        <v>#REF!</v>
      </c>
      <c r="DI34" s="13" t="e">
        <f t="shared" si="26"/>
        <v>#REF!</v>
      </c>
      <c r="DJ34" s="13" t="e">
        <f t="shared" si="26"/>
        <v>#REF!</v>
      </c>
      <c r="DK34" s="13" t="e">
        <f t="shared" si="26"/>
        <v>#REF!</v>
      </c>
      <c r="DL34" s="13" t="e">
        <f t="shared" si="26"/>
        <v>#REF!</v>
      </c>
      <c r="DM34" s="39" t="e">
        <f t="shared" si="26"/>
        <v>#REF!</v>
      </c>
      <c r="DN34" s="39" t="e">
        <f t="shared" si="26"/>
        <v>#REF!</v>
      </c>
      <c r="DO34" s="39" t="e">
        <f t="shared" si="26"/>
        <v>#REF!</v>
      </c>
      <c r="DP34" s="39" t="e">
        <f t="shared" si="26"/>
        <v>#REF!</v>
      </c>
      <c r="DQ34" s="39" t="e">
        <f t="shared" si="26"/>
        <v>#REF!</v>
      </c>
      <c r="DR34" s="13" t="e">
        <f t="shared" si="26"/>
        <v>#REF!</v>
      </c>
      <c r="DS34" s="13" t="e">
        <f t="shared" si="26"/>
        <v>#REF!</v>
      </c>
      <c r="DT34" s="13" t="e">
        <f t="shared" si="26"/>
        <v>#REF!</v>
      </c>
      <c r="DU34" s="39" t="e">
        <f t="shared" si="26"/>
        <v>#REF!</v>
      </c>
      <c r="DV34" s="39" t="e">
        <f t="shared" si="26"/>
        <v>#REF!</v>
      </c>
      <c r="DW34" s="39" t="e">
        <f t="shared" si="26"/>
        <v>#REF!</v>
      </c>
      <c r="DX34" s="39" t="e">
        <f t="shared" si="26"/>
        <v>#REF!</v>
      </c>
      <c r="DY34" s="13" t="e">
        <f t="shared" si="26"/>
        <v>#REF!</v>
      </c>
      <c r="DZ34" s="13" t="e">
        <f t="shared" si="26"/>
        <v>#REF!</v>
      </c>
      <c r="EA34" s="13" t="e">
        <f t="shared" si="26"/>
        <v>#REF!</v>
      </c>
      <c r="EB34" s="13" t="e">
        <f t="shared" si="26"/>
        <v>#REF!</v>
      </c>
      <c r="EC34" s="13" t="e">
        <f t="shared" si="26"/>
        <v>#REF!</v>
      </c>
      <c r="ED34" s="13" t="e">
        <f t="shared" si="26"/>
        <v>#REF!</v>
      </c>
      <c r="EE34" s="13" t="e">
        <f t="shared" si="26"/>
        <v>#REF!</v>
      </c>
      <c r="EF34" s="13" t="e">
        <f t="shared" si="26"/>
        <v>#REF!</v>
      </c>
      <c r="EG34" s="13" t="e">
        <f t="shared" si="26"/>
        <v>#REF!</v>
      </c>
      <c r="EH34" s="13" t="e">
        <f t="shared" si="26"/>
        <v>#REF!</v>
      </c>
      <c r="EI34" s="13" t="e">
        <f t="shared" si="26"/>
        <v>#REF!</v>
      </c>
      <c r="EJ34" s="13" t="e">
        <f t="shared" si="26"/>
        <v>#REF!</v>
      </c>
      <c r="EK34" s="13" t="e">
        <f t="shared" si="26"/>
        <v>#REF!</v>
      </c>
      <c r="EL34" s="13" t="e">
        <f t="shared" si="26"/>
        <v>#REF!</v>
      </c>
      <c r="EM34" s="13" t="e">
        <f t="shared" si="26"/>
        <v>#REF!</v>
      </c>
      <c r="EN34" s="13" t="e">
        <f t="shared" si="26"/>
        <v>#REF!</v>
      </c>
      <c r="EO34" s="13" t="e">
        <f t="shared" si="26"/>
        <v>#REF!</v>
      </c>
      <c r="EP34" s="13" t="e">
        <f t="shared" si="26"/>
        <v>#REF!</v>
      </c>
      <c r="EQ34" s="13" t="e">
        <f t="shared" si="26"/>
        <v>#REF!</v>
      </c>
      <c r="ER34" s="13" t="e">
        <f t="shared" si="26"/>
        <v>#REF!</v>
      </c>
      <c r="ES34" s="13" t="e">
        <f t="shared" si="26"/>
        <v>#REF!</v>
      </c>
      <c r="ET34" s="13" t="e">
        <f t="shared" si="26"/>
        <v>#REF!</v>
      </c>
      <c r="EU34" s="13" t="e">
        <f t="shared" si="26"/>
        <v>#REF!</v>
      </c>
      <c r="EV34" s="13" t="e">
        <f t="shared" si="26"/>
        <v>#REF!</v>
      </c>
      <c r="EW34" s="13" t="e">
        <f t="shared" si="26"/>
        <v>#REF!</v>
      </c>
      <c r="EX34" s="13" t="e">
        <f t="shared" si="26"/>
        <v>#REF!</v>
      </c>
      <c r="EY34" s="13" t="e">
        <f t="shared" si="26"/>
        <v>#REF!</v>
      </c>
      <c r="EZ34" s="13" t="e">
        <f t="shared" si="26"/>
        <v>#REF!</v>
      </c>
      <c r="FA34" s="13" t="e">
        <f t="shared" si="26"/>
        <v>#REF!</v>
      </c>
      <c r="FB34" s="13" t="e">
        <f t="shared" si="26"/>
        <v>#REF!</v>
      </c>
      <c r="FC34" s="13" t="e">
        <f t="shared" si="26"/>
        <v>#REF!</v>
      </c>
      <c r="FD34" s="13" t="e">
        <f t="shared" si="26"/>
        <v>#REF!</v>
      </c>
      <c r="FE34" s="13" t="e">
        <f t="shared" si="26"/>
        <v>#REF!</v>
      </c>
      <c r="FF34" s="13" t="e">
        <f t="shared" si="26"/>
        <v>#REF!</v>
      </c>
      <c r="FG34" s="13" t="e">
        <f t="shared" si="26"/>
        <v>#REF!</v>
      </c>
      <c r="FH34" s="13" t="e">
        <f t="shared" si="26"/>
        <v>#REF!</v>
      </c>
      <c r="FI34" s="13" t="e">
        <f t="shared" si="26"/>
        <v>#REF!</v>
      </c>
      <c r="FJ34" s="13" t="e">
        <f t="shared" si="26"/>
        <v>#REF!</v>
      </c>
      <c r="FK34" s="13" t="e">
        <f t="shared" si="26"/>
        <v>#REF!</v>
      </c>
      <c r="FL34" s="13" t="e">
        <f t="shared" si="26"/>
        <v>#REF!</v>
      </c>
      <c r="FM34" s="13" t="e">
        <f t="shared" si="26"/>
        <v>#REF!</v>
      </c>
      <c r="FN34" s="13" t="e">
        <f t="shared" si="26"/>
        <v>#REF!</v>
      </c>
      <c r="FO34" s="13" t="e">
        <f t="shared" si="26"/>
        <v>#REF!</v>
      </c>
      <c r="FP34" s="13" t="e">
        <f t="shared" si="26"/>
        <v>#REF!</v>
      </c>
      <c r="FQ34" s="13" t="e">
        <f t="shared" si="26"/>
        <v>#REF!</v>
      </c>
      <c r="FR34" s="13" t="e">
        <f t="shared" si="26"/>
        <v>#REF!</v>
      </c>
      <c r="FS34" s="13" t="e">
        <f t="shared" ref="FS34:HX34" si="27">ROUND(FS15*0.9,)+25</f>
        <v>#REF!</v>
      </c>
      <c r="FT34" s="13" t="e">
        <f t="shared" si="27"/>
        <v>#REF!</v>
      </c>
      <c r="FU34" s="13" t="e">
        <f t="shared" si="27"/>
        <v>#REF!</v>
      </c>
      <c r="FV34" s="13" t="e">
        <f t="shared" si="27"/>
        <v>#REF!</v>
      </c>
      <c r="FW34" s="13" t="e">
        <f t="shared" si="27"/>
        <v>#REF!</v>
      </c>
      <c r="FX34" s="13" t="e">
        <f t="shared" si="27"/>
        <v>#REF!</v>
      </c>
      <c r="FY34" s="13" t="e">
        <f t="shared" si="27"/>
        <v>#REF!</v>
      </c>
      <c r="FZ34" s="13" t="e">
        <f t="shared" si="27"/>
        <v>#REF!</v>
      </c>
      <c r="GA34" s="13" t="e">
        <f t="shared" si="27"/>
        <v>#REF!</v>
      </c>
      <c r="GB34" s="13" t="e">
        <f t="shared" si="27"/>
        <v>#REF!</v>
      </c>
      <c r="GC34" s="13" t="e">
        <f t="shared" si="27"/>
        <v>#REF!</v>
      </c>
      <c r="GD34" s="13" t="e">
        <f t="shared" si="27"/>
        <v>#REF!</v>
      </c>
      <c r="GE34" s="13" t="e">
        <f t="shared" si="27"/>
        <v>#REF!</v>
      </c>
      <c r="GF34" s="13" t="e">
        <f t="shared" si="27"/>
        <v>#REF!</v>
      </c>
      <c r="GG34" s="13" t="e">
        <f t="shared" si="27"/>
        <v>#REF!</v>
      </c>
      <c r="GH34" s="13" t="e">
        <f t="shared" si="27"/>
        <v>#REF!</v>
      </c>
      <c r="GI34" s="13" t="e">
        <f t="shared" si="27"/>
        <v>#REF!</v>
      </c>
      <c r="GJ34" s="13" t="e">
        <f t="shared" si="27"/>
        <v>#REF!</v>
      </c>
      <c r="GK34" s="13" t="e">
        <f t="shared" si="27"/>
        <v>#REF!</v>
      </c>
      <c r="GL34" s="13" t="e">
        <f t="shared" si="27"/>
        <v>#REF!</v>
      </c>
      <c r="GM34" s="13" t="e">
        <f t="shared" si="27"/>
        <v>#REF!</v>
      </c>
      <c r="GN34" s="13" t="e">
        <f t="shared" si="27"/>
        <v>#REF!</v>
      </c>
      <c r="GO34" s="13" t="e">
        <f t="shared" si="27"/>
        <v>#REF!</v>
      </c>
      <c r="GP34" s="13" t="e">
        <f t="shared" si="27"/>
        <v>#REF!</v>
      </c>
      <c r="GQ34" s="13" t="e">
        <f t="shared" si="27"/>
        <v>#REF!</v>
      </c>
      <c r="GR34" s="13" t="e">
        <f t="shared" si="27"/>
        <v>#REF!</v>
      </c>
      <c r="GS34" s="13" t="e">
        <f t="shared" si="27"/>
        <v>#REF!</v>
      </c>
      <c r="GT34" s="13" t="e">
        <f t="shared" si="27"/>
        <v>#REF!</v>
      </c>
      <c r="GU34" s="13" t="e">
        <f t="shared" si="27"/>
        <v>#REF!</v>
      </c>
      <c r="GV34" s="13" t="e">
        <f t="shared" si="27"/>
        <v>#REF!</v>
      </c>
      <c r="GW34" s="13" t="e">
        <f t="shared" si="27"/>
        <v>#REF!</v>
      </c>
      <c r="GX34" s="13" t="e">
        <f t="shared" si="27"/>
        <v>#REF!</v>
      </c>
      <c r="GY34" s="13" t="e">
        <f t="shared" si="27"/>
        <v>#REF!</v>
      </c>
      <c r="GZ34" s="13" t="e">
        <f t="shared" si="27"/>
        <v>#REF!</v>
      </c>
      <c r="HA34" s="13" t="e">
        <f t="shared" si="27"/>
        <v>#REF!</v>
      </c>
      <c r="HB34" s="13" t="e">
        <f t="shared" si="27"/>
        <v>#REF!</v>
      </c>
      <c r="HC34" s="13" t="e">
        <f t="shared" si="27"/>
        <v>#REF!</v>
      </c>
      <c r="HD34" s="13" t="e">
        <f t="shared" si="27"/>
        <v>#REF!</v>
      </c>
      <c r="HE34" s="13" t="e">
        <f t="shared" si="27"/>
        <v>#REF!</v>
      </c>
      <c r="HF34" s="13" t="e">
        <f t="shared" si="27"/>
        <v>#REF!</v>
      </c>
      <c r="HG34" s="13" t="e">
        <f t="shared" si="27"/>
        <v>#REF!</v>
      </c>
      <c r="HH34" s="13" t="e">
        <f t="shared" si="27"/>
        <v>#REF!</v>
      </c>
      <c r="HI34" s="13" t="e">
        <f t="shared" si="27"/>
        <v>#REF!</v>
      </c>
      <c r="HJ34" s="13" t="e">
        <f t="shared" si="27"/>
        <v>#REF!</v>
      </c>
      <c r="HK34" s="13" t="e">
        <f t="shared" si="27"/>
        <v>#REF!</v>
      </c>
      <c r="HL34" s="13">
        <f t="shared" si="27"/>
        <v>10798</v>
      </c>
      <c r="HM34" s="13">
        <f t="shared" si="27"/>
        <v>10798</v>
      </c>
      <c r="HN34" s="13">
        <f t="shared" si="27"/>
        <v>9502</v>
      </c>
      <c r="HO34" s="13">
        <f t="shared" si="27"/>
        <v>9502</v>
      </c>
      <c r="HP34" s="13">
        <f t="shared" si="27"/>
        <v>9502</v>
      </c>
      <c r="HQ34" s="13">
        <f t="shared" si="27"/>
        <v>9502</v>
      </c>
      <c r="HR34" s="13">
        <f t="shared" si="27"/>
        <v>9502</v>
      </c>
      <c r="HS34" s="13">
        <f t="shared" si="27"/>
        <v>9745</v>
      </c>
      <c r="HT34" s="13">
        <f t="shared" si="27"/>
        <v>9745</v>
      </c>
      <c r="HU34" s="13">
        <f t="shared" si="27"/>
        <v>9502</v>
      </c>
      <c r="HV34" s="13">
        <f t="shared" si="27"/>
        <v>9502</v>
      </c>
      <c r="HW34" s="13">
        <f t="shared" si="27"/>
        <v>9502</v>
      </c>
      <c r="HX34" s="39">
        <f t="shared" si="27"/>
        <v>9502</v>
      </c>
    </row>
    <row r="35" spans="1:232" ht="11.45" customHeight="1" x14ac:dyDescent="0.2">
      <c r="A35" s="34" t="s">
        <v>56</v>
      </c>
      <c r="B35" s="13"/>
      <c r="C35" s="13"/>
      <c r="D35" s="13"/>
      <c r="E35" s="13"/>
      <c r="F35" s="13"/>
      <c r="G35" s="13"/>
      <c r="H35" s="13"/>
      <c r="I35" s="13"/>
      <c r="J35" s="13"/>
      <c r="K35" s="13"/>
      <c r="L35" s="13"/>
      <c r="M35" s="13"/>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c r="BY35" s="13"/>
      <c r="BZ35" s="13"/>
      <c r="CA35" s="13"/>
      <c r="CB35" s="13"/>
      <c r="CC35" s="13"/>
      <c r="CD35" s="13"/>
      <c r="CE35" s="13"/>
      <c r="CF35" s="13"/>
      <c r="CG35" s="13"/>
      <c r="CH35" s="13"/>
      <c r="CI35" s="13"/>
      <c r="CJ35" s="13"/>
      <c r="CK35" s="13"/>
      <c r="CL35" s="13"/>
      <c r="CM35" s="13"/>
      <c r="CN35" s="13"/>
      <c r="CO35" s="13"/>
      <c r="CP35" s="13"/>
      <c r="CQ35" s="13"/>
      <c r="CR35" s="13"/>
      <c r="CS35" s="13"/>
      <c r="CT35" s="13"/>
      <c r="CU35" s="13"/>
      <c r="CV35" s="13"/>
      <c r="CW35" s="13"/>
      <c r="CX35" s="13"/>
      <c r="CY35" s="13"/>
      <c r="CZ35" s="13"/>
      <c r="DA35" s="13"/>
      <c r="DB35" s="13"/>
      <c r="DC35" s="13"/>
      <c r="DD35" s="13"/>
      <c r="DE35" s="13"/>
      <c r="DF35" s="13"/>
      <c r="DG35" s="13"/>
      <c r="DH35" s="13"/>
      <c r="DI35" s="13"/>
      <c r="DJ35" s="13"/>
      <c r="DK35" s="13"/>
      <c r="DL35" s="13"/>
      <c r="DM35" s="39"/>
      <c r="DN35" s="39"/>
      <c r="DO35" s="39"/>
      <c r="DP35" s="39"/>
      <c r="DQ35" s="39"/>
      <c r="DR35" s="13"/>
      <c r="DS35" s="13"/>
      <c r="DT35" s="13"/>
      <c r="DU35" s="39"/>
      <c r="DV35" s="39"/>
      <c r="DW35" s="39"/>
      <c r="DX35" s="39"/>
      <c r="DY35" s="13"/>
      <c r="DZ35" s="13"/>
      <c r="EA35" s="13"/>
      <c r="EB35" s="13"/>
      <c r="EC35" s="13"/>
      <c r="ED35" s="13"/>
      <c r="EE35" s="13"/>
      <c r="EF35" s="13"/>
      <c r="EG35" s="13"/>
      <c r="EH35" s="13"/>
      <c r="EI35" s="13"/>
      <c r="EJ35" s="13"/>
      <c r="EK35" s="13"/>
      <c r="EL35" s="13"/>
      <c r="EM35" s="13"/>
      <c r="EN35" s="13"/>
      <c r="EO35" s="13"/>
      <c r="EP35" s="13"/>
      <c r="EQ35" s="13"/>
      <c r="ER35" s="13"/>
      <c r="ES35" s="13"/>
      <c r="ET35" s="13"/>
      <c r="EU35" s="13"/>
      <c r="EV35" s="13"/>
      <c r="EW35" s="13"/>
      <c r="EX35" s="13"/>
      <c r="EY35" s="13"/>
      <c r="EZ35" s="13"/>
      <c r="FA35" s="13"/>
      <c r="FB35" s="13"/>
      <c r="FC35" s="13"/>
      <c r="FD35" s="13"/>
      <c r="FE35" s="13"/>
      <c r="FF35" s="13"/>
      <c r="FG35" s="13"/>
      <c r="FH35" s="13"/>
      <c r="FI35" s="13"/>
      <c r="FJ35" s="13"/>
      <c r="FK35" s="13"/>
      <c r="FL35" s="13"/>
      <c r="FM35" s="13"/>
      <c r="FN35" s="13"/>
      <c r="FO35" s="13"/>
      <c r="FP35" s="13"/>
      <c r="FQ35" s="13"/>
      <c r="FR35" s="13"/>
      <c r="FS35" s="13"/>
      <c r="FT35" s="13"/>
      <c r="FU35" s="13"/>
      <c r="FV35" s="13"/>
      <c r="FW35" s="13"/>
      <c r="FX35" s="13"/>
      <c r="FY35" s="13"/>
      <c r="FZ35" s="13"/>
      <c r="GA35" s="13"/>
      <c r="GB35" s="13"/>
      <c r="GC35" s="13"/>
      <c r="GD35" s="13"/>
      <c r="GE35" s="13"/>
      <c r="GF35" s="13"/>
      <c r="GG35" s="13"/>
      <c r="GH35" s="13"/>
      <c r="GI35" s="13"/>
      <c r="GJ35" s="13"/>
      <c r="GK35" s="13"/>
      <c r="GL35" s="13"/>
      <c r="GM35" s="13"/>
      <c r="GN35" s="13"/>
      <c r="GO35" s="13"/>
      <c r="GP35" s="13"/>
      <c r="GQ35" s="13"/>
      <c r="GR35" s="13"/>
      <c r="GS35" s="13"/>
      <c r="GT35" s="13"/>
      <c r="GU35" s="13"/>
      <c r="GV35" s="13"/>
      <c r="GW35" s="13"/>
      <c r="GX35" s="13"/>
      <c r="GY35" s="13"/>
      <c r="GZ35" s="13"/>
      <c r="HA35" s="13"/>
      <c r="HB35" s="13"/>
      <c r="HC35" s="13"/>
      <c r="HD35" s="13"/>
      <c r="HE35" s="13"/>
      <c r="HF35" s="13"/>
      <c r="HG35" s="13"/>
      <c r="HH35" s="13"/>
      <c r="HI35" s="13"/>
      <c r="HJ35" s="13"/>
      <c r="HK35" s="13"/>
      <c r="HL35" s="13"/>
      <c r="HM35" s="13"/>
      <c r="HN35" s="13"/>
      <c r="HO35" s="13"/>
      <c r="HP35" s="13"/>
      <c r="HQ35" s="13"/>
      <c r="HR35" s="13"/>
      <c r="HS35" s="13"/>
      <c r="HT35" s="13"/>
      <c r="HU35" s="13"/>
      <c r="HV35" s="13"/>
      <c r="HW35" s="13"/>
      <c r="HX35" s="39"/>
    </row>
    <row r="36" spans="1:232" ht="11.45" customHeight="1" x14ac:dyDescent="0.2">
      <c r="A36" s="12">
        <v>1</v>
      </c>
      <c r="B36" s="13" t="e">
        <f t="shared" ref="B36:AT36" si="28">ROUND(B17*0.9,)+25</f>
        <v>#REF!</v>
      </c>
      <c r="C36" s="13" t="e">
        <f t="shared" si="28"/>
        <v>#REF!</v>
      </c>
      <c r="D36" s="13" t="e">
        <f t="shared" si="28"/>
        <v>#REF!</v>
      </c>
      <c r="E36" s="13" t="e">
        <f t="shared" si="28"/>
        <v>#REF!</v>
      </c>
      <c r="F36" s="13" t="e">
        <f t="shared" si="28"/>
        <v>#REF!</v>
      </c>
      <c r="G36" s="13" t="e">
        <f t="shared" si="28"/>
        <v>#REF!</v>
      </c>
      <c r="H36" s="13" t="e">
        <f t="shared" si="28"/>
        <v>#REF!</v>
      </c>
      <c r="I36" s="13" t="e">
        <f t="shared" si="28"/>
        <v>#REF!</v>
      </c>
      <c r="J36" s="13" t="e">
        <f t="shared" si="28"/>
        <v>#REF!</v>
      </c>
      <c r="K36" s="13" t="e">
        <f t="shared" si="28"/>
        <v>#REF!</v>
      </c>
      <c r="L36" s="13" t="e">
        <f t="shared" si="28"/>
        <v>#REF!</v>
      </c>
      <c r="M36" s="13" t="e">
        <f t="shared" si="28"/>
        <v>#REF!</v>
      </c>
      <c r="N36" s="13" t="e">
        <f t="shared" si="28"/>
        <v>#REF!</v>
      </c>
      <c r="O36" s="13" t="e">
        <f t="shared" si="28"/>
        <v>#REF!</v>
      </c>
      <c r="P36" s="13" t="e">
        <f t="shared" si="28"/>
        <v>#REF!</v>
      </c>
      <c r="Q36" s="13" t="e">
        <f t="shared" si="28"/>
        <v>#REF!</v>
      </c>
      <c r="R36" s="13" t="e">
        <f t="shared" si="28"/>
        <v>#REF!</v>
      </c>
      <c r="S36" s="13" t="e">
        <f t="shared" si="28"/>
        <v>#REF!</v>
      </c>
      <c r="T36" s="13" t="e">
        <f t="shared" si="28"/>
        <v>#REF!</v>
      </c>
      <c r="U36" s="13" t="e">
        <f t="shared" si="28"/>
        <v>#REF!</v>
      </c>
      <c r="V36" s="13" t="e">
        <f t="shared" si="28"/>
        <v>#REF!</v>
      </c>
      <c r="W36" s="13" t="e">
        <f t="shared" si="28"/>
        <v>#REF!</v>
      </c>
      <c r="X36" s="13" t="e">
        <f t="shared" si="28"/>
        <v>#REF!</v>
      </c>
      <c r="Y36" s="13" t="e">
        <f t="shared" si="28"/>
        <v>#REF!</v>
      </c>
      <c r="Z36" s="13" t="e">
        <f t="shared" si="28"/>
        <v>#REF!</v>
      </c>
      <c r="AA36" s="13" t="e">
        <f t="shared" si="28"/>
        <v>#REF!</v>
      </c>
      <c r="AB36" s="13" t="e">
        <f t="shared" si="28"/>
        <v>#REF!</v>
      </c>
      <c r="AC36" s="13" t="e">
        <f t="shared" si="28"/>
        <v>#REF!</v>
      </c>
      <c r="AD36" s="13" t="e">
        <f t="shared" si="28"/>
        <v>#REF!</v>
      </c>
      <c r="AE36" s="13" t="e">
        <f t="shared" si="28"/>
        <v>#REF!</v>
      </c>
      <c r="AF36" s="13" t="e">
        <f t="shared" si="28"/>
        <v>#REF!</v>
      </c>
      <c r="AG36" s="13" t="e">
        <f t="shared" si="28"/>
        <v>#REF!</v>
      </c>
      <c r="AH36" s="13" t="e">
        <f t="shared" si="28"/>
        <v>#REF!</v>
      </c>
      <c r="AI36" s="13" t="e">
        <f t="shared" si="28"/>
        <v>#REF!</v>
      </c>
      <c r="AJ36" s="13" t="e">
        <f t="shared" si="28"/>
        <v>#REF!</v>
      </c>
      <c r="AK36" s="13" t="e">
        <f t="shared" si="28"/>
        <v>#REF!</v>
      </c>
      <c r="AL36" s="13" t="e">
        <f t="shared" si="28"/>
        <v>#REF!</v>
      </c>
      <c r="AM36" s="13" t="e">
        <f t="shared" si="28"/>
        <v>#REF!</v>
      </c>
      <c r="AN36" s="13" t="e">
        <f t="shared" si="28"/>
        <v>#REF!</v>
      </c>
      <c r="AO36" s="13" t="e">
        <f t="shared" si="28"/>
        <v>#REF!</v>
      </c>
      <c r="AP36" s="13" t="e">
        <f t="shared" si="28"/>
        <v>#REF!</v>
      </c>
      <c r="AQ36" s="13" t="e">
        <f t="shared" si="28"/>
        <v>#REF!</v>
      </c>
      <c r="AR36" s="13" t="e">
        <f t="shared" si="28"/>
        <v>#REF!</v>
      </c>
      <c r="AS36" s="13" t="e">
        <f t="shared" si="28"/>
        <v>#REF!</v>
      </c>
      <c r="AT36" s="13" t="e">
        <f t="shared" si="28"/>
        <v>#REF!</v>
      </c>
      <c r="AU36" s="13" t="e">
        <f t="shared" ref="AU36:DF36" si="29">ROUND(AU17*0.9,)+25</f>
        <v>#REF!</v>
      </c>
      <c r="AV36" s="13" t="e">
        <f t="shared" si="29"/>
        <v>#REF!</v>
      </c>
      <c r="AW36" s="13" t="e">
        <f t="shared" si="29"/>
        <v>#REF!</v>
      </c>
      <c r="AX36" s="13" t="e">
        <f t="shared" si="29"/>
        <v>#REF!</v>
      </c>
      <c r="AY36" s="13" t="e">
        <f t="shared" si="29"/>
        <v>#REF!</v>
      </c>
      <c r="AZ36" s="13" t="e">
        <f t="shared" si="29"/>
        <v>#REF!</v>
      </c>
      <c r="BA36" s="13" t="e">
        <f t="shared" si="29"/>
        <v>#REF!</v>
      </c>
      <c r="BB36" s="13" t="e">
        <f t="shared" si="29"/>
        <v>#REF!</v>
      </c>
      <c r="BC36" s="13" t="e">
        <f t="shared" si="29"/>
        <v>#REF!</v>
      </c>
      <c r="BD36" s="13" t="e">
        <f t="shared" si="29"/>
        <v>#REF!</v>
      </c>
      <c r="BE36" s="13" t="e">
        <f t="shared" si="29"/>
        <v>#REF!</v>
      </c>
      <c r="BF36" s="13" t="e">
        <f t="shared" si="29"/>
        <v>#REF!</v>
      </c>
      <c r="BG36" s="13" t="e">
        <f t="shared" si="29"/>
        <v>#REF!</v>
      </c>
      <c r="BH36" s="13" t="e">
        <f t="shared" si="29"/>
        <v>#REF!</v>
      </c>
      <c r="BI36" s="13" t="e">
        <f t="shared" si="29"/>
        <v>#REF!</v>
      </c>
      <c r="BJ36" s="13" t="e">
        <f t="shared" si="29"/>
        <v>#REF!</v>
      </c>
      <c r="BK36" s="13" t="e">
        <f t="shared" si="29"/>
        <v>#REF!</v>
      </c>
      <c r="BL36" s="13" t="e">
        <f t="shared" si="29"/>
        <v>#REF!</v>
      </c>
      <c r="BM36" s="13" t="e">
        <f t="shared" si="29"/>
        <v>#REF!</v>
      </c>
      <c r="BN36" s="13" t="e">
        <f t="shared" si="29"/>
        <v>#REF!</v>
      </c>
      <c r="BO36" s="13" t="e">
        <f t="shared" si="29"/>
        <v>#REF!</v>
      </c>
      <c r="BP36" s="13" t="e">
        <f t="shared" si="29"/>
        <v>#REF!</v>
      </c>
      <c r="BQ36" s="13" t="e">
        <f t="shared" si="29"/>
        <v>#REF!</v>
      </c>
      <c r="BR36" s="13" t="e">
        <f t="shared" si="29"/>
        <v>#REF!</v>
      </c>
      <c r="BS36" s="13" t="e">
        <f t="shared" si="29"/>
        <v>#REF!</v>
      </c>
      <c r="BT36" s="13" t="e">
        <f t="shared" si="29"/>
        <v>#REF!</v>
      </c>
      <c r="BU36" s="13" t="e">
        <f t="shared" si="29"/>
        <v>#REF!</v>
      </c>
      <c r="BV36" s="13" t="e">
        <f t="shared" si="29"/>
        <v>#REF!</v>
      </c>
      <c r="BW36" s="13" t="e">
        <f t="shared" si="29"/>
        <v>#REF!</v>
      </c>
      <c r="BX36" s="13" t="e">
        <f t="shared" si="29"/>
        <v>#REF!</v>
      </c>
      <c r="BY36" s="13" t="e">
        <f t="shared" si="29"/>
        <v>#REF!</v>
      </c>
      <c r="BZ36" s="13" t="e">
        <f t="shared" si="29"/>
        <v>#REF!</v>
      </c>
      <c r="CA36" s="13" t="e">
        <f t="shared" si="29"/>
        <v>#REF!</v>
      </c>
      <c r="CB36" s="13" t="e">
        <f t="shared" si="29"/>
        <v>#REF!</v>
      </c>
      <c r="CC36" s="13" t="e">
        <f t="shared" si="29"/>
        <v>#REF!</v>
      </c>
      <c r="CD36" s="13" t="e">
        <f t="shared" si="29"/>
        <v>#REF!</v>
      </c>
      <c r="CE36" s="13" t="e">
        <f t="shared" si="29"/>
        <v>#REF!</v>
      </c>
      <c r="CF36" s="13" t="e">
        <f t="shared" si="29"/>
        <v>#REF!</v>
      </c>
      <c r="CG36" s="13" t="e">
        <f t="shared" si="29"/>
        <v>#REF!</v>
      </c>
      <c r="CH36" s="13" t="e">
        <f t="shared" si="29"/>
        <v>#REF!</v>
      </c>
      <c r="CI36" s="13" t="e">
        <f t="shared" si="29"/>
        <v>#REF!</v>
      </c>
      <c r="CJ36" s="13" t="e">
        <f t="shared" si="29"/>
        <v>#REF!</v>
      </c>
      <c r="CK36" s="13" t="e">
        <f t="shared" si="29"/>
        <v>#REF!</v>
      </c>
      <c r="CL36" s="13" t="e">
        <f t="shared" si="29"/>
        <v>#REF!</v>
      </c>
      <c r="CM36" s="13" t="e">
        <f t="shared" si="29"/>
        <v>#REF!</v>
      </c>
      <c r="CN36" s="13" t="e">
        <f t="shared" si="29"/>
        <v>#REF!</v>
      </c>
      <c r="CO36" s="13" t="e">
        <f t="shared" si="29"/>
        <v>#REF!</v>
      </c>
      <c r="CP36" s="13" t="e">
        <f t="shared" si="29"/>
        <v>#REF!</v>
      </c>
      <c r="CQ36" s="13" t="e">
        <f t="shared" si="29"/>
        <v>#REF!</v>
      </c>
      <c r="CR36" s="13" t="e">
        <f t="shared" si="29"/>
        <v>#REF!</v>
      </c>
      <c r="CS36" s="13" t="e">
        <f t="shared" si="29"/>
        <v>#REF!</v>
      </c>
      <c r="CT36" s="13" t="e">
        <f t="shared" si="29"/>
        <v>#REF!</v>
      </c>
      <c r="CU36" s="13" t="e">
        <f t="shared" si="29"/>
        <v>#REF!</v>
      </c>
      <c r="CV36" s="13" t="e">
        <f t="shared" si="29"/>
        <v>#REF!</v>
      </c>
      <c r="CW36" s="13" t="e">
        <f t="shared" si="29"/>
        <v>#REF!</v>
      </c>
      <c r="CX36" s="13" t="e">
        <f t="shared" si="29"/>
        <v>#REF!</v>
      </c>
      <c r="CY36" s="13" t="e">
        <f t="shared" si="29"/>
        <v>#REF!</v>
      </c>
      <c r="CZ36" s="13" t="e">
        <f t="shared" si="29"/>
        <v>#REF!</v>
      </c>
      <c r="DA36" s="13" t="e">
        <f t="shared" si="29"/>
        <v>#REF!</v>
      </c>
      <c r="DB36" s="13" t="e">
        <f t="shared" si="29"/>
        <v>#REF!</v>
      </c>
      <c r="DC36" s="13" t="e">
        <f t="shared" si="29"/>
        <v>#REF!</v>
      </c>
      <c r="DD36" s="13" t="e">
        <f t="shared" si="29"/>
        <v>#REF!</v>
      </c>
      <c r="DE36" s="13" t="e">
        <f t="shared" si="29"/>
        <v>#REF!</v>
      </c>
      <c r="DF36" s="13" t="e">
        <f t="shared" si="29"/>
        <v>#REF!</v>
      </c>
      <c r="DG36" s="13" t="e">
        <f t="shared" ref="DG36:FR36" si="30">ROUND(DG17*0.9,)+25</f>
        <v>#REF!</v>
      </c>
      <c r="DH36" s="13" t="e">
        <f t="shared" si="30"/>
        <v>#REF!</v>
      </c>
      <c r="DI36" s="13" t="e">
        <f t="shared" si="30"/>
        <v>#REF!</v>
      </c>
      <c r="DJ36" s="13" t="e">
        <f t="shared" si="30"/>
        <v>#REF!</v>
      </c>
      <c r="DK36" s="13" t="e">
        <f t="shared" si="30"/>
        <v>#REF!</v>
      </c>
      <c r="DL36" s="13" t="e">
        <f t="shared" si="30"/>
        <v>#REF!</v>
      </c>
      <c r="DM36" s="39" t="e">
        <f t="shared" si="30"/>
        <v>#REF!</v>
      </c>
      <c r="DN36" s="39" t="e">
        <f t="shared" si="30"/>
        <v>#REF!</v>
      </c>
      <c r="DO36" s="39" t="e">
        <f t="shared" si="30"/>
        <v>#REF!</v>
      </c>
      <c r="DP36" s="39" t="e">
        <f t="shared" si="30"/>
        <v>#REF!</v>
      </c>
      <c r="DQ36" s="39" t="e">
        <f t="shared" si="30"/>
        <v>#REF!</v>
      </c>
      <c r="DR36" s="13" t="e">
        <f t="shared" si="30"/>
        <v>#REF!</v>
      </c>
      <c r="DS36" s="13" t="e">
        <f t="shared" si="30"/>
        <v>#REF!</v>
      </c>
      <c r="DT36" s="13" t="e">
        <f t="shared" si="30"/>
        <v>#REF!</v>
      </c>
      <c r="DU36" s="39" t="e">
        <f t="shared" si="30"/>
        <v>#REF!</v>
      </c>
      <c r="DV36" s="39" t="e">
        <f t="shared" si="30"/>
        <v>#REF!</v>
      </c>
      <c r="DW36" s="39" t="e">
        <f t="shared" si="30"/>
        <v>#REF!</v>
      </c>
      <c r="DX36" s="39" t="e">
        <f t="shared" si="30"/>
        <v>#REF!</v>
      </c>
      <c r="DY36" s="13" t="e">
        <f t="shared" si="30"/>
        <v>#REF!</v>
      </c>
      <c r="DZ36" s="13" t="e">
        <f t="shared" si="30"/>
        <v>#REF!</v>
      </c>
      <c r="EA36" s="13" t="e">
        <f t="shared" si="30"/>
        <v>#REF!</v>
      </c>
      <c r="EB36" s="13" t="e">
        <f t="shared" si="30"/>
        <v>#REF!</v>
      </c>
      <c r="EC36" s="13" t="e">
        <f t="shared" si="30"/>
        <v>#REF!</v>
      </c>
      <c r="ED36" s="13" t="e">
        <f t="shared" si="30"/>
        <v>#REF!</v>
      </c>
      <c r="EE36" s="13" t="e">
        <f t="shared" si="30"/>
        <v>#REF!</v>
      </c>
      <c r="EF36" s="13" t="e">
        <f t="shared" si="30"/>
        <v>#REF!</v>
      </c>
      <c r="EG36" s="13" t="e">
        <f t="shared" si="30"/>
        <v>#REF!</v>
      </c>
      <c r="EH36" s="13" t="e">
        <f t="shared" si="30"/>
        <v>#REF!</v>
      </c>
      <c r="EI36" s="13" t="e">
        <f t="shared" si="30"/>
        <v>#REF!</v>
      </c>
      <c r="EJ36" s="13" t="e">
        <f t="shared" si="30"/>
        <v>#REF!</v>
      </c>
      <c r="EK36" s="13" t="e">
        <f t="shared" si="30"/>
        <v>#REF!</v>
      </c>
      <c r="EL36" s="13" t="e">
        <f t="shared" si="30"/>
        <v>#REF!</v>
      </c>
      <c r="EM36" s="13" t="e">
        <f t="shared" si="30"/>
        <v>#REF!</v>
      </c>
      <c r="EN36" s="13" t="e">
        <f t="shared" si="30"/>
        <v>#REF!</v>
      </c>
      <c r="EO36" s="13" t="e">
        <f t="shared" si="30"/>
        <v>#REF!</v>
      </c>
      <c r="EP36" s="13" t="e">
        <f t="shared" si="30"/>
        <v>#REF!</v>
      </c>
      <c r="EQ36" s="13" t="e">
        <f t="shared" si="30"/>
        <v>#REF!</v>
      </c>
      <c r="ER36" s="13" t="e">
        <f t="shared" si="30"/>
        <v>#REF!</v>
      </c>
      <c r="ES36" s="13" t="e">
        <f t="shared" si="30"/>
        <v>#REF!</v>
      </c>
      <c r="ET36" s="13" t="e">
        <f t="shared" si="30"/>
        <v>#REF!</v>
      </c>
      <c r="EU36" s="13" t="e">
        <f t="shared" si="30"/>
        <v>#REF!</v>
      </c>
      <c r="EV36" s="13" t="e">
        <f t="shared" si="30"/>
        <v>#REF!</v>
      </c>
      <c r="EW36" s="13" t="e">
        <f t="shared" si="30"/>
        <v>#REF!</v>
      </c>
      <c r="EX36" s="13" t="e">
        <f t="shared" si="30"/>
        <v>#REF!</v>
      </c>
      <c r="EY36" s="13" t="e">
        <f t="shared" si="30"/>
        <v>#REF!</v>
      </c>
      <c r="EZ36" s="13" t="e">
        <f t="shared" si="30"/>
        <v>#REF!</v>
      </c>
      <c r="FA36" s="13" t="e">
        <f t="shared" si="30"/>
        <v>#REF!</v>
      </c>
      <c r="FB36" s="13" t="e">
        <f t="shared" si="30"/>
        <v>#REF!</v>
      </c>
      <c r="FC36" s="13" t="e">
        <f t="shared" si="30"/>
        <v>#REF!</v>
      </c>
      <c r="FD36" s="13" t="e">
        <f t="shared" si="30"/>
        <v>#REF!</v>
      </c>
      <c r="FE36" s="13" t="e">
        <f t="shared" si="30"/>
        <v>#REF!</v>
      </c>
      <c r="FF36" s="13" t="e">
        <f t="shared" si="30"/>
        <v>#REF!</v>
      </c>
      <c r="FG36" s="13" t="e">
        <f t="shared" si="30"/>
        <v>#REF!</v>
      </c>
      <c r="FH36" s="13" t="e">
        <f t="shared" si="30"/>
        <v>#REF!</v>
      </c>
      <c r="FI36" s="13" t="e">
        <f t="shared" si="30"/>
        <v>#REF!</v>
      </c>
      <c r="FJ36" s="13" t="e">
        <f t="shared" si="30"/>
        <v>#REF!</v>
      </c>
      <c r="FK36" s="13" t="e">
        <f t="shared" si="30"/>
        <v>#REF!</v>
      </c>
      <c r="FL36" s="13" t="e">
        <f t="shared" si="30"/>
        <v>#REF!</v>
      </c>
      <c r="FM36" s="13" t="e">
        <f t="shared" si="30"/>
        <v>#REF!</v>
      </c>
      <c r="FN36" s="13" t="e">
        <f t="shared" si="30"/>
        <v>#REF!</v>
      </c>
      <c r="FO36" s="13" t="e">
        <f t="shared" si="30"/>
        <v>#REF!</v>
      </c>
      <c r="FP36" s="13" t="e">
        <f t="shared" si="30"/>
        <v>#REF!</v>
      </c>
      <c r="FQ36" s="13" t="e">
        <f t="shared" si="30"/>
        <v>#REF!</v>
      </c>
      <c r="FR36" s="13" t="e">
        <f t="shared" si="30"/>
        <v>#REF!</v>
      </c>
      <c r="FS36" s="13" t="e">
        <f t="shared" ref="FS36:HX36" si="31">ROUND(FS17*0.9,)+25</f>
        <v>#REF!</v>
      </c>
      <c r="FT36" s="13" t="e">
        <f t="shared" si="31"/>
        <v>#REF!</v>
      </c>
      <c r="FU36" s="13" t="e">
        <f t="shared" si="31"/>
        <v>#REF!</v>
      </c>
      <c r="FV36" s="13" t="e">
        <f t="shared" si="31"/>
        <v>#REF!</v>
      </c>
      <c r="FW36" s="13" t="e">
        <f t="shared" si="31"/>
        <v>#REF!</v>
      </c>
      <c r="FX36" s="13" t="e">
        <f t="shared" si="31"/>
        <v>#REF!</v>
      </c>
      <c r="FY36" s="13" t="e">
        <f t="shared" si="31"/>
        <v>#REF!</v>
      </c>
      <c r="FZ36" s="13" t="e">
        <f t="shared" si="31"/>
        <v>#REF!</v>
      </c>
      <c r="GA36" s="13" t="e">
        <f t="shared" si="31"/>
        <v>#REF!</v>
      </c>
      <c r="GB36" s="13" t="e">
        <f t="shared" si="31"/>
        <v>#REF!</v>
      </c>
      <c r="GC36" s="13" t="e">
        <f t="shared" si="31"/>
        <v>#REF!</v>
      </c>
      <c r="GD36" s="13" t="e">
        <f t="shared" si="31"/>
        <v>#REF!</v>
      </c>
      <c r="GE36" s="13" t="e">
        <f t="shared" si="31"/>
        <v>#REF!</v>
      </c>
      <c r="GF36" s="13" t="e">
        <f t="shared" si="31"/>
        <v>#REF!</v>
      </c>
      <c r="GG36" s="13" t="e">
        <f t="shared" si="31"/>
        <v>#REF!</v>
      </c>
      <c r="GH36" s="13" t="e">
        <f t="shared" si="31"/>
        <v>#REF!</v>
      </c>
      <c r="GI36" s="13" t="e">
        <f t="shared" si="31"/>
        <v>#REF!</v>
      </c>
      <c r="GJ36" s="13" t="e">
        <f t="shared" si="31"/>
        <v>#REF!</v>
      </c>
      <c r="GK36" s="13" t="e">
        <f t="shared" si="31"/>
        <v>#REF!</v>
      </c>
      <c r="GL36" s="13" t="e">
        <f t="shared" si="31"/>
        <v>#REF!</v>
      </c>
      <c r="GM36" s="13" t="e">
        <f t="shared" si="31"/>
        <v>#REF!</v>
      </c>
      <c r="GN36" s="13" t="e">
        <f t="shared" si="31"/>
        <v>#REF!</v>
      </c>
      <c r="GO36" s="13" t="e">
        <f t="shared" si="31"/>
        <v>#REF!</v>
      </c>
      <c r="GP36" s="13" t="e">
        <f t="shared" si="31"/>
        <v>#REF!</v>
      </c>
      <c r="GQ36" s="13" t="e">
        <f t="shared" si="31"/>
        <v>#REF!</v>
      </c>
      <c r="GR36" s="13" t="e">
        <f t="shared" si="31"/>
        <v>#REF!</v>
      </c>
      <c r="GS36" s="13" t="e">
        <f t="shared" si="31"/>
        <v>#REF!</v>
      </c>
      <c r="GT36" s="13" t="e">
        <f t="shared" si="31"/>
        <v>#REF!</v>
      </c>
      <c r="GU36" s="13" t="e">
        <f t="shared" si="31"/>
        <v>#REF!</v>
      </c>
      <c r="GV36" s="13" t="e">
        <f t="shared" si="31"/>
        <v>#REF!</v>
      </c>
      <c r="GW36" s="13" t="e">
        <f t="shared" si="31"/>
        <v>#REF!</v>
      </c>
      <c r="GX36" s="13" t="e">
        <f t="shared" si="31"/>
        <v>#REF!</v>
      </c>
      <c r="GY36" s="13" t="e">
        <f t="shared" si="31"/>
        <v>#REF!</v>
      </c>
      <c r="GZ36" s="13" t="e">
        <f t="shared" si="31"/>
        <v>#REF!</v>
      </c>
      <c r="HA36" s="13" t="e">
        <f t="shared" si="31"/>
        <v>#REF!</v>
      </c>
      <c r="HB36" s="13" t="e">
        <f t="shared" si="31"/>
        <v>#REF!</v>
      </c>
      <c r="HC36" s="13" t="e">
        <f t="shared" si="31"/>
        <v>#REF!</v>
      </c>
      <c r="HD36" s="13" t="e">
        <f t="shared" si="31"/>
        <v>#REF!</v>
      </c>
      <c r="HE36" s="13" t="e">
        <f t="shared" si="31"/>
        <v>#REF!</v>
      </c>
      <c r="HF36" s="13" t="e">
        <f t="shared" si="31"/>
        <v>#REF!</v>
      </c>
      <c r="HG36" s="13" t="e">
        <f t="shared" si="31"/>
        <v>#REF!</v>
      </c>
      <c r="HH36" s="13" t="e">
        <f t="shared" si="31"/>
        <v>#REF!</v>
      </c>
      <c r="HI36" s="13" t="e">
        <f t="shared" si="31"/>
        <v>#REF!</v>
      </c>
      <c r="HJ36" s="13" t="e">
        <f t="shared" si="31"/>
        <v>#REF!</v>
      </c>
      <c r="HK36" s="13" t="e">
        <f t="shared" si="31"/>
        <v>#REF!</v>
      </c>
      <c r="HL36" s="13">
        <f t="shared" si="31"/>
        <v>10272</v>
      </c>
      <c r="HM36" s="13">
        <f t="shared" si="31"/>
        <v>10272</v>
      </c>
      <c r="HN36" s="13">
        <f t="shared" si="31"/>
        <v>8976</v>
      </c>
      <c r="HO36" s="13">
        <f t="shared" si="31"/>
        <v>8976</v>
      </c>
      <c r="HP36" s="13">
        <f t="shared" si="31"/>
        <v>8976</v>
      </c>
      <c r="HQ36" s="13">
        <f t="shared" si="31"/>
        <v>8976</v>
      </c>
      <c r="HR36" s="13">
        <f t="shared" si="31"/>
        <v>8976</v>
      </c>
      <c r="HS36" s="13">
        <f t="shared" si="31"/>
        <v>9219</v>
      </c>
      <c r="HT36" s="13">
        <f t="shared" si="31"/>
        <v>9219</v>
      </c>
      <c r="HU36" s="13">
        <f t="shared" si="31"/>
        <v>8976</v>
      </c>
      <c r="HV36" s="13">
        <f t="shared" si="31"/>
        <v>8976</v>
      </c>
      <c r="HW36" s="13">
        <f t="shared" si="31"/>
        <v>8976</v>
      </c>
      <c r="HX36" s="39">
        <f t="shared" si="31"/>
        <v>8976</v>
      </c>
    </row>
    <row r="37" spans="1:232" ht="11.45" customHeight="1" x14ac:dyDescent="0.2">
      <c r="A37" s="12">
        <v>2</v>
      </c>
      <c r="B37" s="13" t="e">
        <f t="shared" ref="B37:AT37" si="32">ROUND(B18*0.9,)+25</f>
        <v>#REF!</v>
      </c>
      <c r="C37" s="13" t="e">
        <f t="shared" si="32"/>
        <v>#REF!</v>
      </c>
      <c r="D37" s="13" t="e">
        <f t="shared" si="32"/>
        <v>#REF!</v>
      </c>
      <c r="E37" s="13" t="e">
        <f t="shared" si="32"/>
        <v>#REF!</v>
      </c>
      <c r="F37" s="13" t="e">
        <f t="shared" si="32"/>
        <v>#REF!</v>
      </c>
      <c r="G37" s="13" t="e">
        <f t="shared" si="32"/>
        <v>#REF!</v>
      </c>
      <c r="H37" s="13" t="e">
        <f t="shared" si="32"/>
        <v>#REF!</v>
      </c>
      <c r="I37" s="13" t="e">
        <f t="shared" si="32"/>
        <v>#REF!</v>
      </c>
      <c r="J37" s="13" t="e">
        <f t="shared" si="32"/>
        <v>#REF!</v>
      </c>
      <c r="K37" s="13" t="e">
        <f t="shared" si="32"/>
        <v>#REF!</v>
      </c>
      <c r="L37" s="13" t="e">
        <f t="shared" si="32"/>
        <v>#REF!</v>
      </c>
      <c r="M37" s="13" t="e">
        <f t="shared" si="32"/>
        <v>#REF!</v>
      </c>
      <c r="N37" s="13" t="e">
        <f t="shared" si="32"/>
        <v>#REF!</v>
      </c>
      <c r="O37" s="13" t="e">
        <f t="shared" si="32"/>
        <v>#REF!</v>
      </c>
      <c r="P37" s="13" t="e">
        <f t="shared" si="32"/>
        <v>#REF!</v>
      </c>
      <c r="Q37" s="13" t="e">
        <f t="shared" si="32"/>
        <v>#REF!</v>
      </c>
      <c r="R37" s="13" t="e">
        <f t="shared" si="32"/>
        <v>#REF!</v>
      </c>
      <c r="S37" s="13" t="e">
        <f t="shared" si="32"/>
        <v>#REF!</v>
      </c>
      <c r="T37" s="13" t="e">
        <f t="shared" si="32"/>
        <v>#REF!</v>
      </c>
      <c r="U37" s="13" t="e">
        <f t="shared" si="32"/>
        <v>#REF!</v>
      </c>
      <c r="V37" s="13" t="e">
        <f t="shared" si="32"/>
        <v>#REF!</v>
      </c>
      <c r="W37" s="13" t="e">
        <f t="shared" si="32"/>
        <v>#REF!</v>
      </c>
      <c r="X37" s="13" t="e">
        <f t="shared" si="32"/>
        <v>#REF!</v>
      </c>
      <c r="Y37" s="13" t="e">
        <f t="shared" si="32"/>
        <v>#REF!</v>
      </c>
      <c r="Z37" s="13" t="e">
        <f t="shared" si="32"/>
        <v>#REF!</v>
      </c>
      <c r="AA37" s="13" t="e">
        <f t="shared" si="32"/>
        <v>#REF!</v>
      </c>
      <c r="AB37" s="13" t="e">
        <f t="shared" si="32"/>
        <v>#REF!</v>
      </c>
      <c r="AC37" s="13" t="e">
        <f t="shared" si="32"/>
        <v>#REF!</v>
      </c>
      <c r="AD37" s="13" t="e">
        <f t="shared" si="32"/>
        <v>#REF!</v>
      </c>
      <c r="AE37" s="13" t="e">
        <f t="shared" si="32"/>
        <v>#REF!</v>
      </c>
      <c r="AF37" s="13" t="e">
        <f t="shared" si="32"/>
        <v>#REF!</v>
      </c>
      <c r="AG37" s="13" t="e">
        <f t="shared" si="32"/>
        <v>#REF!</v>
      </c>
      <c r="AH37" s="13" t="e">
        <f t="shared" si="32"/>
        <v>#REF!</v>
      </c>
      <c r="AI37" s="13" t="e">
        <f t="shared" si="32"/>
        <v>#REF!</v>
      </c>
      <c r="AJ37" s="13" t="e">
        <f t="shared" si="32"/>
        <v>#REF!</v>
      </c>
      <c r="AK37" s="13" t="e">
        <f t="shared" si="32"/>
        <v>#REF!</v>
      </c>
      <c r="AL37" s="13" t="e">
        <f t="shared" si="32"/>
        <v>#REF!</v>
      </c>
      <c r="AM37" s="13" t="e">
        <f t="shared" si="32"/>
        <v>#REF!</v>
      </c>
      <c r="AN37" s="13" t="e">
        <f t="shared" si="32"/>
        <v>#REF!</v>
      </c>
      <c r="AO37" s="13" t="e">
        <f t="shared" si="32"/>
        <v>#REF!</v>
      </c>
      <c r="AP37" s="13" t="e">
        <f t="shared" si="32"/>
        <v>#REF!</v>
      </c>
      <c r="AQ37" s="13" t="e">
        <f t="shared" si="32"/>
        <v>#REF!</v>
      </c>
      <c r="AR37" s="13" t="e">
        <f t="shared" si="32"/>
        <v>#REF!</v>
      </c>
      <c r="AS37" s="13" t="e">
        <f t="shared" si="32"/>
        <v>#REF!</v>
      </c>
      <c r="AT37" s="13" t="e">
        <f t="shared" si="32"/>
        <v>#REF!</v>
      </c>
      <c r="AU37" s="13" t="e">
        <f t="shared" ref="AU37:DF37" si="33">ROUND(AU18*0.9,)+25</f>
        <v>#REF!</v>
      </c>
      <c r="AV37" s="13" t="e">
        <f t="shared" si="33"/>
        <v>#REF!</v>
      </c>
      <c r="AW37" s="13" t="e">
        <f t="shared" si="33"/>
        <v>#REF!</v>
      </c>
      <c r="AX37" s="13" t="e">
        <f t="shared" si="33"/>
        <v>#REF!</v>
      </c>
      <c r="AY37" s="13" t="e">
        <f t="shared" si="33"/>
        <v>#REF!</v>
      </c>
      <c r="AZ37" s="13" t="e">
        <f t="shared" si="33"/>
        <v>#REF!</v>
      </c>
      <c r="BA37" s="13" t="e">
        <f t="shared" si="33"/>
        <v>#REF!</v>
      </c>
      <c r="BB37" s="13" t="e">
        <f t="shared" si="33"/>
        <v>#REF!</v>
      </c>
      <c r="BC37" s="13" t="e">
        <f t="shared" si="33"/>
        <v>#REF!</v>
      </c>
      <c r="BD37" s="13" t="e">
        <f t="shared" si="33"/>
        <v>#REF!</v>
      </c>
      <c r="BE37" s="13" t="e">
        <f t="shared" si="33"/>
        <v>#REF!</v>
      </c>
      <c r="BF37" s="13" t="e">
        <f t="shared" si="33"/>
        <v>#REF!</v>
      </c>
      <c r="BG37" s="13" t="e">
        <f t="shared" si="33"/>
        <v>#REF!</v>
      </c>
      <c r="BH37" s="13" t="e">
        <f t="shared" si="33"/>
        <v>#REF!</v>
      </c>
      <c r="BI37" s="13" t="e">
        <f t="shared" si="33"/>
        <v>#REF!</v>
      </c>
      <c r="BJ37" s="13" t="e">
        <f t="shared" si="33"/>
        <v>#REF!</v>
      </c>
      <c r="BK37" s="13" t="e">
        <f t="shared" si="33"/>
        <v>#REF!</v>
      </c>
      <c r="BL37" s="13" t="e">
        <f t="shared" si="33"/>
        <v>#REF!</v>
      </c>
      <c r="BM37" s="13" t="e">
        <f t="shared" si="33"/>
        <v>#REF!</v>
      </c>
      <c r="BN37" s="13" t="e">
        <f t="shared" si="33"/>
        <v>#REF!</v>
      </c>
      <c r="BO37" s="13" t="e">
        <f t="shared" si="33"/>
        <v>#REF!</v>
      </c>
      <c r="BP37" s="13" t="e">
        <f t="shared" si="33"/>
        <v>#REF!</v>
      </c>
      <c r="BQ37" s="13" t="e">
        <f t="shared" si="33"/>
        <v>#REF!</v>
      </c>
      <c r="BR37" s="13" t="e">
        <f t="shared" si="33"/>
        <v>#REF!</v>
      </c>
      <c r="BS37" s="13" t="e">
        <f t="shared" si="33"/>
        <v>#REF!</v>
      </c>
      <c r="BT37" s="13" t="e">
        <f t="shared" si="33"/>
        <v>#REF!</v>
      </c>
      <c r="BU37" s="13" t="e">
        <f t="shared" si="33"/>
        <v>#REF!</v>
      </c>
      <c r="BV37" s="13" t="e">
        <f t="shared" si="33"/>
        <v>#REF!</v>
      </c>
      <c r="BW37" s="13" t="e">
        <f t="shared" si="33"/>
        <v>#REF!</v>
      </c>
      <c r="BX37" s="13" t="e">
        <f t="shared" si="33"/>
        <v>#REF!</v>
      </c>
      <c r="BY37" s="13" t="e">
        <f t="shared" si="33"/>
        <v>#REF!</v>
      </c>
      <c r="BZ37" s="13" t="e">
        <f t="shared" si="33"/>
        <v>#REF!</v>
      </c>
      <c r="CA37" s="13" t="e">
        <f t="shared" si="33"/>
        <v>#REF!</v>
      </c>
      <c r="CB37" s="13" t="e">
        <f t="shared" si="33"/>
        <v>#REF!</v>
      </c>
      <c r="CC37" s="13" t="e">
        <f t="shared" si="33"/>
        <v>#REF!</v>
      </c>
      <c r="CD37" s="13" t="e">
        <f t="shared" si="33"/>
        <v>#REF!</v>
      </c>
      <c r="CE37" s="13" t="e">
        <f t="shared" si="33"/>
        <v>#REF!</v>
      </c>
      <c r="CF37" s="13" t="e">
        <f t="shared" si="33"/>
        <v>#REF!</v>
      </c>
      <c r="CG37" s="13" t="e">
        <f t="shared" si="33"/>
        <v>#REF!</v>
      </c>
      <c r="CH37" s="13" t="e">
        <f t="shared" si="33"/>
        <v>#REF!</v>
      </c>
      <c r="CI37" s="13" t="e">
        <f t="shared" si="33"/>
        <v>#REF!</v>
      </c>
      <c r="CJ37" s="13" t="e">
        <f t="shared" si="33"/>
        <v>#REF!</v>
      </c>
      <c r="CK37" s="13" t="e">
        <f t="shared" si="33"/>
        <v>#REF!</v>
      </c>
      <c r="CL37" s="13" t="e">
        <f t="shared" si="33"/>
        <v>#REF!</v>
      </c>
      <c r="CM37" s="13" t="e">
        <f t="shared" si="33"/>
        <v>#REF!</v>
      </c>
      <c r="CN37" s="13" t="e">
        <f t="shared" si="33"/>
        <v>#REF!</v>
      </c>
      <c r="CO37" s="13" t="e">
        <f t="shared" si="33"/>
        <v>#REF!</v>
      </c>
      <c r="CP37" s="13" t="e">
        <f t="shared" si="33"/>
        <v>#REF!</v>
      </c>
      <c r="CQ37" s="13" t="e">
        <f t="shared" si="33"/>
        <v>#REF!</v>
      </c>
      <c r="CR37" s="13" t="e">
        <f t="shared" si="33"/>
        <v>#REF!</v>
      </c>
      <c r="CS37" s="13" t="e">
        <f t="shared" si="33"/>
        <v>#REF!</v>
      </c>
      <c r="CT37" s="13" t="e">
        <f t="shared" si="33"/>
        <v>#REF!</v>
      </c>
      <c r="CU37" s="13" t="e">
        <f t="shared" si="33"/>
        <v>#REF!</v>
      </c>
      <c r="CV37" s="13" t="e">
        <f t="shared" si="33"/>
        <v>#REF!</v>
      </c>
      <c r="CW37" s="13" t="e">
        <f t="shared" si="33"/>
        <v>#REF!</v>
      </c>
      <c r="CX37" s="13" t="e">
        <f t="shared" si="33"/>
        <v>#REF!</v>
      </c>
      <c r="CY37" s="13" t="e">
        <f t="shared" si="33"/>
        <v>#REF!</v>
      </c>
      <c r="CZ37" s="13" t="e">
        <f t="shared" si="33"/>
        <v>#REF!</v>
      </c>
      <c r="DA37" s="13" t="e">
        <f t="shared" si="33"/>
        <v>#REF!</v>
      </c>
      <c r="DB37" s="13" t="e">
        <f t="shared" si="33"/>
        <v>#REF!</v>
      </c>
      <c r="DC37" s="13" t="e">
        <f t="shared" si="33"/>
        <v>#REF!</v>
      </c>
      <c r="DD37" s="13" t="e">
        <f t="shared" si="33"/>
        <v>#REF!</v>
      </c>
      <c r="DE37" s="13" t="e">
        <f t="shared" si="33"/>
        <v>#REF!</v>
      </c>
      <c r="DF37" s="13" t="e">
        <f t="shared" si="33"/>
        <v>#REF!</v>
      </c>
      <c r="DG37" s="13" t="e">
        <f t="shared" ref="DG37:FR37" si="34">ROUND(DG18*0.9,)+25</f>
        <v>#REF!</v>
      </c>
      <c r="DH37" s="13" t="e">
        <f t="shared" si="34"/>
        <v>#REF!</v>
      </c>
      <c r="DI37" s="13" t="e">
        <f t="shared" si="34"/>
        <v>#REF!</v>
      </c>
      <c r="DJ37" s="13" t="e">
        <f t="shared" si="34"/>
        <v>#REF!</v>
      </c>
      <c r="DK37" s="13" t="e">
        <f t="shared" si="34"/>
        <v>#REF!</v>
      </c>
      <c r="DL37" s="13" t="e">
        <f t="shared" si="34"/>
        <v>#REF!</v>
      </c>
      <c r="DM37" s="39" t="e">
        <f t="shared" si="34"/>
        <v>#REF!</v>
      </c>
      <c r="DN37" s="39" t="e">
        <f t="shared" si="34"/>
        <v>#REF!</v>
      </c>
      <c r="DO37" s="39" t="e">
        <f t="shared" si="34"/>
        <v>#REF!</v>
      </c>
      <c r="DP37" s="39" t="e">
        <f t="shared" si="34"/>
        <v>#REF!</v>
      </c>
      <c r="DQ37" s="39" t="e">
        <f t="shared" si="34"/>
        <v>#REF!</v>
      </c>
      <c r="DR37" s="13" t="e">
        <f t="shared" si="34"/>
        <v>#REF!</v>
      </c>
      <c r="DS37" s="13" t="e">
        <f t="shared" si="34"/>
        <v>#REF!</v>
      </c>
      <c r="DT37" s="13" t="e">
        <f t="shared" si="34"/>
        <v>#REF!</v>
      </c>
      <c r="DU37" s="39" t="e">
        <f t="shared" si="34"/>
        <v>#REF!</v>
      </c>
      <c r="DV37" s="39" t="e">
        <f t="shared" si="34"/>
        <v>#REF!</v>
      </c>
      <c r="DW37" s="39" t="e">
        <f t="shared" si="34"/>
        <v>#REF!</v>
      </c>
      <c r="DX37" s="39" t="e">
        <f t="shared" si="34"/>
        <v>#REF!</v>
      </c>
      <c r="DY37" s="13" t="e">
        <f t="shared" si="34"/>
        <v>#REF!</v>
      </c>
      <c r="DZ37" s="13" t="e">
        <f t="shared" si="34"/>
        <v>#REF!</v>
      </c>
      <c r="EA37" s="13" t="e">
        <f t="shared" si="34"/>
        <v>#REF!</v>
      </c>
      <c r="EB37" s="13" t="e">
        <f t="shared" si="34"/>
        <v>#REF!</v>
      </c>
      <c r="EC37" s="13" t="e">
        <f t="shared" si="34"/>
        <v>#REF!</v>
      </c>
      <c r="ED37" s="13" t="e">
        <f t="shared" si="34"/>
        <v>#REF!</v>
      </c>
      <c r="EE37" s="13" t="e">
        <f t="shared" si="34"/>
        <v>#REF!</v>
      </c>
      <c r="EF37" s="13" t="e">
        <f t="shared" si="34"/>
        <v>#REF!</v>
      </c>
      <c r="EG37" s="13" t="e">
        <f t="shared" si="34"/>
        <v>#REF!</v>
      </c>
      <c r="EH37" s="13" t="e">
        <f t="shared" si="34"/>
        <v>#REF!</v>
      </c>
      <c r="EI37" s="13" t="e">
        <f t="shared" si="34"/>
        <v>#REF!</v>
      </c>
      <c r="EJ37" s="13" t="e">
        <f t="shared" si="34"/>
        <v>#REF!</v>
      </c>
      <c r="EK37" s="13" t="e">
        <f t="shared" si="34"/>
        <v>#REF!</v>
      </c>
      <c r="EL37" s="13" t="e">
        <f t="shared" si="34"/>
        <v>#REF!</v>
      </c>
      <c r="EM37" s="13" t="e">
        <f t="shared" si="34"/>
        <v>#REF!</v>
      </c>
      <c r="EN37" s="13" t="e">
        <f t="shared" si="34"/>
        <v>#REF!</v>
      </c>
      <c r="EO37" s="13" t="e">
        <f t="shared" si="34"/>
        <v>#REF!</v>
      </c>
      <c r="EP37" s="13" t="e">
        <f t="shared" si="34"/>
        <v>#REF!</v>
      </c>
      <c r="EQ37" s="13" t="e">
        <f t="shared" si="34"/>
        <v>#REF!</v>
      </c>
      <c r="ER37" s="13" t="e">
        <f t="shared" si="34"/>
        <v>#REF!</v>
      </c>
      <c r="ES37" s="13" t="e">
        <f t="shared" si="34"/>
        <v>#REF!</v>
      </c>
      <c r="ET37" s="13" t="e">
        <f t="shared" si="34"/>
        <v>#REF!</v>
      </c>
      <c r="EU37" s="13" t="e">
        <f t="shared" si="34"/>
        <v>#REF!</v>
      </c>
      <c r="EV37" s="13" t="e">
        <f t="shared" si="34"/>
        <v>#REF!</v>
      </c>
      <c r="EW37" s="13" t="e">
        <f t="shared" si="34"/>
        <v>#REF!</v>
      </c>
      <c r="EX37" s="13" t="e">
        <f t="shared" si="34"/>
        <v>#REF!</v>
      </c>
      <c r="EY37" s="13" t="e">
        <f t="shared" si="34"/>
        <v>#REF!</v>
      </c>
      <c r="EZ37" s="13" t="e">
        <f t="shared" si="34"/>
        <v>#REF!</v>
      </c>
      <c r="FA37" s="13" t="e">
        <f t="shared" si="34"/>
        <v>#REF!</v>
      </c>
      <c r="FB37" s="13" t="e">
        <f t="shared" si="34"/>
        <v>#REF!</v>
      </c>
      <c r="FC37" s="13" t="e">
        <f t="shared" si="34"/>
        <v>#REF!</v>
      </c>
      <c r="FD37" s="13" t="e">
        <f t="shared" si="34"/>
        <v>#REF!</v>
      </c>
      <c r="FE37" s="13" t="e">
        <f t="shared" si="34"/>
        <v>#REF!</v>
      </c>
      <c r="FF37" s="13" t="e">
        <f t="shared" si="34"/>
        <v>#REF!</v>
      </c>
      <c r="FG37" s="13" t="e">
        <f t="shared" si="34"/>
        <v>#REF!</v>
      </c>
      <c r="FH37" s="13" t="e">
        <f t="shared" si="34"/>
        <v>#REF!</v>
      </c>
      <c r="FI37" s="13" t="e">
        <f t="shared" si="34"/>
        <v>#REF!</v>
      </c>
      <c r="FJ37" s="13" t="e">
        <f t="shared" si="34"/>
        <v>#REF!</v>
      </c>
      <c r="FK37" s="13" t="e">
        <f t="shared" si="34"/>
        <v>#REF!</v>
      </c>
      <c r="FL37" s="13" t="e">
        <f t="shared" si="34"/>
        <v>#REF!</v>
      </c>
      <c r="FM37" s="13" t="e">
        <f t="shared" si="34"/>
        <v>#REF!</v>
      </c>
      <c r="FN37" s="13" t="e">
        <f t="shared" si="34"/>
        <v>#REF!</v>
      </c>
      <c r="FO37" s="13" t="e">
        <f t="shared" si="34"/>
        <v>#REF!</v>
      </c>
      <c r="FP37" s="13" t="e">
        <f t="shared" si="34"/>
        <v>#REF!</v>
      </c>
      <c r="FQ37" s="13" t="e">
        <f t="shared" si="34"/>
        <v>#REF!</v>
      </c>
      <c r="FR37" s="13" t="e">
        <f t="shared" si="34"/>
        <v>#REF!</v>
      </c>
      <c r="FS37" s="13" t="e">
        <f t="shared" ref="FS37:HX37" si="35">ROUND(FS18*0.9,)+25</f>
        <v>#REF!</v>
      </c>
      <c r="FT37" s="13" t="e">
        <f t="shared" si="35"/>
        <v>#REF!</v>
      </c>
      <c r="FU37" s="13" t="e">
        <f t="shared" si="35"/>
        <v>#REF!</v>
      </c>
      <c r="FV37" s="13" t="e">
        <f t="shared" si="35"/>
        <v>#REF!</v>
      </c>
      <c r="FW37" s="13" t="e">
        <f t="shared" si="35"/>
        <v>#REF!</v>
      </c>
      <c r="FX37" s="13" t="e">
        <f t="shared" si="35"/>
        <v>#REF!</v>
      </c>
      <c r="FY37" s="13" t="e">
        <f t="shared" si="35"/>
        <v>#REF!</v>
      </c>
      <c r="FZ37" s="13" t="e">
        <f t="shared" si="35"/>
        <v>#REF!</v>
      </c>
      <c r="GA37" s="13" t="e">
        <f t="shared" si="35"/>
        <v>#REF!</v>
      </c>
      <c r="GB37" s="13" t="e">
        <f t="shared" si="35"/>
        <v>#REF!</v>
      </c>
      <c r="GC37" s="13" t="e">
        <f t="shared" si="35"/>
        <v>#REF!</v>
      </c>
      <c r="GD37" s="13" t="e">
        <f t="shared" si="35"/>
        <v>#REF!</v>
      </c>
      <c r="GE37" s="13" t="e">
        <f t="shared" si="35"/>
        <v>#REF!</v>
      </c>
      <c r="GF37" s="13" t="e">
        <f t="shared" si="35"/>
        <v>#REF!</v>
      </c>
      <c r="GG37" s="13" t="e">
        <f t="shared" si="35"/>
        <v>#REF!</v>
      </c>
      <c r="GH37" s="13" t="e">
        <f t="shared" si="35"/>
        <v>#REF!</v>
      </c>
      <c r="GI37" s="13" t="e">
        <f t="shared" si="35"/>
        <v>#REF!</v>
      </c>
      <c r="GJ37" s="13" t="e">
        <f t="shared" si="35"/>
        <v>#REF!</v>
      </c>
      <c r="GK37" s="13" t="e">
        <f t="shared" si="35"/>
        <v>#REF!</v>
      </c>
      <c r="GL37" s="13" t="e">
        <f t="shared" si="35"/>
        <v>#REF!</v>
      </c>
      <c r="GM37" s="13" t="e">
        <f t="shared" si="35"/>
        <v>#REF!</v>
      </c>
      <c r="GN37" s="13" t="e">
        <f t="shared" si="35"/>
        <v>#REF!</v>
      </c>
      <c r="GO37" s="13" t="e">
        <f t="shared" si="35"/>
        <v>#REF!</v>
      </c>
      <c r="GP37" s="13" t="e">
        <f t="shared" si="35"/>
        <v>#REF!</v>
      </c>
      <c r="GQ37" s="13" t="e">
        <f t="shared" si="35"/>
        <v>#REF!</v>
      </c>
      <c r="GR37" s="13" t="e">
        <f t="shared" si="35"/>
        <v>#REF!</v>
      </c>
      <c r="GS37" s="13" t="e">
        <f t="shared" si="35"/>
        <v>#REF!</v>
      </c>
      <c r="GT37" s="13" t="e">
        <f t="shared" si="35"/>
        <v>#REF!</v>
      </c>
      <c r="GU37" s="13" t="e">
        <f t="shared" si="35"/>
        <v>#REF!</v>
      </c>
      <c r="GV37" s="13" t="e">
        <f t="shared" si="35"/>
        <v>#REF!</v>
      </c>
      <c r="GW37" s="13" t="e">
        <f t="shared" si="35"/>
        <v>#REF!</v>
      </c>
      <c r="GX37" s="13" t="e">
        <f t="shared" si="35"/>
        <v>#REF!</v>
      </c>
      <c r="GY37" s="13" t="e">
        <f t="shared" si="35"/>
        <v>#REF!</v>
      </c>
      <c r="GZ37" s="13" t="e">
        <f t="shared" si="35"/>
        <v>#REF!</v>
      </c>
      <c r="HA37" s="13" t="e">
        <f t="shared" si="35"/>
        <v>#REF!</v>
      </c>
      <c r="HB37" s="13" t="e">
        <f t="shared" si="35"/>
        <v>#REF!</v>
      </c>
      <c r="HC37" s="13" t="e">
        <f t="shared" si="35"/>
        <v>#REF!</v>
      </c>
      <c r="HD37" s="13" t="e">
        <f t="shared" si="35"/>
        <v>#REF!</v>
      </c>
      <c r="HE37" s="13" t="e">
        <f t="shared" si="35"/>
        <v>#REF!</v>
      </c>
      <c r="HF37" s="13" t="e">
        <f t="shared" si="35"/>
        <v>#REF!</v>
      </c>
      <c r="HG37" s="13" t="e">
        <f t="shared" si="35"/>
        <v>#REF!</v>
      </c>
      <c r="HH37" s="13" t="e">
        <f t="shared" si="35"/>
        <v>#REF!</v>
      </c>
      <c r="HI37" s="13" t="e">
        <f t="shared" si="35"/>
        <v>#REF!</v>
      </c>
      <c r="HJ37" s="13" t="e">
        <f t="shared" si="35"/>
        <v>#REF!</v>
      </c>
      <c r="HK37" s="13" t="e">
        <f t="shared" si="35"/>
        <v>#REF!</v>
      </c>
      <c r="HL37" s="13">
        <f t="shared" si="35"/>
        <v>11608</v>
      </c>
      <c r="HM37" s="13">
        <f t="shared" si="35"/>
        <v>11608</v>
      </c>
      <c r="HN37" s="13">
        <f t="shared" si="35"/>
        <v>10312</v>
      </c>
      <c r="HO37" s="13">
        <f t="shared" si="35"/>
        <v>10312</v>
      </c>
      <c r="HP37" s="13">
        <f t="shared" si="35"/>
        <v>10312</v>
      </c>
      <c r="HQ37" s="13">
        <f t="shared" si="35"/>
        <v>10312</v>
      </c>
      <c r="HR37" s="13">
        <f t="shared" si="35"/>
        <v>10312</v>
      </c>
      <c r="HS37" s="13">
        <f t="shared" si="35"/>
        <v>10555</v>
      </c>
      <c r="HT37" s="13">
        <f t="shared" si="35"/>
        <v>10555</v>
      </c>
      <c r="HU37" s="13">
        <f t="shared" si="35"/>
        <v>10312</v>
      </c>
      <c r="HV37" s="13">
        <f t="shared" si="35"/>
        <v>10312</v>
      </c>
      <c r="HW37" s="13">
        <f t="shared" si="35"/>
        <v>10312</v>
      </c>
      <c r="HX37" s="39">
        <f t="shared" si="35"/>
        <v>10312</v>
      </c>
    </row>
    <row r="38" spans="1:232" ht="11.45" customHeight="1" x14ac:dyDescent="0.2">
      <c r="A38" s="35" t="s">
        <v>57</v>
      </c>
      <c r="B38" s="13"/>
      <c r="C38" s="13"/>
      <c r="D38" s="13"/>
      <c r="E38" s="13"/>
      <c r="F38" s="13"/>
      <c r="G38" s="13"/>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13"/>
      <c r="AT38" s="13"/>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c r="BX38" s="13"/>
      <c r="BY38" s="13"/>
      <c r="BZ38" s="13"/>
      <c r="CA38" s="13"/>
      <c r="CB38" s="13"/>
      <c r="CC38" s="13"/>
      <c r="CD38" s="13"/>
      <c r="CE38" s="13"/>
      <c r="CF38" s="13"/>
      <c r="CG38" s="13"/>
      <c r="CH38" s="13"/>
      <c r="CI38" s="13"/>
      <c r="CJ38" s="13"/>
      <c r="CK38" s="13"/>
      <c r="CL38" s="13"/>
      <c r="CM38" s="13"/>
      <c r="CN38" s="13"/>
      <c r="CO38" s="13"/>
      <c r="CP38" s="13"/>
      <c r="CQ38" s="13"/>
      <c r="CR38" s="13"/>
      <c r="CS38" s="13"/>
      <c r="CT38" s="13"/>
      <c r="CU38" s="13"/>
      <c r="CV38" s="13"/>
      <c r="CW38" s="13"/>
      <c r="CX38" s="13"/>
      <c r="CY38" s="13"/>
      <c r="CZ38" s="13"/>
      <c r="DA38" s="13"/>
      <c r="DB38" s="13"/>
      <c r="DC38" s="13"/>
      <c r="DD38" s="13"/>
      <c r="DE38" s="13"/>
      <c r="DF38" s="13"/>
      <c r="DG38" s="13"/>
      <c r="DH38" s="13"/>
      <c r="DI38" s="13"/>
      <c r="DJ38" s="13"/>
      <c r="DK38" s="13"/>
      <c r="DL38" s="13"/>
      <c r="DM38" s="39"/>
      <c r="DN38" s="39"/>
      <c r="DO38" s="39"/>
      <c r="DP38" s="39"/>
      <c r="DQ38" s="39"/>
      <c r="DR38" s="13"/>
      <c r="DS38" s="13"/>
      <c r="DT38" s="13"/>
      <c r="DU38" s="39"/>
      <c r="DV38" s="39"/>
      <c r="DW38" s="39"/>
      <c r="DX38" s="39"/>
      <c r="DY38" s="13"/>
      <c r="DZ38" s="13"/>
      <c r="EA38" s="13"/>
      <c r="EB38" s="13"/>
      <c r="EC38" s="13"/>
      <c r="ED38" s="13"/>
      <c r="EE38" s="13"/>
      <c r="EF38" s="13"/>
      <c r="EG38" s="13"/>
      <c r="EH38" s="13"/>
      <c r="EI38" s="13"/>
      <c r="EJ38" s="13"/>
      <c r="EK38" s="13"/>
      <c r="EL38" s="13"/>
      <c r="EM38" s="13"/>
      <c r="EN38" s="13"/>
      <c r="EO38" s="13"/>
      <c r="EP38" s="13"/>
      <c r="EQ38" s="13"/>
      <c r="ER38" s="13"/>
      <c r="ES38" s="13"/>
      <c r="ET38" s="13"/>
      <c r="EU38" s="13"/>
      <c r="EV38" s="13"/>
      <c r="EW38" s="13"/>
      <c r="EX38" s="13"/>
      <c r="EY38" s="13"/>
      <c r="EZ38" s="13"/>
      <c r="FA38" s="13"/>
      <c r="FB38" s="13"/>
      <c r="FC38" s="13"/>
      <c r="FD38" s="13"/>
      <c r="FE38" s="13"/>
      <c r="FF38" s="13"/>
      <c r="FG38" s="13"/>
      <c r="FH38" s="13"/>
      <c r="FI38" s="13"/>
      <c r="FJ38" s="13"/>
      <c r="FK38" s="13"/>
      <c r="FL38" s="13"/>
      <c r="FM38" s="13"/>
      <c r="FN38" s="13"/>
      <c r="FO38" s="13"/>
      <c r="FP38" s="13"/>
      <c r="FQ38" s="13"/>
      <c r="FR38" s="13"/>
      <c r="FS38" s="13"/>
      <c r="FT38" s="13"/>
      <c r="FU38" s="13"/>
      <c r="FV38" s="13"/>
      <c r="FW38" s="13"/>
      <c r="FX38" s="13"/>
      <c r="FY38" s="13"/>
      <c r="FZ38" s="13"/>
      <c r="GA38" s="13"/>
      <c r="GB38" s="13"/>
      <c r="GC38" s="13"/>
      <c r="GD38" s="13"/>
      <c r="GE38" s="13"/>
      <c r="GF38" s="13"/>
      <c r="GG38" s="13"/>
      <c r="GH38" s="13"/>
      <c r="GI38" s="13"/>
      <c r="GJ38" s="13"/>
      <c r="GK38" s="13"/>
      <c r="GL38" s="13"/>
      <c r="GM38" s="13"/>
      <c r="GN38" s="13"/>
      <c r="GO38" s="13"/>
      <c r="GP38" s="13"/>
      <c r="GQ38" s="13"/>
      <c r="GR38" s="13"/>
      <c r="GS38" s="13"/>
      <c r="GT38" s="13"/>
      <c r="GU38" s="13"/>
      <c r="GV38" s="13"/>
      <c r="GW38" s="13"/>
      <c r="GX38" s="13"/>
      <c r="GY38" s="13"/>
      <c r="GZ38" s="13"/>
      <c r="HA38" s="13"/>
      <c r="HB38" s="13"/>
      <c r="HC38" s="13"/>
      <c r="HD38" s="13"/>
      <c r="HE38" s="13"/>
      <c r="HF38" s="13"/>
      <c r="HG38" s="13"/>
      <c r="HH38" s="13"/>
      <c r="HI38" s="13"/>
      <c r="HJ38" s="13"/>
      <c r="HK38" s="13"/>
      <c r="HL38" s="13"/>
      <c r="HM38" s="13"/>
      <c r="HN38" s="13"/>
      <c r="HO38" s="13"/>
      <c r="HP38" s="13"/>
      <c r="HQ38" s="13"/>
      <c r="HR38" s="13"/>
      <c r="HS38" s="13"/>
      <c r="HT38" s="13"/>
      <c r="HU38" s="13"/>
      <c r="HV38" s="13"/>
      <c r="HW38" s="13"/>
      <c r="HX38" s="39"/>
    </row>
    <row r="39" spans="1:232" ht="11.45" customHeight="1" x14ac:dyDescent="0.2">
      <c r="A39" s="12">
        <v>1</v>
      </c>
      <c r="B39" s="13" t="e">
        <f t="shared" ref="B39:AT39" si="36">ROUND(B20*0.9,)+25</f>
        <v>#REF!</v>
      </c>
      <c r="C39" s="13" t="e">
        <f t="shared" si="36"/>
        <v>#REF!</v>
      </c>
      <c r="D39" s="13" t="e">
        <f t="shared" si="36"/>
        <v>#REF!</v>
      </c>
      <c r="E39" s="13" t="e">
        <f t="shared" si="36"/>
        <v>#REF!</v>
      </c>
      <c r="F39" s="13" t="e">
        <f t="shared" si="36"/>
        <v>#REF!</v>
      </c>
      <c r="G39" s="13" t="e">
        <f t="shared" si="36"/>
        <v>#REF!</v>
      </c>
      <c r="H39" s="13" t="e">
        <f t="shared" si="36"/>
        <v>#REF!</v>
      </c>
      <c r="I39" s="13" t="e">
        <f t="shared" si="36"/>
        <v>#REF!</v>
      </c>
      <c r="J39" s="13" t="e">
        <f t="shared" si="36"/>
        <v>#REF!</v>
      </c>
      <c r="K39" s="13" t="e">
        <f t="shared" si="36"/>
        <v>#REF!</v>
      </c>
      <c r="L39" s="13" t="e">
        <f t="shared" si="36"/>
        <v>#REF!</v>
      </c>
      <c r="M39" s="13" t="e">
        <f t="shared" si="36"/>
        <v>#REF!</v>
      </c>
      <c r="N39" s="13" t="e">
        <f t="shared" si="36"/>
        <v>#REF!</v>
      </c>
      <c r="O39" s="13" t="e">
        <f t="shared" si="36"/>
        <v>#REF!</v>
      </c>
      <c r="P39" s="13" t="e">
        <f t="shared" si="36"/>
        <v>#REF!</v>
      </c>
      <c r="Q39" s="13" t="e">
        <f t="shared" si="36"/>
        <v>#REF!</v>
      </c>
      <c r="R39" s="13" t="e">
        <f t="shared" si="36"/>
        <v>#REF!</v>
      </c>
      <c r="S39" s="13" t="e">
        <f t="shared" si="36"/>
        <v>#REF!</v>
      </c>
      <c r="T39" s="13" t="e">
        <f t="shared" si="36"/>
        <v>#REF!</v>
      </c>
      <c r="U39" s="13" t="e">
        <f t="shared" si="36"/>
        <v>#REF!</v>
      </c>
      <c r="V39" s="13" t="e">
        <f t="shared" si="36"/>
        <v>#REF!</v>
      </c>
      <c r="W39" s="13" t="e">
        <f t="shared" si="36"/>
        <v>#REF!</v>
      </c>
      <c r="X39" s="13" t="e">
        <f t="shared" si="36"/>
        <v>#REF!</v>
      </c>
      <c r="Y39" s="13" t="e">
        <f t="shared" si="36"/>
        <v>#REF!</v>
      </c>
      <c r="Z39" s="13" t="e">
        <f t="shared" si="36"/>
        <v>#REF!</v>
      </c>
      <c r="AA39" s="13" t="e">
        <f t="shared" si="36"/>
        <v>#REF!</v>
      </c>
      <c r="AB39" s="13" t="e">
        <f t="shared" si="36"/>
        <v>#REF!</v>
      </c>
      <c r="AC39" s="13" t="e">
        <f t="shared" si="36"/>
        <v>#REF!</v>
      </c>
      <c r="AD39" s="13" t="e">
        <f t="shared" si="36"/>
        <v>#REF!</v>
      </c>
      <c r="AE39" s="13" t="e">
        <f t="shared" si="36"/>
        <v>#REF!</v>
      </c>
      <c r="AF39" s="13" t="e">
        <f t="shared" si="36"/>
        <v>#REF!</v>
      </c>
      <c r="AG39" s="13" t="e">
        <f t="shared" si="36"/>
        <v>#REF!</v>
      </c>
      <c r="AH39" s="13" t="e">
        <f t="shared" si="36"/>
        <v>#REF!</v>
      </c>
      <c r="AI39" s="13" t="e">
        <f t="shared" si="36"/>
        <v>#REF!</v>
      </c>
      <c r="AJ39" s="13" t="e">
        <f t="shared" si="36"/>
        <v>#REF!</v>
      </c>
      <c r="AK39" s="13" t="e">
        <f t="shared" si="36"/>
        <v>#REF!</v>
      </c>
      <c r="AL39" s="13" t="e">
        <f t="shared" si="36"/>
        <v>#REF!</v>
      </c>
      <c r="AM39" s="13" t="e">
        <f t="shared" si="36"/>
        <v>#REF!</v>
      </c>
      <c r="AN39" s="13" t="e">
        <f t="shared" si="36"/>
        <v>#REF!</v>
      </c>
      <c r="AO39" s="13" t="e">
        <f t="shared" si="36"/>
        <v>#REF!</v>
      </c>
      <c r="AP39" s="13" t="e">
        <f t="shared" si="36"/>
        <v>#REF!</v>
      </c>
      <c r="AQ39" s="13" t="e">
        <f t="shared" si="36"/>
        <v>#REF!</v>
      </c>
      <c r="AR39" s="13" t="e">
        <f t="shared" si="36"/>
        <v>#REF!</v>
      </c>
      <c r="AS39" s="13" t="e">
        <f t="shared" si="36"/>
        <v>#REF!</v>
      </c>
      <c r="AT39" s="13" t="e">
        <f t="shared" si="36"/>
        <v>#REF!</v>
      </c>
      <c r="AU39" s="13" t="e">
        <f t="shared" ref="AU39:DF39" si="37">ROUND(AU20*0.9,)+25</f>
        <v>#REF!</v>
      </c>
      <c r="AV39" s="13" t="e">
        <f t="shared" si="37"/>
        <v>#REF!</v>
      </c>
      <c r="AW39" s="13" t="e">
        <f t="shared" si="37"/>
        <v>#REF!</v>
      </c>
      <c r="AX39" s="13" t="e">
        <f t="shared" si="37"/>
        <v>#REF!</v>
      </c>
      <c r="AY39" s="13" t="e">
        <f t="shared" si="37"/>
        <v>#REF!</v>
      </c>
      <c r="AZ39" s="13" t="e">
        <f t="shared" si="37"/>
        <v>#REF!</v>
      </c>
      <c r="BA39" s="13" t="e">
        <f t="shared" si="37"/>
        <v>#REF!</v>
      </c>
      <c r="BB39" s="13" t="e">
        <f t="shared" si="37"/>
        <v>#REF!</v>
      </c>
      <c r="BC39" s="13" t="e">
        <f t="shared" si="37"/>
        <v>#REF!</v>
      </c>
      <c r="BD39" s="13" t="e">
        <f t="shared" si="37"/>
        <v>#REF!</v>
      </c>
      <c r="BE39" s="13" t="e">
        <f t="shared" si="37"/>
        <v>#REF!</v>
      </c>
      <c r="BF39" s="13" t="e">
        <f t="shared" si="37"/>
        <v>#REF!</v>
      </c>
      <c r="BG39" s="13" t="e">
        <f t="shared" si="37"/>
        <v>#REF!</v>
      </c>
      <c r="BH39" s="13" t="e">
        <f t="shared" si="37"/>
        <v>#REF!</v>
      </c>
      <c r="BI39" s="13" t="e">
        <f t="shared" si="37"/>
        <v>#REF!</v>
      </c>
      <c r="BJ39" s="13" t="e">
        <f t="shared" si="37"/>
        <v>#REF!</v>
      </c>
      <c r="BK39" s="13" t="e">
        <f t="shared" si="37"/>
        <v>#REF!</v>
      </c>
      <c r="BL39" s="13" t="e">
        <f t="shared" si="37"/>
        <v>#REF!</v>
      </c>
      <c r="BM39" s="13" t="e">
        <f t="shared" si="37"/>
        <v>#REF!</v>
      </c>
      <c r="BN39" s="13" t="e">
        <f t="shared" si="37"/>
        <v>#REF!</v>
      </c>
      <c r="BO39" s="13" t="e">
        <f t="shared" si="37"/>
        <v>#REF!</v>
      </c>
      <c r="BP39" s="13" t="e">
        <f t="shared" si="37"/>
        <v>#REF!</v>
      </c>
      <c r="BQ39" s="13" t="e">
        <f t="shared" si="37"/>
        <v>#REF!</v>
      </c>
      <c r="BR39" s="13" t="e">
        <f t="shared" si="37"/>
        <v>#REF!</v>
      </c>
      <c r="BS39" s="13" t="e">
        <f t="shared" si="37"/>
        <v>#REF!</v>
      </c>
      <c r="BT39" s="13" t="e">
        <f t="shared" si="37"/>
        <v>#REF!</v>
      </c>
      <c r="BU39" s="13" t="e">
        <f t="shared" si="37"/>
        <v>#REF!</v>
      </c>
      <c r="BV39" s="13" t="e">
        <f t="shared" si="37"/>
        <v>#REF!</v>
      </c>
      <c r="BW39" s="13" t="e">
        <f t="shared" si="37"/>
        <v>#REF!</v>
      </c>
      <c r="BX39" s="13" t="e">
        <f t="shared" si="37"/>
        <v>#REF!</v>
      </c>
      <c r="BY39" s="13" t="e">
        <f t="shared" si="37"/>
        <v>#REF!</v>
      </c>
      <c r="BZ39" s="13" t="e">
        <f t="shared" si="37"/>
        <v>#REF!</v>
      </c>
      <c r="CA39" s="13" t="e">
        <f t="shared" si="37"/>
        <v>#REF!</v>
      </c>
      <c r="CB39" s="13" t="e">
        <f t="shared" si="37"/>
        <v>#REF!</v>
      </c>
      <c r="CC39" s="13" t="e">
        <f t="shared" si="37"/>
        <v>#REF!</v>
      </c>
      <c r="CD39" s="13" t="e">
        <f t="shared" si="37"/>
        <v>#REF!</v>
      </c>
      <c r="CE39" s="13" t="e">
        <f t="shared" si="37"/>
        <v>#REF!</v>
      </c>
      <c r="CF39" s="13" t="e">
        <f t="shared" si="37"/>
        <v>#REF!</v>
      </c>
      <c r="CG39" s="13" t="e">
        <f t="shared" si="37"/>
        <v>#REF!</v>
      </c>
      <c r="CH39" s="13" t="e">
        <f t="shared" si="37"/>
        <v>#REF!</v>
      </c>
      <c r="CI39" s="13" t="e">
        <f t="shared" si="37"/>
        <v>#REF!</v>
      </c>
      <c r="CJ39" s="13" t="e">
        <f t="shared" si="37"/>
        <v>#REF!</v>
      </c>
      <c r="CK39" s="13" t="e">
        <f t="shared" si="37"/>
        <v>#REF!</v>
      </c>
      <c r="CL39" s="13" t="e">
        <f t="shared" si="37"/>
        <v>#REF!</v>
      </c>
      <c r="CM39" s="13" t="e">
        <f t="shared" si="37"/>
        <v>#REF!</v>
      </c>
      <c r="CN39" s="13" t="e">
        <f t="shared" si="37"/>
        <v>#REF!</v>
      </c>
      <c r="CO39" s="13" t="e">
        <f t="shared" si="37"/>
        <v>#REF!</v>
      </c>
      <c r="CP39" s="13" t="e">
        <f t="shared" si="37"/>
        <v>#REF!</v>
      </c>
      <c r="CQ39" s="13" t="e">
        <f t="shared" si="37"/>
        <v>#REF!</v>
      </c>
      <c r="CR39" s="13" t="e">
        <f t="shared" si="37"/>
        <v>#REF!</v>
      </c>
      <c r="CS39" s="13" t="e">
        <f t="shared" si="37"/>
        <v>#REF!</v>
      </c>
      <c r="CT39" s="13" t="e">
        <f t="shared" si="37"/>
        <v>#REF!</v>
      </c>
      <c r="CU39" s="13" t="e">
        <f t="shared" si="37"/>
        <v>#REF!</v>
      </c>
      <c r="CV39" s="13" t="e">
        <f t="shared" si="37"/>
        <v>#REF!</v>
      </c>
      <c r="CW39" s="13" t="e">
        <f t="shared" si="37"/>
        <v>#REF!</v>
      </c>
      <c r="CX39" s="13" t="e">
        <f t="shared" si="37"/>
        <v>#REF!</v>
      </c>
      <c r="CY39" s="13" t="e">
        <f t="shared" si="37"/>
        <v>#REF!</v>
      </c>
      <c r="CZ39" s="13" t="e">
        <f t="shared" si="37"/>
        <v>#REF!</v>
      </c>
      <c r="DA39" s="13" t="e">
        <f t="shared" si="37"/>
        <v>#REF!</v>
      </c>
      <c r="DB39" s="13" t="e">
        <f t="shared" si="37"/>
        <v>#REF!</v>
      </c>
      <c r="DC39" s="13" t="e">
        <f t="shared" si="37"/>
        <v>#REF!</v>
      </c>
      <c r="DD39" s="13" t="e">
        <f t="shared" si="37"/>
        <v>#REF!</v>
      </c>
      <c r="DE39" s="13" t="e">
        <f t="shared" si="37"/>
        <v>#REF!</v>
      </c>
      <c r="DF39" s="13" t="e">
        <f t="shared" si="37"/>
        <v>#REF!</v>
      </c>
      <c r="DG39" s="13" t="e">
        <f t="shared" ref="DG39:FR39" si="38">ROUND(DG20*0.9,)+25</f>
        <v>#REF!</v>
      </c>
      <c r="DH39" s="13" t="e">
        <f t="shared" si="38"/>
        <v>#REF!</v>
      </c>
      <c r="DI39" s="13" t="e">
        <f t="shared" si="38"/>
        <v>#REF!</v>
      </c>
      <c r="DJ39" s="13" t="e">
        <f t="shared" si="38"/>
        <v>#REF!</v>
      </c>
      <c r="DK39" s="13" t="e">
        <f t="shared" si="38"/>
        <v>#REF!</v>
      </c>
      <c r="DL39" s="13" t="e">
        <f t="shared" si="38"/>
        <v>#REF!</v>
      </c>
      <c r="DM39" s="39" t="e">
        <f t="shared" si="38"/>
        <v>#REF!</v>
      </c>
      <c r="DN39" s="39" t="e">
        <f t="shared" si="38"/>
        <v>#REF!</v>
      </c>
      <c r="DO39" s="39" t="e">
        <f t="shared" si="38"/>
        <v>#REF!</v>
      </c>
      <c r="DP39" s="39" t="e">
        <f t="shared" si="38"/>
        <v>#REF!</v>
      </c>
      <c r="DQ39" s="39" t="e">
        <f t="shared" si="38"/>
        <v>#REF!</v>
      </c>
      <c r="DR39" s="13" t="e">
        <f t="shared" si="38"/>
        <v>#REF!</v>
      </c>
      <c r="DS39" s="13" t="e">
        <f t="shared" si="38"/>
        <v>#REF!</v>
      </c>
      <c r="DT39" s="13" t="e">
        <f t="shared" si="38"/>
        <v>#REF!</v>
      </c>
      <c r="DU39" s="39" t="e">
        <f t="shared" si="38"/>
        <v>#REF!</v>
      </c>
      <c r="DV39" s="39" t="e">
        <f t="shared" si="38"/>
        <v>#REF!</v>
      </c>
      <c r="DW39" s="39" t="e">
        <f t="shared" si="38"/>
        <v>#REF!</v>
      </c>
      <c r="DX39" s="39" t="e">
        <f t="shared" si="38"/>
        <v>#REF!</v>
      </c>
      <c r="DY39" s="13" t="e">
        <f t="shared" si="38"/>
        <v>#REF!</v>
      </c>
      <c r="DZ39" s="13" t="e">
        <f t="shared" si="38"/>
        <v>#REF!</v>
      </c>
      <c r="EA39" s="13" t="e">
        <f t="shared" si="38"/>
        <v>#REF!</v>
      </c>
      <c r="EB39" s="13" t="e">
        <f t="shared" si="38"/>
        <v>#REF!</v>
      </c>
      <c r="EC39" s="13" t="e">
        <f t="shared" si="38"/>
        <v>#REF!</v>
      </c>
      <c r="ED39" s="13" t="e">
        <f t="shared" si="38"/>
        <v>#REF!</v>
      </c>
      <c r="EE39" s="13" t="e">
        <f t="shared" si="38"/>
        <v>#REF!</v>
      </c>
      <c r="EF39" s="13" t="e">
        <f t="shared" si="38"/>
        <v>#REF!</v>
      </c>
      <c r="EG39" s="13" t="e">
        <f t="shared" si="38"/>
        <v>#REF!</v>
      </c>
      <c r="EH39" s="13" t="e">
        <f t="shared" si="38"/>
        <v>#REF!</v>
      </c>
      <c r="EI39" s="13" t="e">
        <f t="shared" si="38"/>
        <v>#REF!</v>
      </c>
      <c r="EJ39" s="13" t="e">
        <f t="shared" si="38"/>
        <v>#REF!</v>
      </c>
      <c r="EK39" s="13" t="e">
        <f t="shared" si="38"/>
        <v>#REF!</v>
      </c>
      <c r="EL39" s="13" t="e">
        <f t="shared" si="38"/>
        <v>#REF!</v>
      </c>
      <c r="EM39" s="13" t="e">
        <f t="shared" si="38"/>
        <v>#REF!</v>
      </c>
      <c r="EN39" s="13" t="e">
        <f t="shared" si="38"/>
        <v>#REF!</v>
      </c>
      <c r="EO39" s="13" t="e">
        <f t="shared" si="38"/>
        <v>#REF!</v>
      </c>
      <c r="EP39" s="13" t="e">
        <f t="shared" si="38"/>
        <v>#REF!</v>
      </c>
      <c r="EQ39" s="13" t="e">
        <f t="shared" si="38"/>
        <v>#REF!</v>
      </c>
      <c r="ER39" s="13" t="e">
        <f t="shared" si="38"/>
        <v>#REF!</v>
      </c>
      <c r="ES39" s="13" t="e">
        <f t="shared" si="38"/>
        <v>#REF!</v>
      </c>
      <c r="ET39" s="13" t="e">
        <f t="shared" si="38"/>
        <v>#REF!</v>
      </c>
      <c r="EU39" s="13" t="e">
        <f t="shared" si="38"/>
        <v>#REF!</v>
      </c>
      <c r="EV39" s="13" t="e">
        <f t="shared" si="38"/>
        <v>#REF!</v>
      </c>
      <c r="EW39" s="13" t="e">
        <f t="shared" si="38"/>
        <v>#REF!</v>
      </c>
      <c r="EX39" s="13" t="e">
        <f t="shared" si="38"/>
        <v>#REF!</v>
      </c>
      <c r="EY39" s="13" t="e">
        <f t="shared" si="38"/>
        <v>#REF!</v>
      </c>
      <c r="EZ39" s="13" t="e">
        <f t="shared" si="38"/>
        <v>#REF!</v>
      </c>
      <c r="FA39" s="13" t="e">
        <f t="shared" si="38"/>
        <v>#REF!</v>
      </c>
      <c r="FB39" s="13" t="e">
        <f t="shared" si="38"/>
        <v>#REF!</v>
      </c>
      <c r="FC39" s="13" t="e">
        <f t="shared" si="38"/>
        <v>#REF!</v>
      </c>
      <c r="FD39" s="13" t="e">
        <f t="shared" si="38"/>
        <v>#REF!</v>
      </c>
      <c r="FE39" s="13" t="e">
        <f t="shared" si="38"/>
        <v>#REF!</v>
      </c>
      <c r="FF39" s="13" t="e">
        <f t="shared" si="38"/>
        <v>#REF!</v>
      </c>
      <c r="FG39" s="13" t="e">
        <f t="shared" si="38"/>
        <v>#REF!</v>
      </c>
      <c r="FH39" s="13" t="e">
        <f t="shared" si="38"/>
        <v>#REF!</v>
      </c>
      <c r="FI39" s="13" t="e">
        <f t="shared" si="38"/>
        <v>#REF!</v>
      </c>
      <c r="FJ39" s="13" t="e">
        <f t="shared" si="38"/>
        <v>#REF!</v>
      </c>
      <c r="FK39" s="13" t="e">
        <f t="shared" si="38"/>
        <v>#REF!</v>
      </c>
      <c r="FL39" s="13" t="e">
        <f t="shared" si="38"/>
        <v>#REF!</v>
      </c>
      <c r="FM39" s="13" t="e">
        <f t="shared" si="38"/>
        <v>#REF!</v>
      </c>
      <c r="FN39" s="13" t="e">
        <f t="shared" si="38"/>
        <v>#REF!</v>
      </c>
      <c r="FO39" s="13" t="e">
        <f t="shared" si="38"/>
        <v>#REF!</v>
      </c>
      <c r="FP39" s="13" t="e">
        <f t="shared" si="38"/>
        <v>#REF!</v>
      </c>
      <c r="FQ39" s="13" t="e">
        <f t="shared" si="38"/>
        <v>#REF!</v>
      </c>
      <c r="FR39" s="13" t="e">
        <f t="shared" si="38"/>
        <v>#REF!</v>
      </c>
      <c r="FS39" s="13" t="e">
        <f t="shared" ref="FS39:HX39" si="39">ROUND(FS20*0.9,)+25</f>
        <v>#REF!</v>
      </c>
      <c r="FT39" s="13" t="e">
        <f t="shared" si="39"/>
        <v>#REF!</v>
      </c>
      <c r="FU39" s="13" t="e">
        <f t="shared" si="39"/>
        <v>#REF!</v>
      </c>
      <c r="FV39" s="13" t="e">
        <f t="shared" si="39"/>
        <v>#REF!</v>
      </c>
      <c r="FW39" s="13" t="e">
        <f t="shared" si="39"/>
        <v>#REF!</v>
      </c>
      <c r="FX39" s="13" t="e">
        <f t="shared" si="39"/>
        <v>#REF!</v>
      </c>
      <c r="FY39" s="13" t="e">
        <f t="shared" si="39"/>
        <v>#REF!</v>
      </c>
      <c r="FZ39" s="13" t="e">
        <f t="shared" si="39"/>
        <v>#REF!</v>
      </c>
      <c r="GA39" s="13" t="e">
        <f t="shared" si="39"/>
        <v>#REF!</v>
      </c>
      <c r="GB39" s="13" t="e">
        <f t="shared" si="39"/>
        <v>#REF!</v>
      </c>
      <c r="GC39" s="13" t="e">
        <f t="shared" si="39"/>
        <v>#REF!</v>
      </c>
      <c r="GD39" s="13" t="e">
        <f t="shared" si="39"/>
        <v>#REF!</v>
      </c>
      <c r="GE39" s="13" t="e">
        <f t="shared" si="39"/>
        <v>#REF!</v>
      </c>
      <c r="GF39" s="13" t="e">
        <f t="shared" si="39"/>
        <v>#REF!</v>
      </c>
      <c r="GG39" s="13" t="e">
        <f t="shared" si="39"/>
        <v>#REF!</v>
      </c>
      <c r="GH39" s="13" t="e">
        <f t="shared" si="39"/>
        <v>#REF!</v>
      </c>
      <c r="GI39" s="13" t="e">
        <f t="shared" si="39"/>
        <v>#REF!</v>
      </c>
      <c r="GJ39" s="13" t="e">
        <f t="shared" si="39"/>
        <v>#REF!</v>
      </c>
      <c r="GK39" s="13" t="e">
        <f t="shared" si="39"/>
        <v>#REF!</v>
      </c>
      <c r="GL39" s="13" t="e">
        <f t="shared" si="39"/>
        <v>#REF!</v>
      </c>
      <c r="GM39" s="13" t="e">
        <f t="shared" si="39"/>
        <v>#REF!</v>
      </c>
      <c r="GN39" s="13" t="e">
        <f t="shared" si="39"/>
        <v>#REF!</v>
      </c>
      <c r="GO39" s="13" t="e">
        <f t="shared" si="39"/>
        <v>#REF!</v>
      </c>
      <c r="GP39" s="13" t="e">
        <f t="shared" si="39"/>
        <v>#REF!</v>
      </c>
      <c r="GQ39" s="13" t="e">
        <f t="shared" si="39"/>
        <v>#REF!</v>
      </c>
      <c r="GR39" s="13" t="e">
        <f t="shared" si="39"/>
        <v>#REF!</v>
      </c>
      <c r="GS39" s="13" t="e">
        <f t="shared" si="39"/>
        <v>#REF!</v>
      </c>
      <c r="GT39" s="13" t="e">
        <f t="shared" si="39"/>
        <v>#REF!</v>
      </c>
      <c r="GU39" s="13" t="e">
        <f t="shared" si="39"/>
        <v>#REF!</v>
      </c>
      <c r="GV39" s="13" t="e">
        <f t="shared" si="39"/>
        <v>#REF!</v>
      </c>
      <c r="GW39" s="13" t="e">
        <f t="shared" si="39"/>
        <v>#REF!</v>
      </c>
      <c r="GX39" s="13" t="e">
        <f t="shared" si="39"/>
        <v>#REF!</v>
      </c>
      <c r="GY39" s="13" t="e">
        <f t="shared" si="39"/>
        <v>#REF!</v>
      </c>
      <c r="GZ39" s="13" t="e">
        <f t="shared" si="39"/>
        <v>#REF!</v>
      </c>
      <c r="HA39" s="13" t="e">
        <f t="shared" si="39"/>
        <v>#REF!</v>
      </c>
      <c r="HB39" s="13" t="e">
        <f t="shared" si="39"/>
        <v>#REF!</v>
      </c>
      <c r="HC39" s="13" t="e">
        <f t="shared" si="39"/>
        <v>#REF!</v>
      </c>
      <c r="HD39" s="13" t="e">
        <f t="shared" si="39"/>
        <v>#REF!</v>
      </c>
      <c r="HE39" s="13" t="e">
        <f t="shared" si="39"/>
        <v>#REF!</v>
      </c>
      <c r="HF39" s="13" t="e">
        <f t="shared" si="39"/>
        <v>#REF!</v>
      </c>
      <c r="HG39" s="13" t="e">
        <f t="shared" si="39"/>
        <v>#REF!</v>
      </c>
      <c r="HH39" s="13" t="e">
        <f t="shared" si="39"/>
        <v>#REF!</v>
      </c>
      <c r="HI39" s="13" t="e">
        <f t="shared" si="39"/>
        <v>#REF!</v>
      </c>
      <c r="HJ39" s="13" t="e">
        <f t="shared" si="39"/>
        <v>#REF!</v>
      </c>
      <c r="HK39" s="13" t="e">
        <f t="shared" si="39"/>
        <v>#REF!</v>
      </c>
      <c r="HL39" s="13">
        <f t="shared" si="39"/>
        <v>11487</v>
      </c>
      <c r="HM39" s="13">
        <f t="shared" si="39"/>
        <v>11487</v>
      </c>
      <c r="HN39" s="13">
        <f t="shared" si="39"/>
        <v>10191</v>
      </c>
      <c r="HO39" s="13">
        <f t="shared" si="39"/>
        <v>10191</v>
      </c>
      <c r="HP39" s="13">
        <f t="shared" si="39"/>
        <v>10191</v>
      </c>
      <c r="HQ39" s="13">
        <f t="shared" si="39"/>
        <v>10191</v>
      </c>
      <c r="HR39" s="13">
        <f t="shared" si="39"/>
        <v>10191</v>
      </c>
      <c r="HS39" s="13">
        <f t="shared" si="39"/>
        <v>10434</v>
      </c>
      <c r="HT39" s="13">
        <f t="shared" si="39"/>
        <v>10434</v>
      </c>
      <c r="HU39" s="13">
        <f t="shared" si="39"/>
        <v>10191</v>
      </c>
      <c r="HV39" s="13">
        <f t="shared" si="39"/>
        <v>10191</v>
      </c>
      <c r="HW39" s="13">
        <f t="shared" si="39"/>
        <v>10191</v>
      </c>
      <c r="HX39" s="39">
        <f t="shared" si="39"/>
        <v>10191</v>
      </c>
    </row>
    <row r="40" spans="1:232" ht="11.45" customHeight="1" x14ac:dyDescent="0.2">
      <c r="A40" s="12">
        <v>2</v>
      </c>
      <c r="B40" s="13" t="e">
        <f t="shared" ref="B40:AT40" si="40">ROUND(B21*0.9,)+25</f>
        <v>#REF!</v>
      </c>
      <c r="C40" s="13" t="e">
        <f t="shared" si="40"/>
        <v>#REF!</v>
      </c>
      <c r="D40" s="13" t="e">
        <f t="shared" si="40"/>
        <v>#REF!</v>
      </c>
      <c r="E40" s="13" t="e">
        <f t="shared" si="40"/>
        <v>#REF!</v>
      </c>
      <c r="F40" s="13" t="e">
        <f t="shared" si="40"/>
        <v>#REF!</v>
      </c>
      <c r="G40" s="13" t="e">
        <f t="shared" si="40"/>
        <v>#REF!</v>
      </c>
      <c r="H40" s="13" t="e">
        <f t="shared" si="40"/>
        <v>#REF!</v>
      </c>
      <c r="I40" s="13" t="e">
        <f t="shared" si="40"/>
        <v>#REF!</v>
      </c>
      <c r="J40" s="13" t="e">
        <f t="shared" si="40"/>
        <v>#REF!</v>
      </c>
      <c r="K40" s="13" t="e">
        <f t="shared" si="40"/>
        <v>#REF!</v>
      </c>
      <c r="L40" s="13" t="e">
        <f t="shared" si="40"/>
        <v>#REF!</v>
      </c>
      <c r="M40" s="13" t="e">
        <f t="shared" si="40"/>
        <v>#REF!</v>
      </c>
      <c r="N40" s="13" t="e">
        <f t="shared" si="40"/>
        <v>#REF!</v>
      </c>
      <c r="O40" s="13" t="e">
        <f t="shared" si="40"/>
        <v>#REF!</v>
      </c>
      <c r="P40" s="13" t="e">
        <f t="shared" si="40"/>
        <v>#REF!</v>
      </c>
      <c r="Q40" s="13" t="e">
        <f t="shared" si="40"/>
        <v>#REF!</v>
      </c>
      <c r="R40" s="13" t="e">
        <f t="shared" si="40"/>
        <v>#REF!</v>
      </c>
      <c r="S40" s="13" t="e">
        <f t="shared" si="40"/>
        <v>#REF!</v>
      </c>
      <c r="T40" s="13" t="e">
        <f t="shared" si="40"/>
        <v>#REF!</v>
      </c>
      <c r="U40" s="13" t="e">
        <f t="shared" si="40"/>
        <v>#REF!</v>
      </c>
      <c r="V40" s="13" t="e">
        <f t="shared" si="40"/>
        <v>#REF!</v>
      </c>
      <c r="W40" s="13" t="e">
        <f t="shared" si="40"/>
        <v>#REF!</v>
      </c>
      <c r="X40" s="13" t="e">
        <f t="shared" si="40"/>
        <v>#REF!</v>
      </c>
      <c r="Y40" s="13" t="e">
        <f t="shared" si="40"/>
        <v>#REF!</v>
      </c>
      <c r="Z40" s="13" t="e">
        <f t="shared" si="40"/>
        <v>#REF!</v>
      </c>
      <c r="AA40" s="13" t="e">
        <f t="shared" si="40"/>
        <v>#REF!</v>
      </c>
      <c r="AB40" s="13" t="e">
        <f t="shared" si="40"/>
        <v>#REF!</v>
      </c>
      <c r="AC40" s="13" t="e">
        <f t="shared" si="40"/>
        <v>#REF!</v>
      </c>
      <c r="AD40" s="13" t="e">
        <f t="shared" si="40"/>
        <v>#REF!</v>
      </c>
      <c r="AE40" s="13" t="e">
        <f t="shared" si="40"/>
        <v>#REF!</v>
      </c>
      <c r="AF40" s="13" t="e">
        <f t="shared" si="40"/>
        <v>#REF!</v>
      </c>
      <c r="AG40" s="13" t="e">
        <f t="shared" si="40"/>
        <v>#REF!</v>
      </c>
      <c r="AH40" s="13" t="e">
        <f t="shared" si="40"/>
        <v>#REF!</v>
      </c>
      <c r="AI40" s="13" t="e">
        <f t="shared" si="40"/>
        <v>#REF!</v>
      </c>
      <c r="AJ40" s="13" t="e">
        <f t="shared" si="40"/>
        <v>#REF!</v>
      </c>
      <c r="AK40" s="13" t="e">
        <f t="shared" si="40"/>
        <v>#REF!</v>
      </c>
      <c r="AL40" s="13" t="e">
        <f t="shared" si="40"/>
        <v>#REF!</v>
      </c>
      <c r="AM40" s="13" t="e">
        <f t="shared" si="40"/>
        <v>#REF!</v>
      </c>
      <c r="AN40" s="13" t="e">
        <f t="shared" si="40"/>
        <v>#REF!</v>
      </c>
      <c r="AO40" s="13" t="e">
        <f t="shared" si="40"/>
        <v>#REF!</v>
      </c>
      <c r="AP40" s="13" t="e">
        <f t="shared" si="40"/>
        <v>#REF!</v>
      </c>
      <c r="AQ40" s="13" t="e">
        <f t="shared" si="40"/>
        <v>#REF!</v>
      </c>
      <c r="AR40" s="13" t="e">
        <f t="shared" si="40"/>
        <v>#REF!</v>
      </c>
      <c r="AS40" s="13" t="e">
        <f t="shared" si="40"/>
        <v>#REF!</v>
      </c>
      <c r="AT40" s="13" t="e">
        <f t="shared" si="40"/>
        <v>#REF!</v>
      </c>
      <c r="AU40" s="13" t="e">
        <f t="shared" ref="AU40:DF40" si="41">ROUND(AU21*0.9,)+25</f>
        <v>#REF!</v>
      </c>
      <c r="AV40" s="13" t="e">
        <f t="shared" si="41"/>
        <v>#REF!</v>
      </c>
      <c r="AW40" s="13" t="e">
        <f t="shared" si="41"/>
        <v>#REF!</v>
      </c>
      <c r="AX40" s="13" t="e">
        <f t="shared" si="41"/>
        <v>#REF!</v>
      </c>
      <c r="AY40" s="13" t="e">
        <f t="shared" si="41"/>
        <v>#REF!</v>
      </c>
      <c r="AZ40" s="13" t="e">
        <f t="shared" si="41"/>
        <v>#REF!</v>
      </c>
      <c r="BA40" s="13" t="e">
        <f t="shared" si="41"/>
        <v>#REF!</v>
      </c>
      <c r="BB40" s="13" t="e">
        <f t="shared" si="41"/>
        <v>#REF!</v>
      </c>
      <c r="BC40" s="13" t="e">
        <f t="shared" si="41"/>
        <v>#REF!</v>
      </c>
      <c r="BD40" s="13" t="e">
        <f t="shared" si="41"/>
        <v>#REF!</v>
      </c>
      <c r="BE40" s="13" t="e">
        <f t="shared" si="41"/>
        <v>#REF!</v>
      </c>
      <c r="BF40" s="13" t="e">
        <f t="shared" si="41"/>
        <v>#REF!</v>
      </c>
      <c r="BG40" s="13" t="e">
        <f t="shared" si="41"/>
        <v>#REF!</v>
      </c>
      <c r="BH40" s="13" t="e">
        <f t="shared" si="41"/>
        <v>#REF!</v>
      </c>
      <c r="BI40" s="13" t="e">
        <f t="shared" si="41"/>
        <v>#REF!</v>
      </c>
      <c r="BJ40" s="13" t="e">
        <f t="shared" si="41"/>
        <v>#REF!</v>
      </c>
      <c r="BK40" s="13" t="e">
        <f t="shared" si="41"/>
        <v>#REF!</v>
      </c>
      <c r="BL40" s="13" t="e">
        <f t="shared" si="41"/>
        <v>#REF!</v>
      </c>
      <c r="BM40" s="13" t="e">
        <f t="shared" si="41"/>
        <v>#REF!</v>
      </c>
      <c r="BN40" s="13" t="e">
        <f t="shared" si="41"/>
        <v>#REF!</v>
      </c>
      <c r="BO40" s="13" t="e">
        <f t="shared" si="41"/>
        <v>#REF!</v>
      </c>
      <c r="BP40" s="13" t="e">
        <f t="shared" si="41"/>
        <v>#REF!</v>
      </c>
      <c r="BQ40" s="13" t="e">
        <f t="shared" si="41"/>
        <v>#REF!</v>
      </c>
      <c r="BR40" s="13" t="e">
        <f t="shared" si="41"/>
        <v>#REF!</v>
      </c>
      <c r="BS40" s="13" t="e">
        <f t="shared" si="41"/>
        <v>#REF!</v>
      </c>
      <c r="BT40" s="13" t="e">
        <f t="shared" si="41"/>
        <v>#REF!</v>
      </c>
      <c r="BU40" s="13" t="e">
        <f t="shared" si="41"/>
        <v>#REF!</v>
      </c>
      <c r="BV40" s="13" t="e">
        <f t="shared" si="41"/>
        <v>#REF!</v>
      </c>
      <c r="BW40" s="13" t="e">
        <f t="shared" si="41"/>
        <v>#REF!</v>
      </c>
      <c r="BX40" s="13" t="e">
        <f t="shared" si="41"/>
        <v>#REF!</v>
      </c>
      <c r="BY40" s="13" t="e">
        <f t="shared" si="41"/>
        <v>#REF!</v>
      </c>
      <c r="BZ40" s="13" t="e">
        <f t="shared" si="41"/>
        <v>#REF!</v>
      </c>
      <c r="CA40" s="13" t="e">
        <f t="shared" si="41"/>
        <v>#REF!</v>
      </c>
      <c r="CB40" s="13" t="e">
        <f t="shared" si="41"/>
        <v>#REF!</v>
      </c>
      <c r="CC40" s="13" t="e">
        <f t="shared" si="41"/>
        <v>#REF!</v>
      </c>
      <c r="CD40" s="13" t="e">
        <f t="shared" si="41"/>
        <v>#REF!</v>
      </c>
      <c r="CE40" s="13" t="e">
        <f t="shared" si="41"/>
        <v>#REF!</v>
      </c>
      <c r="CF40" s="13" t="e">
        <f t="shared" si="41"/>
        <v>#REF!</v>
      </c>
      <c r="CG40" s="13" t="e">
        <f t="shared" si="41"/>
        <v>#REF!</v>
      </c>
      <c r="CH40" s="13" t="e">
        <f t="shared" si="41"/>
        <v>#REF!</v>
      </c>
      <c r="CI40" s="13" t="e">
        <f t="shared" si="41"/>
        <v>#REF!</v>
      </c>
      <c r="CJ40" s="13" t="e">
        <f t="shared" si="41"/>
        <v>#REF!</v>
      </c>
      <c r="CK40" s="13" t="e">
        <f t="shared" si="41"/>
        <v>#REF!</v>
      </c>
      <c r="CL40" s="13" t="e">
        <f t="shared" si="41"/>
        <v>#REF!</v>
      </c>
      <c r="CM40" s="13" t="e">
        <f t="shared" si="41"/>
        <v>#REF!</v>
      </c>
      <c r="CN40" s="13" t="e">
        <f t="shared" si="41"/>
        <v>#REF!</v>
      </c>
      <c r="CO40" s="13" t="e">
        <f t="shared" si="41"/>
        <v>#REF!</v>
      </c>
      <c r="CP40" s="13" t="e">
        <f t="shared" si="41"/>
        <v>#REF!</v>
      </c>
      <c r="CQ40" s="13" t="e">
        <f t="shared" si="41"/>
        <v>#REF!</v>
      </c>
      <c r="CR40" s="13" t="e">
        <f t="shared" si="41"/>
        <v>#REF!</v>
      </c>
      <c r="CS40" s="13" t="e">
        <f t="shared" si="41"/>
        <v>#REF!</v>
      </c>
      <c r="CT40" s="13" t="e">
        <f t="shared" si="41"/>
        <v>#REF!</v>
      </c>
      <c r="CU40" s="13" t="e">
        <f t="shared" si="41"/>
        <v>#REF!</v>
      </c>
      <c r="CV40" s="13" t="e">
        <f t="shared" si="41"/>
        <v>#REF!</v>
      </c>
      <c r="CW40" s="13" t="e">
        <f t="shared" si="41"/>
        <v>#REF!</v>
      </c>
      <c r="CX40" s="13" t="e">
        <f t="shared" si="41"/>
        <v>#REF!</v>
      </c>
      <c r="CY40" s="13" t="e">
        <f t="shared" si="41"/>
        <v>#REF!</v>
      </c>
      <c r="CZ40" s="13" t="e">
        <f t="shared" si="41"/>
        <v>#REF!</v>
      </c>
      <c r="DA40" s="13" t="e">
        <f t="shared" si="41"/>
        <v>#REF!</v>
      </c>
      <c r="DB40" s="13" t="e">
        <f t="shared" si="41"/>
        <v>#REF!</v>
      </c>
      <c r="DC40" s="13" t="e">
        <f t="shared" si="41"/>
        <v>#REF!</v>
      </c>
      <c r="DD40" s="13" t="e">
        <f t="shared" si="41"/>
        <v>#REF!</v>
      </c>
      <c r="DE40" s="13" t="e">
        <f t="shared" si="41"/>
        <v>#REF!</v>
      </c>
      <c r="DF40" s="13" t="e">
        <f t="shared" si="41"/>
        <v>#REF!</v>
      </c>
      <c r="DG40" s="13" t="e">
        <f t="shared" ref="DG40:FR40" si="42">ROUND(DG21*0.9,)+25</f>
        <v>#REF!</v>
      </c>
      <c r="DH40" s="13" t="e">
        <f t="shared" si="42"/>
        <v>#REF!</v>
      </c>
      <c r="DI40" s="13" t="e">
        <f t="shared" si="42"/>
        <v>#REF!</v>
      </c>
      <c r="DJ40" s="13" t="e">
        <f t="shared" si="42"/>
        <v>#REF!</v>
      </c>
      <c r="DK40" s="13" t="e">
        <f t="shared" si="42"/>
        <v>#REF!</v>
      </c>
      <c r="DL40" s="13" t="e">
        <f t="shared" si="42"/>
        <v>#REF!</v>
      </c>
      <c r="DM40" s="39" t="e">
        <f t="shared" si="42"/>
        <v>#REF!</v>
      </c>
      <c r="DN40" s="39" t="e">
        <f t="shared" si="42"/>
        <v>#REF!</v>
      </c>
      <c r="DO40" s="39" t="e">
        <f t="shared" si="42"/>
        <v>#REF!</v>
      </c>
      <c r="DP40" s="39" t="e">
        <f t="shared" si="42"/>
        <v>#REF!</v>
      </c>
      <c r="DQ40" s="39" t="e">
        <f t="shared" si="42"/>
        <v>#REF!</v>
      </c>
      <c r="DR40" s="13" t="e">
        <f t="shared" si="42"/>
        <v>#REF!</v>
      </c>
      <c r="DS40" s="13" t="e">
        <f t="shared" si="42"/>
        <v>#REF!</v>
      </c>
      <c r="DT40" s="13" t="e">
        <f t="shared" si="42"/>
        <v>#REF!</v>
      </c>
      <c r="DU40" s="39" t="e">
        <f t="shared" si="42"/>
        <v>#REF!</v>
      </c>
      <c r="DV40" s="39" t="e">
        <f t="shared" si="42"/>
        <v>#REF!</v>
      </c>
      <c r="DW40" s="39" t="e">
        <f t="shared" si="42"/>
        <v>#REF!</v>
      </c>
      <c r="DX40" s="39" t="e">
        <f t="shared" si="42"/>
        <v>#REF!</v>
      </c>
      <c r="DY40" s="13" t="e">
        <f t="shared" si="42"/>
        <v>#REF!</v>
      </c>
      <c r="DZ40" s="13" t="e">
        <f t="shared" si="42"/>
        <v>#REF!</v>
      </c>
      <c r="EA40" s="13" t="e">
        <f t="shared" si="42"/>
        <v>#REF!</v>
      </c>
      <c r="EB40" s="13" t="e">
        <f t="shared" si="42"/>
        <v>#REF!</v>
      </c>
      <c r="EC40" s="13" t="e">
        <f t="shared" si="42"/>
        <v>#REF!</v>
      </c>
      <c r="ED40" s="13" t="e">
        <f t="shared" si="42"/>
        <v>#REF!</v>
      </c>
      <c r="EE40" s="13" t="e">
        <f t="shared" si="42"/>
        <v>#REF!</v>
      </c>
      <c r="EF40" s="13" t="e">
        <f t="shared" si="42"/>
        <v>#REF!</v>
      </c>
      <c r="EG40" s="13" t="e">
        <f t="shared" si="42"/>
        <v>#REF!</v>
      </c>
      <c r="EH40" s="13" t="e">
        <f t="shared" si="42"/>
        <v>#REF!</v>
      </c>
      <c r="EI40" s="13" t="e">
        <f t="shared" si="42"/>
        <v>#REF!</v>
      </c>
      <c r="EJ40" s="13" t="e">
        <f t="shared" si="42"/>
        <v>#REF!</v>
      </c>
      <c r="EK40" s="13" t="e">
        <f t="shared" si="42"/>
        <v>#REF!</v>
      </c>
      <c r="EL40" s="13" t="e">
        <f t="shared" si="42"/>
        <v>#REF!</v>
      </c>
      <c r="EM40" s="13" t="e">
        <f t="shared" si="42"/>
        <v>#REF!</v>
      </c>
      <c r="EN40" s="13" t="e">
        <f t="shared" si="42"/>
        <v>#REF!</v>
      </c>
      <c r="EO40" s="13" t="e">
        <f t="shared" si="42"/>
        <v>#REF!</v>
      </c>
      <c r="EP40" s="13" t="e">
        <f t="shared" si="42"/>
        <v>#REF!</v>
      </c>
      <c r="EQ40" s="13" t="e">
        <f t="shared" si="42"/>
        <v>#REF!</v>
      </c>
      <c r="ER40" s="13" t="e">
        <f t="shared" si="42"/>
        <v>#REF!</v>
      </c>
      <c r="ES40" s="13" t="e">
        <f t="shared" si="42"/>
        <v>#REF!</v>
      </c>
      <c r="ET40" s="13" t="e">
        <f t="shared" si="42"/>
        <v>#REF!</v>
      </c>
      <c r="EU40" s="13" t="e">
        <f t="shared" si="42"/>
        <v>#REF!</v>
      </c>
      <c r="EV40" s="13" t="e">
        <f t="shared" si="42"/>
        <v>#REF!</v>
      </c>
      <c r="EW40" s="13" t="e">
        <f t="shared" si="42"/>
        <v>#REF!</v>
      </c>
      <c r="EX40" s="13" t="e">
        <f t="shared" si="42"/>
        <v>#REF!</v>
      </c>
      <c r="EY40" s="13" t="e">
        <f t="shared" si="42"/>
        <v>#REF!</v>
      </c>
      <c r="EZ40" s="13" t="e">
        <f t="shared" si="42"/>
        <v>#REF!</v>
      </c>
      <c r="FA40" s="13" t="e">
        <f t="shared" si="42"/>
        <v>#REF!</v>
      </c>
      <c r="FB40" s="13" t="e">
        <f t="shared" si="42"/>
        <v>#REF!</v>
      </c>
      <c r="FC40" s="13" t="e">
        <f t="shared" si="42"/>
        <v>#REF!</v>
      </c>
      <c r="FD40" s="13" t="e">
        <f t="shared" si="42"/>
        <v>#REF!</v>
      </c>
      <c r="FE40" s="13" t="e">
        <f t="shared" si="42"/>
        <v>#REF!</v>
      </c>
      <c r="FF40" s="13" t="e">
        <f t="shared" si="42"/>
        <v>#REF!</v>
      </c>
      <c r="FG40" s="13" t="e">
        <f t="shared" si="42"/>
        <v>#REF!</v>
      </c>
      <c r="FH40" s="13" t="e">
        <f t="shared" si="42"/>
        <v>#REF!</v>
      </c>
      <c r="FI40" s="13" t="e">
        <f t="shared" si="42"/>
        <v>#REF!</v>
      </c>
      <c r="FJ40" s="13" t="e">
        <f t="shared" si="42"/>
        <v>#REF!</v>
      </c>
      <c r="FK40" s="13" t="e">
        <f t="shared" si="42"/>
        <v>#REF!</v>
      </c>
      <c r="FL40" s="13" t="e">
        <f t="shared" si="42"/>
        <v>#REF!</v>
      </c>
      <c r="FM40" s="13" t="e">
        <f t="shared" si="42"/>
        <v>#REF!</v>
      </c>
      <c r="FN40" s="13" t="e">
        <f t="shared" si="42"/>
        <v>#REF!</v>
      </c>
      <c r="FO40" s="13" t="e">
        <f t="shared" si="42"/>
        <v>#REF!</v>
      </c>
      <c r="FP40" s="13" t="e">
        <f t="shared" si="42"/>
        <v>#REF!</v>
      </c>
      <c r="FQ40" s="13" t="e">
        <f t="shared" si="42"/>
        <v>#REF!</v>
      </c>
      <c r="FR40" s="13" t="e">
        <f t="shared" si="42"/>
        <v>#REF!</v>
      </c>
      <c r="FS40" s="13" t="e">
        <f t="shared" ref="FS40:HX40" si="43">ROUND(FS21*0.9,)+25</f>
        <v>#REF!</v>
      </c>
      <c r="FT40" s="13" t="e">
        <f t="shared" si="43"/>
        <v>#REF!</v>
      </c>
      <c r="FU40" s="13" t="e">
        <f t="shared" si="43"/>
        <v>#REF!</v>
      </c>
      <c r="FV40" s="13" t="e">
        <f t="shared" si="43"/>
        <v>#REF!</v>
      </c>
      <c r="FW40" s="13" t="e">
        <f t="shared" si="43"/>
        <v>#REF!</v>
      </c>
      <c r="FX40" s="13" t="e">
        <f t="shared" si="43"/>
        <v>#REF!</v>
      </c>
      <c r="FY40" s="13" t="e">
        <f t="shared" si="43"/>
        <v>#REF!</v>
      </c>
      <c r="FZ40" s="13" t="e">
        <f t="shared" si="43"/>
        <v>#REF!</v>
      </c>
      <c r="GA40" s="13" t="e">
        <f t="shared" si="43"/>
        <v>#REF!</v>
      </c>
      <c r="GB40" s="13" t="e">
        <f t="shared" si="43"/>
        <v>#REF!</v>
      </c>
      <c r="GC40" s="13" t="e">
        <f t="shared" si="43"/>
        <v>#REF!</v>
      </c>
      <c r="GD40" s="13" t="e">
        <f t="shared" si="43"/>
        <v>#REF!</v>
      </c>
      <c r="GE40" s="13" t="e">
        <f t="shared" si="43"/>
        <v>#REF!</v>
      </c>
      <c r="GF40" s="13" t="e">
        <f t="shared" si="43"/>
        <v>#REF!</v>
      </c>
      <c r="GG40" s="13" t="e">
        <f t="shared" si="43"/>
        <v>#REF!</v>
      </c>
      <c r="GH40" s="13" t="e">
        <f t="shared" si="43"/>
        <v>#REF!</v>
      </c>
      <c r="GI40" s="13" t="e">
        <f t="shared" si="43"/>
        <v>#REF!</v>
      </c>
      <c r="GJ40" s="13" t="e">
        <f t="shared" si="43"/>
        <v>#REF!</v>
      </c>
      <c r="GK40" s="13" t="e">
        <f t="shared" si="43"/>
        <v>#REF!</v>
      </c>
      <c r="GL40" s="13" t="e">
        <f t="shared" si="43"/>
        <v>#REF!</v>
      </c>
      <c r="GM40" s="13" t="e">
        <f t="shared" si="43"/>
        <v>#REF!</v>
      </c>
      <c r="GN40" s="13" t="e">
        <f t="shared" si="43"/>
        <v>#REF!</v>
      </c>
      <c r="GO40" s="13" t="e">
        <f t="shared" si="43"/>
        <v>#REF!</v>
      </c>
      <c r="GP40" s="13" t="e">
        <f t="shared" si="43"/>
        <v>#REF!</v>
      </c>
      <c r="GQ40" s="13" t="e">
        <f t="shared" si="43"/>
        <v>#REF!</v>
      </c>
      <c r="GR40" s="13" t="e">
        <f t="shared" si="43"/>
        <v>#REF!</v>
      </c>
      <c r="GS40" s="13" t="e">
        <f t="shared" si="43"/>
        <v>#REF!</v>
      </c>
      <c r="GT40" s="13" t="e">
        <f t="shared" si="43"/>
        <v>#REF!</v>
      </c>
      <c r="GU40" s="13" t="e">
        <f t="shared" si="43"/>
        <v>#REF!</v>
      </c>
      <c r="GV40" s="13" t="e">
        <f t="shared" si="43"/>
        <v>#REF!</v>
      </c>
      <c r="GW40" s="13" t="e">
        <f t="shared" si="43"/>
        <v>#REF!</v>
      </c>
      <c r="GX40" s="13" t="e">
        <f t="shared" si="43"/>
        <v>#REF!</v>
      </c>
      <c r="GY40" s="13" t="e">
        <f t="shared" si="43"/>
        <v>#REF!</v>
      </c>
      <c r="GZ40" s="13" t="e">
        <f t="shared" si="43"/>
        <v>#REF!</v>
      </c>
      <c r="HA40" s="13" t="e">
        <f t="shared" si="43"/>
        <v>#REF!</v>
      </c>
      <c r="HB40" s="13" t="e">
        <f t="shared" si="43"/>
        <v>#REF!</v>
      </c>
      <c r="HC40" s="13" t="e">
        <f t="shared" si="43"/>
        <v>#REF!</v>
      </c>
      <c r="HD40" s="13" t="e">
        <f t="shared" si="43"/>
        <v>#REF!</v>
      </c>
      <c r="HE40" s="13" t="e">
        <f t="shared" si="43"/>
        <v>#REF!</v>
      </c>
      <c r="HF40" s="13" t="e">
        <f t="shared" si="43"/>
        <v>#REF!</v>
      </c>
      <c r="HG40" s="13" t="e">
        <f t="shared" si="43"/>
        <v>#REF!</v>
      </c>
      <c r="HH40" s="13" t="e">
        <f t="shared" si="43"/>
        <v>#REF!</v>
      </c>
      <c r="HI40" s="13" t="e">
        <f t="shared" si="43"/>
        <v>#REF!</v>
      </c>
      <c r="HJ40" s="13" t="e">
        <f t="shared" si="43"/>
        <v>#REF!</v>
      </c>
      <c r="HK40" s="13" t="e">
        <f t="shared" si="43"/>
        <v>#REF!</v>
      </c>
      <c r="HL40" s="13">
        <f t="shared" si="43"/>
        <v>12823</v>
      </c>
      <c r="HM40" s="13">
        <f t="shared" si="43"/>
        <v>12823</v>
      </c>
      <c r="HN40" s="13">
        <f t="shared" si="43"/>
        <v>11527</v>
      </c>
      <c r="HO40" s="13">
        <f t="shared" si="43"/>
        <v>11527</v>
      </c>
      <c r="HP40" s="13">
        <f t="shared" si="43"/>
        <v>11527</v>
      </c>
      <c r="HQ40" s="13">
        <f t="shared" si="43"/>
        <v>11527</v>
      </c>
      <c r="HR40" s="13">
        <f t="shared" si="43"/>
        <v>11527</v>
      </c>
      <c r="HS40" s="13">
        <f t="shared" si="43"/>
        <v>11770</v>
      </c>
      <c r="HT40" s="13">
        <f t="shared" si="43"/>
        <v>11770</v>
      </c>
      <c r="HU40" s="13">
        <f t="shared" si="43"/>
        <v>11527</v>
      </c>
      <c r="HV40" s="13">
        <f t="shared" si="43"/>
        <v>11527</v>
      </c>
      <c r="HW40" s="13">
        <f t="shared" si="43"/>
        <v>11527</v>
      </c>
      <c r="HX40" s="39">
        <f t="shared" si="43"/>
        <v>11527</v>
      </c>
    </row>
    <row r="41" spans="1:232" ht="11.45" customHeight="1" x14ac:dyDescent="0.2">
      <c r="A41" s="18"/>
    </row>
    <row r="42" spans="1:232" x14ac:dyDescent="0.2">
      <c r="A42" s="20" t="s">
        <v>68</v>
      </c>
    </row>
    <row r="43" spans="1:232" x14ac:dyDescent="0.2">
      <c r="A43" s="21" t="s">
        <v>174</v>
      </c>
    </row>
    <row r="44" spans="1:232" x14ac:dyDescent="0.2">
      <c r="A44" s="22"/>
    </row>
    <row r="45" spans="1:232" x14ac:dyDescent="0.2">
      <c r="A45" s="20" t="s">
        <v>60</v>
      </c>
    </row>
    <row r="46" spans="1:232" x14ac:dyDescent="0.2">
      <c r="A46" s="23" t="s">
        <v>61</v>
      </c>
    </row>
    <row r="47" spans="1:232" x14ac:dyDescent="0.2">
      <c r="A47" s="23" t="s">
        <v>62</v>
      </c>
    </row>
    <row r="48" spans="1:232" ht="12.6" customHeight="1" x14ac:dyDescent="0.2">
      <c r="A48" s="24" t="s">
        <v>63</v>
      </c>
    </row>
    <row r="49" spans="1:1" x14ac:dyDescent="0.2">
      <c r="A49" s="23" t="s">
        <v>65</v>
      </c>
    </row>
    <row r="50" spans="1:1" x14ac:dyDescent="0.2">
      <c r="A50" s="22"/>
    </row>
    <row r="51" spans="1:1" x14ac:dyDescent="0.2">
      <c r="A51" s="25" t="s">
        <v>71</v>
      </c>
    </row>
    <row r="52" spans="1:1" ht="48" x14ac:dyDescent="0.2">
      <c r="A52" s="26" t="s">
        <v>175</v>
      </c>
    </row>
    <row r="54" spans="1:1" x14ac:dyDescent="0.2">
      <c r="A54" s="27" t="s">
        <v>240</v>
      </c>
    </row>
    <row r="55" spans="1:1" x14ac:dyDescent="0.2">
      <c r="A55" s="36"/>
    </row>
    <row r="56" spans="1:1" x14ac:dyDescent="0.2">
      <c r="A56" s="37" t="s">
        <v>165</v>
      </c>
    </row>
  </sheetData>
  <pageMargins left="0.7" right="0.7" top="0.75" bottom="0.75" header="0.3" footer="0.3"/>
  <pageSetup paperSize="9" orientation="portrait"/>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AW55"/>
  <sheetViews>
    <sheetView topLeftCell="A28" zoomScale="115" zoomScaleNormal="115" workbookViewId="0">
      <pane xSplit="1" topLeftCell="B1" activePane="topRight" state="frozen"/>
      <selection pane="topRight" activeCell="A54" sqref="A54:A55"/>
    </sheetView>
  </sheetViews>
  <sheetFormatPr defaultColWidth="8.5703125" defaultRowHeight="12" x14ac:dyDescent="0.2"/>
  <cols>
    <col min="1" max="1" width="84.85546875" style="2" customWidth="1"/>
    <col min="2" max="19" width="8.5703125" style="2"/>
    <col min="20" max="20" width="8.5703125" style="2" hidden="1" customWidth="1"/>
    <col min="21" max="23" width="8.5703125" style="2"/>
    <col min="24" max="24" width="8.5703125" style="2" customWidth="1"/>
    <col min="25" max="25" width="8.5703125" style="2" hidden="1" customWidth="1"/>
    <col min="26" max="16384" width="8.5703125" style="2"/>
  </cols>
  <sheetData>
    <row r="1" spans="1:49" ht="11.45" customHeight="1" x14ac:dyDescent="0.2">
      <c r="A1" s="3" t="s">
        <v>49</v>
      </c>
    </row>
    <row r="2" spans="1:49" ht="11.45" customHeight="1" x14ac:dyDescent="0.2">
      <c r="A2" s="4" t="s">
        <v>173</v>
      </c>
    </row>
    <row r="3" spans="1:49" ht="11.45" customHeight="1" x14ac:dyDescent="0.2">
      <c r="A3" s="3"/>
    </row>
    <row r="4" spans="1:49" ht="11.25" customHeight="1" x14ac:dyDescent="0.2">
      <c r="A4" s="5" t="s">
        <v>51</v>
      </c>
    </row>
    <row r="5" spans="1:49" s="1" customFormat="1" ht="25.5" customHeight="1" x14ac:dyDescent="0.2">
      <c r="A5" s="6" t="s">
        <v>52</v>
      </c>
      <c r="B5" s="7" t="e">
        <f>BAR!#REF!</f>
        <v>#REF!</v>
      </c>
      <c r="C5" s="7" t="e">
        <f>BAR!#REF!</f>
        <v>#REF!</v>
      </c>
      <c r="D5" s="8" t="e">
        <f>BAR!#REF!</f>
        <v>#REF!</v>
      </c>
      <c r="E5" s="8" t="e">
        <f>BAR!#REF!</f>
        <v>#REF!</v>
      </c>
      <c r="F5" s="8" t="e">
        <f>BAR!#REF!</f>
        <v>#REF!</v>
      </c>
      <c r="G5" s="7" t="e">
        <f>BAR!#REF!</f>
        <v>#REF!</v>
      </c>
      <c r="H5" s="8" t="e">
        <f>BAR!#REF!</f>
        <v>#REF!</v>
      </c>
      <c r="I5" s="8" t="e">
        <f>BAR!#REF!</f>
        <v>#REF!</v>
      </c>
      <c r="J5" s="8" t="e">
        <f>BAR!#REF!</f>
        <v>#REF!</v>
      </c>
      <c r="K5" s="7" t="e">
        <f>BAR!#REF!</f>
        <v>#REF!</v>
      </c>
      <c r="L5" s="8" t="e">
        <f>BAR!#REF!</f>
        <v>#REF!</v>
      </c>
      <c r="M5" s="8" t="e">
        <f>BAR!#REF!</f>
        <v>#REF!</v>
      </c>
      <c r="N5" s="8" t="e">
        <f>BAR!#REF!</f>
        <v>#REF!</v>
      </c>
      <c r="O5" s="8" t="e">
        <f>BAR!#REF!</f>
        <v>#REF!</v>
      </c>
      <c r="P5" s="8" t="e">
        <f>BAR!#REF!</f>
        <v>#REF!</v>
      </c>
      <c r="Q5" s="8" t="e">
        <f>BAR!#REF!</f>
        <v>#REF!</v>
      </c>
      <c r="R5" s="8" t="e">
        <f>BAR!#REF!</f>
        <v>#REF!</v>
      </c>
      <c r="S5" s="8" t="e">
        <f>BAR!#REF!</f>
        <v>#REF!</v>
      </c>
      <c r="T5" s="8" t="e">
        <f>BAR!#REF!</f>
        <v>#REF!</v>
      </c>
      <c r="U5" s="8" t="e">
        <f>BAR!#REF!</f>
        <v>#REF!</v>
      </c>
      <c r="V5" s="8" t="e">
        <f>BAR!#REF!</f>
        <v>#REF!</v>
      </c>
      <c r="W5" s="8" t="e">
        <f>BAR!#REF!</f>
        <v>#REF!</v>
      </c>
      <c r="X5" s="8" t="e">
        <f>BAR!#REF!</f>
        <v>#REF!</v>
      </c>
      <c r="Y5" s="8" t="e">
        <f>BAR!#REF!</f>
        <v>#REF!</v>
      </c>
      <c r="Z5" s="8" t="e">
        <f>BAR!#REF!</f>
        <v>#REF!</v>
      </c>
      <c r="AA5" s="8" t="e">
        <f>BAR!#REF!</f>
        <v>#REF!</v>
      </c>
      <c r="AB5" s="8" t="e">
        <f>BAR!#REF!</f>
        <v>#REF!</v>
      </c>
      <c r="AC5" s="8" t="e">
        <f>BAR!#REF!</f>
        <v>#REF!</v>
      </c>
      <c r="AD5" s="8" t="e">
        <f>BAR!#REF!</f>
        <v>#REF!</v>
      </c>
      <c r="AE5" s="8" t="e">
        <f>BAR!#REF!</f>
        <v>#REF!</v>
      </c>
      <c r="AF5" s="8" t="e">
        <f>BAR!#REF!</f>
        <v>#REF!</v>
      </c>
      <c r="AG5" s="8" t="e">
        <f>BAR!#REF!</f>
        <v>#REF!</v>
      </c>
      <c r="AH5" s="8" t="e">
        <f>BAR!#REF!</f>
        <v>#REF!</v>
      </c>
      <c r="AI5" s="8" t="e">
        <f>BAR!#REF!</f>
        <v>#REF!</v>
      </c>
      <c r="AJ5" s="8" t="e">
        <f>BAR!#REF!</f>
        <v>#REF!</v>
      </c>
      <c r="AK5" s="8" t="e">
        <f>BAR!#REF!</f>
        <v>#REF!</v>
      </c>
      <c r="AL5" s="8" t="e">
        <f>BAR!#REF!</f>
        <v>#REF!</v>
      </c>
      <c r="AM5" s="8" t="e">
        <f>BAR!#REF!</f>
        <v>#REF!</v>
      </c>
      <c r="AN5" s="8" t="e">
        <f>BAR!#REF!</f>
        <v>#REF!</v>
      </c>
      <c r="AO5" s="8" t="e">
        <f>BAR!#REF!</f>
        <v>#REF!</v>
      </c>
      <c r="AP5" s="8" t="e">
        <f>BAR!#REF!</f>
        <v>#REF!</v>
      </c>
      <c r="AQ5" s="8" t="e">
        <f>BAR!#REF!</f>
        <v>#REF!</v>
      </c>
      <c r="AR5" s="8" t="e">
        <f>BAR!#REF!</f>
        <v>#REF!</v>
      </c>
      <c r="AS5" s="8" t="e">
        <f>BAR!#REF!</f>
        <v>#REF!</v>
      </c>
      <c r="AT5" s="8" t="e">
        <f>BAR!#REF!</f>
        <v>#REF!</v>
      </c>
      <c r="AU5" s="8" t="e">
        <f>BAR!#REF!</f>
        <v>#REF!</v>
      </c>
      <c r="AV5" s="8" t="e">
        <f>BAR!#REF!</f>
        <v>#REF!</v>
      </c>
      <c r="AW5" s="8" t="e">
        <f>BAR!#REF!</f>
        <v>#REF!</v>
      </c>
    </row>
    <row r="6" spans="1:49" s="1" customFormat="1" ht="25.5" customHeight="1" x14ac:dyDescent="0.2">
      <c r="A6" s="9"/>
      <c r="B6" s="7" t="e">
        <f>BAR!#REF!</f>
        <v>#REF!</v>
      </c>
      <c r="C6" s="7" t="e">
        <f>BAR!#REF!</f>
        <v>#REF!</v>
      </c>
      <c r="D6" s="8" t="e">
        <f>BAR!#REF!</f>
        <v>#REF!</v>
      </c>
      <c r="E6" s="8" t="e">
        <f>BAR!#REF!</f>
        <v>#REF!</v>
      </c>
      <c r="F6" s="8" t="e">
        <f>BAR!#REF!</f>
        <v>#REF!</v>
      </c>
      <c r="G6" s="7" t="e">
        <f>BAR!#REF!</f>
        <v>#REF!</v>
      </c>
      <c r="H6" s="8" t="e">
        <f>BAR!#REF!</f>
        <v>#REF!</v>
      </c>
      <c r="I6" s="8" t="e">
        <f>BAR!#REF!</f>
        <v>#REF!</v>
      </c>
      <c r="J6" s="8" t="e">
        <f>BAR!#REF!</f>
        <v>#REF!</v>
      </c>
      <c r="K6" s="7" t="e">
        <f>BAR!#REF!</f>
        <v>#REF!</v>
      </c>
      <c r="L6" s="8" t="e">
        <f>BAR!#REF!</f>
        <v>#REF!</v>
      </c>
      <c r="M6" s="8" t="e">
        <f>BAR!#REF!</f>
        <v>#REF!</v>
      </c>
      <c r="N6" s="8" t="e">
        <f>BAR!#REF!</f>
        <v>#REF!</v>
      </c>
      <c r="O6" s="8" t="e">
        <f>BAR!#REF!</f>
        <v>#REF!</v>
      </c>
      <c r="P6" s="8" t="e">
        <f>BAR!#REF!</f>
        <v>#REF!</v>
      </c>
      <c r="Q6" s="8" t="e">
        <f>BAR!#REF!</f>
        <v>#REF!</v>
      </c>
      <c r="R6" s="8" t="e">
        <f>BAR!#REF!</f>
        <v>#REF!</v>
      </c>
      <c r="S6" s="8" t="e">
        <f>BAR!#REF!</f>
        <v>#REF!</v>
      </c>
      <c r="T6" s="8" t="e">
        <f>BAR!#REF!</f>
        <v>#REF!</v>
      </c>
      <c r="U6" s="8" t="e">
        <f>BAR!#REF!</f>
        <v>#REF!</v>
      </c>
      <c r="V6" s="8" t="e">
        <f>BAR!#REF!</f>
        <v>#REF!</v>
      </c>
      <c r="W6" s="8" t="e">
        <f>BAR!#REF!</f>
        <v>#REF!</v>
      </c>
      <c r="X6" s="8" t="e">
        <f>BAR!#REF!</f>
        <v>#REF!</v>
      </c>
      <c r="Y6" s="8" t="e">
        <f>BAR!#REF!</f>
        <v>#REF!</v>
      </c>
      <c r="Z6" s="8" t="e">
        <f>BAR!#REF!</f>
        <v>#REF!</v>
      </c>
      <c r="AA6" s="8" t="e">
        <f>BAR!#REF!</f>
        <v>#REF!</v>
      </c>
      <c r="AB6" s="8" t="e">
        <f>BAR!#REF!</f>
        <v>#REF!</v>
      </c>
      <c r="AC6" s="8" t="e">
        <f>BAR!#REF!</f>
        <v>#REF!</v>
      </c>
      <c r="AD6" s="8" t="e">
        <f>BAR!#REF!</f>
        <v>#REF!</v>
      </c>
      <c r="AE6" s="8" t="e">
        <f>BAR!#REF!</f>
        <v>#REF!</v>
      </c>
      <c r="AF6" s="8" t="e">
        <f>BAR!#REF!</f>
        <v>#REF!</v>
      </c>
      <c r="AG6" s="8" t="e">
        <f>BAR!#REF!</f>
        <v>#REF!</v>
      </c>
      <c r="AH6" s="8" t="e">
        <f>BAR!#REF!</f>
        <v>#REF!</v>
      </c>
      <c r="AI6" s="8" t="e">
        <f>BAR!#REF!</f>
        <v>#REF!</v>
      </c>
      <c r="AJ6" s="8" t="e">
        <f>BAR!#REF!</f>
        <v>#REF!</v>
      </c>
      <c r="AK6" s="8" t="e">
        <f>BAR!#REF!</f>
        <v>#REF!</v>
      </c>
      <c r="AL6" s="8" t="e">
        <f>BAR!#REF!</f>
        <v>#REF!</v>
      </c>
      <c r="AM6" s="8" t="e">
        <f>BAR!#REF!</f>
        <v>#REF!</v>
      </c>
      <c r="AN6" s="8" t="e">
        <f>BAR!#REF!</f>
        <v>#REF!</v>
      </c>
      <c r="AO6" s="8" t="e">
        <f>BAR!#REF!</f>
        <v>#REF!</v>
      </c>
      <c r="AP6" s="8" t="e">
        <f>BAR!#REF!</f>
        <v>#REF!</v>
      </c>
      <c r="AQ6" s="8" t="e">
        <f>BAR!#REF!</f>
        <v>#REF!</v>
      </c>
      <c r="AR6" s="8" t="e">
        <f>BAR!#REF!</f>
        <v>#REF!</v>
      </c>
      <c r="AS6" s="8" t="e">
        <f>BAR!#REF!</f>
        <v>#REF!</v>
      </c>
      <c r="AT6" s="8" t="e">
        <f>BAR!#REF!</f>
        <v>#REF!</v>
      </c>
      <c r="AU6" s="8" t="e">
        <f>BAR!#REF!</f>
        <v>#REF!</v>
      </c>
      <c r="AV6" s="8" t="e">
        <f>BAR!#REF!</f>
        <v>#REF!</v>
      </c>
      <c r="AW6" s="8" t="e">
        <f>BAR!#REF!</f>
        <v>#REF!</v>
      </c>
    </row>
    <row r="7" spans="1:49" ht="11.45" customHeight="1" x14ac:dyDescent="0.2">
      <c r="A7" s="10" t="s">
        <v>53</v>
      </c>
      <c r="B7" s="11"/>
      <c r="C7" s="11"/>
      <c r="D7" s="11"/>
      <c r="E7" s="11"/>
      <c r="F7" s="11"/>
      <c r="G7" s="11"/>
      <c r="H7" s="11"/>
      <c r="I7" s="11"/>
      <c r="J7" s="11"/>
      <c r="K7" s="11"/>
      <c r="L7" s="11"/>
      <c r="M7" s="11"/>
      <c r="N7" s="11"/>
      <c r="O7" s="11"/>
      <c r="P7" s="11"/>
      <c r="Q7" s="11"/>
      <c r="R7" s="11"/>
      <c r="S7" s="11"/>
      <c r="T7" s="11"/>
      <c r="U7" s="11"/>
      <c r="V7" s="11"/>
      <c r="W7" s="11"/>
      <c r="X7" s="11"/>
      <c r="Y7" s="11"/>
      <c r="Z7" s="11"/>
      <c r="AA7" s="11"/>
      <c r="AB7" s="11"/>
      <c r="AC7" s="11"/>
      <c r="AD7" s="11"/>
      <c r="AE7" s="11"/>
      <c r="AF7" s="11"/>
      <c r="AG7" s="11"/>
      <c r="AH7" s="11"/>
      <c r="AI7" s="11"/>
      <c r="AJ7" s="11"/>
      <c r="AK7" s="11"/>
      <c r="AL7" s="11"/>
      <c r="AM7" s="11"/>
      <c r="AN7" s="11"/>
      <c r="AO7" s="11"/>
      <c r="AP7" s="11"/>
      <c r="AQ7" s="11"/>
      <c r="AR7" s="11"/>
      <c r="AS7" s="11"/>
      <c r="AT7" s="11"/>
      <c r="AU7" s="11"/>
      <c r="AV7" s="11"/>
      <c r="AW7" s="11"/>
    </row>
    <row r="8" spans="1:49" ht="11.45" customHeight="1" x14ac:dyDescent="0.2">
      <c r="A8" s="12">
        <v>1</v>
      </c>
      <c r="B8" s="13" t="e">
        <f>BAR!#REF!*0.85</f>
        <v>#REF!</v>
      </c>
      <c r="C8" s="13" t="e">
        <f>BAR!#REF!*0.85</f>
        <v>#REF!</v>
      </c>
      <c r="D8" s="13" t="e">
        <f>BAR!#REF!*0.85</f>
        <v>#REF!</v>
      </c>
      <c r="E8" s="13" t="e">
        <f>BAR!#REF!*0.85</f>
        <v>#REF!</v>
      </c>
      <c r="F8" s="13" t="e">
        <f>BAR!#REF!*0.85</f>
        <v>#REF!</v>
      </c>
      <c r="G8" s="13" t="e">
        <f>BAR!#REF!*0.85</f>
        <v>#REF!</v>
      </c>
      <c r="H8" s="13" t="e">
        <f>BAR!#REF!*0.85</f>
        <v>#REF!</v>
      </c>
      <c r="I8" s="13" t="e">
        <f>BAR!#REF!*0.85</f>
        <v>#REF!</v>
      </c>
      <c r="J8" s="13" t="e">
        <f>BAR!#REF!*0.85</f>
        <v>#REF!</v>
      </c>
      <c r="K8" s="13" t="e">
        <f>BAR!#REF!*0.85</f>
        <v>#REF!</v>
      </c>
      <c r="L8" s="13" t="e">
        <f>BAR!#REF!*0.85</f>
        <v>#REF!</v>
      </c>
      <c r="M8" s="13" t="e">
        <f>BAR!#REF!*0.85</f>
        <v>#REF!</v>
      </c>
      <c r="N8" s="13" t="e">
        <f>BAR!#REF!*0.85</f>
        <v>#REF!</v>
      </c>
      <c r="O8" s="13" t="e">
        <f>BAR!#REF!*0.85</f>
        <v>#REF!</v>
      </c>
      <c r="P8" s="13" t="e">
        <f>BAR!#REF!*0.85</f>
        <v>#REF!</v>
      </c>
      <c r="Q8" s="13" t="e">
        <f>BAR!#REF!*0.85</f>
        <v>#REF!</v>
      </c>
      <c r="R8" s="13" t="e">
        <f>BAR!#REF!*0.85</f>
        <v>#REF!</v>
      </c>
      <c r="S8" s="13" t="e">
        <f>BAR!#REF!*0.85</f>
        <v>#REF!</v>
      </c>
      <c r="T8" s="13" t="e">
        <f>BAR!#REF!*0.85</f>
        <v>#REF!</v>
      </c>
      <c r="U8" s="13" t="e">
        <f>BAR!#REF!*0.85</f>
        <v>#REF!</v>
      </c>
      <c r="V8" s="13" t="e">
        <f>BAR!#REF!*0.85</f>
        <v>#REF!</v>
      </c>
      <c r="W8" s="13" t="e">
        <f>BAR!#REF!*0.85</f>
        <v>#REF!</v>
      </c>
      <c r="X8" s="13" t="e">
        <f>BAR!#REF!*0.85</f>
        <v>#REF!</v>
      </c>
      <c r="Y8" s="13" t="e">
        <f>BAR!#REF!*0.85</f>
        <v>#REF!</v>
      </c>
      <c r="Z8" s="13" t="e">
        <f>BAR!#REF!*0.85</f>
        <v>#REF!</v>
      </c>
      <c r="AA8" s="13" t="e">
        <f>BAR!#REF!*0.85</f>
        <v>#REF!</v>
      </c>
      <c r="AB8" s="13" t="e">
        <f>BAR!#REF!*0.85</f>
        <v>#REF!</v>
      </c>
      <c r="AC8" s="13" t="e">
        <f>BAR!#REF!*0.85</f>
        <v>#REF!</v>
      </c>
      <c r="AD8" s="13" t="e">
        <f>BAR!#REF!*0.85</f>
        <v>#REF!</v>
      </c>
      <c r="AE8" s="13" t="e">
        <f>BAR!#REF!*0.85</f>
        <v>#REF!</v>
      </c>
      <c r="AF8" s="13" t="e">
        <f>BAR!#REF!*0.85</f>
        <v>#REF!</v>
      </c>
      <c r="AG8" s="13" t="e">
        <f>BAR!#REF!*0.85</f>
        <v>#REF!</v>
      </c>
      <c r="AH8" s="13" t="e">
        <f>BAR!#REF!*0.85</f>
        <v>#REF!</v>
      </c>
      <c r="AI8" s="13" t="e">
        <f>BAR!#REF!*0.85</f>
        <v>#REF!</v>
      </c>
      <c r="AJ8" s="13" t="e">
        <f>BAR!#REF!*0.85</f>
        <v>#REF!</v>
      </c>
      <c r="AK8" s="13" t="e">
        <f>BAR!#REF!*0.85</f>
        <v>#REF!</v>
      </c>
      <c r="AL8" s="13" t="e">
        <f>BAR!#REF!*0.85</f>
        <v>#REF!</v>
      </c>
      <c r="AM8" s="13" t="e">
        <f>BAR!#REF!*0.85</f>
        <v>#REF!</v>
      </c>
      <c r="AN8" s="13" t="e">
        <f>BAR!#REF!*0.85</f>
        <v>#REF!</v>
      </c>
      <c r="AO8" s="13" t="e">
        <f>BAR!#REF!*0.85</f>
        <v>#REF!</v>
      </c>
      <c r="AP8" s="13" t="e">
        <f>BAR!#REF!*0.85</f>
        <v>#REF!</v>
      </c>
      <c r="AQ8" s="13" t="e">
        <f>BAR!#REF!*0.85</f>
        <v>#REF!</v>
      </c>
      <c r="AR8" s="13" t="e">
        <f>BAR!#REF!*0.85</f>
        <v>#REF!</v>
      </c>
      <c r="AS8" s="13" t="e">
        <f>BAR!#REF!*0.85</f>
        <v>#REF!</v>
      </c>
      <c r="AT8" s="13" t="e">
        <f>BAR!#REF!*0.85</f>
        <v>#REF!</v>
      </c>
      <c r="AU8" s="13" t="e">
        <f>BAR!#REF!*0.85</f>
        <v>#REF!</v>
      </c>
      <c r="AV8" s="13" t="e">
        <f>BAR!#REF!*0.85</f>
        <v>#REF!</v>
      </c>
      <c r="AW8" s="13" t="e">
        <f>BAR!#REF!*0.85</f>
        <v>#REF!</v>
      </c>
    </row>
    <row r="9" spans="1:49" ht="11.45" customHeight="1" x14ac:dyDescent="0.2">
      <c r="A9" s="12">
        <v>2</v>
      </c>
      <c r="B9" s="13" t="e">
        <f>BAR!#REF!*0.85</f>
        <v>#REF!</v>
      </c>
      <c r="C9" s="13" t="e">
        <f>BAR!#REF!*0.85</f>
        <v>#REF!</v>
      </c>
      <c r="D9" s="13" t="e">
        <f>BAR!#REF!*0.85</f>
        <v>#REF!</v>
      </c>
      <c r="E9" s="13" t="e">
        <f>BAR!#REF!*0.85</f>
        <v>#REF!</v>
      </c>
      <c r="F9" s="13" t="e">
        <f>BAR!#REF!*0.85</f>
        <v>#REF!</v>
      </c>
      <c r="G9" s="13" t="e">
        <f>BAR!#REF!*0.85</f>
        <v>#REF!</v>
      </c>
      <c r="H9" s="13" t="e">
        <f>BAR!#REF!*0.85</f>
        <v>#REF!</v>
      </c>
      <c r="I9" s="13" t="e">
        <f>BAR!#REF!*0.85</f>
        <v>#REF!</v>
      </c>
      <c r="J9" s="13" t="e">
        <f>BAR!#REF!*0.85</f>
        <v>#REF!</v>
      </c>
      <c r="K9" s="13" t="e">
        <f>BAR!#REF!*0.85</f>
        <v>#REF!</v>
      </c>
      <c r="L9" s="13" t="e">
        <f>BAR!#REF!*0.85</f>
        <v>#REF!</v>
      </c>
      <c r="M9" s="13" t="e">
        <f>BAR!#REF!*0.85</f>
        <v>#REF!</v>
      </c>
      <c r="N9" s="13" t="e">
        <f>BAR!#REF!*0.85</f>
        <v>#REF!</v>
      </c>
      <c r="O9" s="13" t="e">
        <f>BAR!#REF!*0.85</f>
        <v>#REF!</v>
      </c>
      <c r="P9" s="13" t="e">
        <f>BAR!#REF!*0.85</f>
        <v>#REF!</v>
      </c>
      <c r="Q9" s="13" t="e">
        <f>BAR!#REF!*0.85</f>
        <v>#REF!</v>
      </c>
      <c r="R9" s="13" t="e">
        <f>BAR!#REF!*0.85</f>
        <v>#REF!</v>
      </c>
      <c r="S9" s="13" t="e">
        <f>BAR!#REF!*0.85</f>
        <v>#REF!</v>
      </c>
      <c r="T9" s="13" t="e">
        <f>BAR!#REF!*0.85</f>
        <v>#REF!</v>
      </c>
      <c r="U9" s="13" t="e">
        <f>BAR!#REF!*0.85</f>
        <v>#REF!</v>
      </c>
      <c r="V9" s="13" t="e">
        <f>BAR!#REF!*0.85</f>
        <v>#REF!</v>
      </c>
      <c r="W9" s="13" t="e">
        <f>BAR!#REF!*0.85</f>
        <v>#REF!</v>
      </c>
      <c r="X9" s="13" t="e">
        <f>BAR!#REF!*0.85</f>
        <v>#REF!</v>
      </c>
      <c r="Y9" s="13" t="e">
        <f>BAR!#REF!*0.85</f>
        <v>#REF!</v>
      </c>
      <c r="Z9" s="13" t="e">
        <f>BAR!#REF!*0.85</f>
        <v>#REF!</v>
      </c>
      <c r="AA9" s="13" t="e">
        <f>BAR!#REF!*0.85</f>
        <v>#REF!</v>
      </c>
      <c r="AB9" s="13" t="e">
        <f>BAR!#REF!*0.85</f>
        <v>#REF!</v>
      </c>
      <c r="AC9" s="13" t="e">
        <f>BAR!#REF!*0.85</f>
        <v>#REF!</v>
      </c>
      <c r="AD9" s="13" t="e">
        <f>BAR!#REF!*0.85</f>
        <v>#REF!</v>
      </c>
      <c r="AE9" s="13" t="e">
        <f>BAR!#REF!*0.85</f>
        <v>#REF!</v>
      </c>
      <c r="AF9" s="13" t="e">
        <f>BAR!#REF!*0.85</f>
        <v>#REF!</v>
      </c>
      <c r="AG9" s="13" t="e">
        <f>BAR!#REF!*0.85</f>
        <v>#REF!</v>
      </c>
      <c r="AH9" s="13" t="e">
        <f>BAR!#REF!*0.85</f>
        <v>#REF!</v>
      </c>
      <c r="AI9" s="13" t="e">
        <f>BAR!#REF!*0.85</f>
        <v>#REF!</v>
      </c>
      <c r="AJ9" s="13" t="e">
        <f>BAR!#REF!*0.85</f>
        <v>#REF!</v>
      </c>
      <c r="AK9" s="13" t="e">
        <f>BAR!#REF!*0.85</f>
        <v>#REF!</v>
      </c>
      <c r="AL9" s="13" t="e">
        <f>BAR!#REF!*0.85</f>
        <v>#REF!</v>
      </c>
      <c r="AM9" s="13" t="e">
        <f>BAR!#REF!*0.85</f>
        <v>#REF!</v>
      </c>
      <c r="AN9" s="13" t="e">
        <f>BAR!#REF!*0.85</f>
        <v>#REF!</v>
      </c>
      <c r="AO9" s="13" t="e">
        <f>BAR!#REF!*0.85</f>
        <v>#REF!</v>
      </c>
      <c r="AP9" s="13" t="e">
        <f>BAR!#REF!*0.85</f>
        <v>#REF!</v>
      </c>
      <c r="AQ9" s="13" t="e">
        <f>BAR!#REF!*0.85</f>
        <v>#REF!</v>
      </c>
      <c r="AR9" s="13" t="e">
        <f>BAR!#REF!*0.85</f>
        <v>#REF!</v>
      </c>
      <c r="AS9" s="13" t="e">
        <f>BAR!#REF!*0.85</f>
        <v>#REF!</v>
      </c>
      <c r="AT9" s="13" t="e">
        <f>BAR!#REF!*0.85</f>
        <v>#REF!</v>
      </c>
      <c r="AU9" s="13" t="e">
        <f>BAR!#REF!*0.85</f>
        <v>#REF!</v>
      </c>
      <c r="AV9" s="13" t="e">
        <f>BAR!#REF!*0.85</f>
        <v>#REF!</v>
      </c>
      <c r="AW9" s="13" t="e">
        <f>BAR!#REF!*0.85</f>
        <v>#REF!</v>
      </c>
    </row>
    <row r="10" spans="1:49" ht="11.45" customHeight="1" x14ac:dyDescent="0.2">
      <c r="A10" s="14" t="s">
        <v>54</v>
      </c>
      <c r="B10" s="13"/>
      <c r="C10" s="13"/>
      <c r="D10" s="13"/>
      <c r="E10" s="13"/>
      <c r="F10" s="13"/>
      <c r="G10" s="13"/>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row>
    <row r="11" spans="1:49" ht="11.45" customHeight="1" x14ac:dyDescent="0.2">
      <c r="A11" s="12">
        <v>1</v>
      </c>
      <c r="B11" s="13" t="e">
        <f>BAR!#REF!*0.85</f>
        <v>#REF!</v>
      </c>
      <c r="C11" s="13" t="e">
        <f>BAR!#REF!*0.85</f>
        <v>#REF!</v>
      </c>
      <c r="D11" s="13" t="e">
        <f>BAR!#REF!*0.85</f>
        <v>#REF!</v>
      </c>
      <c r="E11" s="13" t="e">
        <f>BAR!#REF!*0.85</f>
        <v>#REF!</v>
      </c>
      <c r="F11" s="13" t="e">
        <f>BAR!#REF!*0.85</f>
        <v>#REF!</v>
      </c>
      <c r="G11" s="13" t="e">
        <f>BAR!#REF!*0.85</f>
        <v>#REF!</v>
      </c>
      <c r="H11" s="13" t="e">
        <f>BAR!#REF!*0.85</f>
        <v>#REF!</v>
      </c>
      <c r="I11" s="13" t="e">
        <f>BAR!#REF!*0.85</f>
        <v>#REF!</v>
      </c>
      <c r="J11" s="13" t="e">
        <f>BAR!#REF!*0.85</f>
        <v>#REF!</v>
      </c>
      <c r="K11" s="13" t="e">
        <f>BAR!#REF!*0.85</f>
        <v>#REF!</v>
      </c>
      <c r="L11" s="13" t="e">
        <f>BAR!#REF!*0.85</f>
        <v>#REF!</v>
      </c>
      <c r="M11" s="13" t="e">
        <f>BAR!#REF!*0.85</f>
        <v>#REF!</v>
      </c>
      <c r="N11" s="13" t="e">
        <f>BAR!#REF!*0.85</f>
        <v>#REF!</v>
      </c>
      <c r="O11" s="13" t="e">
        <f>BAR!#REF!*0.85</f>
        <v>#REF!</v>
      </c>
      <c r="P11" s="13" t="e">
        <f>BAR!#REF!*0.85</f>
        <v>#REF!</v>
      </c>
      <c r="Q11" s="13" t="e">
        <f>BAR!#REF!*0.85</f>
        <v>#REF!</v>
      </c>
      <c r="R11" s="13" t="e">
        <f>BAR!#REF!*0.85</f>
        <v>#REF!</v>
      </c>
      <c r="S11" s="13" t="e">
        <f>BAR!#REF!*0.85</f>
        <v>#REF!</v>
      </c>
      <c r="T11" s="13" t="e">
        <f>BAR!#REF!*0.85</f>
        <v>#REF!</v>
      </c>
      <c r="U11" s="13" t="e">
        <f>BAR!#REF!*0.85</f>
        <v>#REF!</v>
      </c>
      <c r="V11" s="13" t="e">
        <f>BAR!#REF!*0.85</f>
        <v>#REF!</v>
      </c>
      <c r="W11" s="13" t="e">
        <f>BAR!#REF!*0.85</f>
        <v>#REF!</v>
      </c>
      <c r="X11" s="13" t="e">
        <f>BAR!#REF!*0.85</f>
        <v>#REF!</v>
      </c>
      <c r="Y11" s="13" t="e">
        <f>BAR!#REF!*0.85</f>
        <v>#REF!</v>
      </c>
      <c r="Z11" s="13" t="e">
        <f>BAR!#REF!*0.85</f>
        <v>#REF!</v>
      </c>
      <c r="AA11" s="13" t="e">
        <f>BAR!#REF!*0.85</f>
        <v>#REF!</v>
      </c>
      <c r="AB11" s="13" t="e">
        <f>BAR!#REF!*0.85</f>
        <v>#REF!</v>
      </c>
      <c r="AC11" s="13" t="e">
        <f>BAR!#REF!*0.85</f>
        <v>#REF!</v>
      </c>
      <c r="AD11" s="13" t="e">
        <f>BAR!#REF!*0.85</f>
        <v>#REF!</v>
      </c>
      <c r="AE11" s="13" t="e">
        <f>BAR!#REF!*0.85</f>
        <v>#REF!</v>
      </c>
      <c r="AF11" s="13" t="e">
        <f>BAR!#REF!*0.85</f>
        <v>#REF!</v>
      </c>
      <c r="AG11" s="13" t="e">
        <f>BAR!#REF!*0.85</f>
        <v>#REF!</v>
      </c>
      <c r="AH11" s="13" t="e">
        <f>BAR!#REF!*0.85</f>
        <v>#REF!</v>
      </c>
      <c r="AI11" s="13" t="e">
        <f>BAR!#REF!*0.85</f>
        <v>#REF!</v>
      </c>
      <c r="AJ11" s="13" t="e">
        <f>BAR!#REF!*0.85</f>
        <v>#REF!</v>
      </c>
      <c r="AK11" s="13" t="e">
        <f>BAR!#REF!*0.85</f>
        <v>#REF!</v>
      </c>
      <c r="AL11" s="13" t="e">
        <f>BAR!#REF!*0.85</f>
        <v>#REF!</v>
      </c>
      <c r="AM11" s="13" t="e">
        <f>BAR!#REF!*0.85</f>
        <v>#REF!</v>
      </c>
      <c r="AN11" s="13" t="e">
        <f>BAR!#REF!*0.85</f>
        <v>#REF!</v>
      </c>
      <c r="AO11" s="13" t="e">
        <f>BAR!#REF!*0.85</f>
        <v>#REF!</v>
      </c>
      <c r="AP11" s="13" t="e">
        <f>BAR!#REF!*0.85</f>
        <v>#REF!</v>
      </c>
      <c r="AQ11" s="13" t="e">
        <f>BAR!#REF!*0.85</f>
        <v>#REF!</v>
      </c>
      <c r="AR11" s="13" t="e">
        <f>BAR!#REF!*0.85</f>
        <v>#REF!</v>
      </c>
      <c r="AS11" s="13" t="e">
        <f>BAR!#REF!*0.85</f>
        <v>#REF!</v>
      </c>
      <c r="AT11" s="13" t="e">
        <f>BAR!#REF!*0.85</f>
        <v>#REF!</v>
      </c>
      <c r="AU11" s="13" t="e">
        <f>BAR!#REF!*0.85</f>
        <v>#REF!</v>
      </c>
      <c r="AV11" s="13" t="e">
        <f>BAR!#REF!*0.85</f>
        <v>#REF!</v>
      </c>
      <c r="AW11" s="13" t="e">
        <f>BAR!#REF!*0.85</f>
        <v>#REF!</v>
      </c>
    </row>
    <row r="12" spans="1:49" ht="11.45" customHeight="1" x14ac:dyDescent="0.2">
      <c r="A12" s="12">
        <v>2</v>
      </c>
      <c r="B12" s="13" t="e">
        <f>BAR!#REF!*0.85</f>
        <v>#REF!</v>
      </c>
      <c r="C12" s="13" t="e">
        <f>BAR!#REF!*0.85</f>
        <v>#REF!</v>
      </c>
      <c r="D12" s="13" t="e">
        <f>BAR!#REF!*0.85</f>
        <v>#REF!</v>
      </c>
      <c r="E12" s="13" t="e">
        <f>BAR!#REF!*0.85</f>
        <v>#REF!</v>
      </c>
      <c r="F12" s="13" t="e">
        <f>BAR!#REF!*0.85</f>
        <v>#REF!</v>
      </c>
      <c r="G12" s="13" t="e">
        <f>BAR!#REF!*0.85</f>
        <v>#REF!</v>
      </c>
      <c r="H12" s="13" t="e">
        <f>BAR!#REF!*0.85</f>
        <v>#REF!</v>
      </c>
      <c r="I12" s="13" t="e">
        <f>BAR!#REF!*0.85</f>
        <v>#REF!</v>
      </c>
      <c r="J12" s="13" t="e">
        <f>BAR!#REF!*0.85</f>
        <v>#REF!</v>
      </c>
      <c r="K12" s="13" t="e">
        <f>BAR!#REF!*0.85</f>
        <v>#REF!</v>
      </c>
      <c r="L12" s="13" t="e">
        <f>BAR!#REF!*0.85</f>
        <v>#REF!</v>
      </c>
      <c r="M12" s="13" t="e">
        <f>BAR!#REF!*0.85</f>
        <v>#REF!</v>
      </c>
      <c r="N12" s="13" t="e">
        <f>BAR!#REF!*0.85</f>
        <v>#REF!</v>
      </c>
      <c r="O12" s="13" t="e">
        <f>BAR!#REF!*0.85</f>
        <v>#REF!</v>
      </c>
      <c r="P12" s="13" t="e">
        <f>BAR!#REF!*0.85</f>
        <v>#REF!</v>
      </c>
      <c r="Q12" s="13" t="e">
        <f>BAR!#REF!*0.85</f>
        <v>#REF!</v>
      </c>
      <c r="R12" s="13" t="e">
        <f>BAR!#REF!*0.85</f>
        <v>#REF!</v>
      </c>
      <c r="S12" s="13" t="e">
        <f>BAR!#REF!*0.85</f>
        <v>#REF!</v>
      </c>
      <c r="T12" s="13" t="e">
        <f>BAR!#REF!*0.85</f>
        <v>#REF!</v>
      </c>
      <c r="U12" s="13" t="e">
        <f>BAR!#REF!*0.85</f>
        <v>#REF!</v>
      </c>
      <c r="V12" s="13" t="e">
        <f>BAR!#REF!*0.85</f>
        <v>#REF!</v>
      </c>
      <c r="W12" s="13" t="e">
        <f>BAR!#REF!*0.85</f>
        <v>#REF!</v>
      </c>
      <c r="X12" s="13" t="e">
        <f>BAR!#REF!*0.85</f>
        <v>#REF!</v>
      </c>
      <c r="Y12" s="13" t="e">
        <f>BAR!#REF!*0.85</f>
        <v>#REF!</v>
      </c>
      <c r="Z12" s="13" t="e">
        <f>BAR!#REF!*0.85</f>
        <v>#REF!</v>
      </c>
      <c r="AA12" s="13" t="e">
        <f>BAR!#REF!*0.85</f>
        <v>#REF!</v>
      </c>
      <c r="AB12" s="13" t="e">
        <f>BAR!#REF!*0.85</f>
        <v>#REF!</v>
      </c>
      <c r="AC12" s="13" t="e">
        <f>BAR!#REF!*0.85</f>
        <v>#REF!</v>
      </c>
      <c r="AD12" s="13" t="e">
        <f>BAR!#REF!*0.85</f>
        <v>#REF!</v>
      </c>
      <c r="AE12" s="13" t="e">
        <f>BAR!#REF!*0.85</f>
        <v>#REF!</v>
      </c>
      <c r="AF12" s="13" t="e">
        <f>BAR!#REF!*0.85</f>
        <v>#REF!</v>
      </c>
      <c r="AG12" s="13" t="e">
        <f>BAR!#REF!*0.85</f>
        <v>#REF!</v>
      </c>
      <c r="AH12" s="13" t="e">
        <f>BAR!#REF!*0.85</f>
        <v>#REF!</v>
      </c>
      <c r="AI12" s="13" t="e">
        <f>BAR!#REF!*0.85</f>
        <v>#REF!</v>
      </c>
      <c r="AJ12" s="13" t="e">
        <f>BAR!#REF!*0.85</f>
        <v>#REF!</v>
      </c>
      <c r="AK12" s="13" t="e">
        <f>BAR!#REF!*0.85</f>
        <v>#REF!</v>
      </c>
      <c r="AL12" s="13" t="e">
        <f>BAR!#REF!*0.85</f>
        <v>#REF!</v>
      </c>
      <c r="AM12" s="13" t="e">
        <f>BAR!#REF!*0.85</f>
        <v>#REF!</v>
      </c>
      <c r="AN12" s="13" t="e">
        <f>BAR!#REF!*0.85</f>
        <v>#REF!</v>
      </c>
      <c r="AO12" s="13" t="e">
        <f>BAR!#REF!*0.85</f>
        <v>#REF!</v>
      </c>
      <c r="AP12" s="13" t="e">
        <f>BAR!#REF!*0.85</f>
        <v>#REF!</v>
      </c>
      <c r="AQ12" s="13" t="e">
        <f>BAR!#REF!*0.85</f>
        <v>#REF!</v>
      </c>
      <c r="AR12" s="13" t="e">
        <f>BAR!#REF!*0.85</f>
        <v>#REF!</v>
      </c>
      <c r="AS12" s="13" t="e">
        <f>BAR!#REF!*0.85</f>
        <v>#REF!</v>
      </c>
      <c r="AT12" s="13" t="e">
        <f>BAR!#REF!*0.85</f>
        <v>#REF!</v>
      </c>
      <c r="AU12" s="13" t="e">
        <f>BAR!#REF!*0.85</f>
        <v>#REF!</v>
      </c>
      <c r="AV12" s="13" t="e">
        <f>BAR!#REF!*0.85</f>
        <v>#REF!</v>
      </c>
      <c r="AW12" s="13" t="e">
        <f>BAR!#REF!*0.85</f>
        <v>#REF!</v>
      </c>
    </row>
    <row r="13" spans="1:49" ht="11.45" customHeight="1" x14ac:dyDescent="0.2">
      <c r="A13" s="15" t="s">
        <v>55</v>
      </c>
      <c r="B13" s="13"/>
      <c r="C13" s="13"/>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row>
    <row r="14" spans="1:49" ht="11.45" customHeight="1" x14ac:dyDescent="0.2">
      <c r="A14" s="12">
        <v>1</v>
      </c>
      <c r="B14" s="13" t="e">
        <f>BAR!#REF!*0.85</f>
        <v>#REF!</v>
      </c>
      <c r="C14" s="13" t="e">
        <f>BAR!#REF!*0.85</f>
        <v>#REF!</v>
      </c>
      <c r="D14" s="13" t="e">
        <f>BAR!#REF!*0.85</f>
        <v>#REF!</v>
      </c>
      <c r="E14" s="13" t="e">
        <f>BAR!#REF!*0.85</f>
        <v>#REF!</v>
      </c>
      <c r="F14" s="13" t="e">
        <f>BAR!#REF!*0.85</f>
        <v>#REF!</v>
      </c>
      <c r="G14" s="13" t="e">
        <f>BAR!#REF!*0.85</f>
        <v>#REF!</v>
      </c>
      <c r="H14" s="13" t="e">
        <f>BAR!#REF!*0.85</f>
        <v>#REF!</v>
      </c>
      <c r="I14" s="13" t="e">
        <f>BAR!#REF!*0.85</f>
        <v>#REF!</v>
      </c>
      <c r="J14" s="13" t="e">
        <f>BAR!#REF!*0.85</f>
        <v>#REF!</v>
      </c>
      <c r="K14" s="13" t="e">
        <f>BAR!#REF!*0.85</f>
        <v>#REF!</v>
      </c>
      <c r="L14" s="13" t="e">
        <f>BAR!#REF!*0.85</f>
        <v>#REF!</v>
      </c>
      <c r="M14" s="13" t="e">
        <f>BAR!#REF!*0.85</f>
        <v>#REF!</v>
      </c>
      <c r="N14" s="13" t="e">
        <f>BAR!#REF!*0.85</f>
        <v>#REF!</v>
      </c>
      <c r="O14" s="13" t="e">
        <f>BAR!#REF!*0.85</f>
        <v>#REF!</v>
      </c>
      <c r="P14" s="13" t="e">
        <f>BAR!#REF!*0.85</f>
        <v>#REF!</v>
      </c>
      <c r="Q14" s="13" t="e">
        <f>BAR!#REF!*0.85</f>
        <v>#REF!</v>
      </c>
      <c r="R14" s="13" t="e">
        <f>BAR!#REF!*0.85</f>
        <v>#REF!</v>
      </c>
      <c r="S14" s="13" t="e">
        <f>BAR!#REF!*0.85</f>
        <v>#REF!</v>
      </c>
      <c r="T14" s="13" t="e">
        <f>BAR!#REF!*0.85</f>
        <v>#REF!</v>
      </c>
      <c r="U14" s="13" t="e">
        <f>BAR!#REF!*0.85</f>
        <v>#REF!</v>
      </c>
      <c r="V14" s="13" t="e">
        <f>BAR!#REF!*0.85</f>
        <v>#REF!</v>
      </c>
      <c r="W14" s="13" t="e">
        <f>BAR!#REF!*0.85</f>
        <v>#REF!</v>
      </c>
      <c r="X14" s="13" t="e">
        <f>BAR!#REF!*0.85</f>
        <v>#REF!</v>
      </c>
      <c r="Y14" s="13" t="e">
        <f>BAR!#REF!*0.85</f>
        <v>#REF!</v>
      </c>
      <c r="Z14" s="13" t="e">
        <f>BAR!#REF!*0.85</f>
        <v>#REF!</v>
      </c>
      <c r="AA14" s="13" t="e">
        <f>BAR!#REF!*0.85</f>
        <v>#REF!</v>
      </c>
      <c r="AB14" s="13" t="e">
        <f>BAR!#REF!*0.85</f>
        <v>#REF!</v>
      </c>
      <c r="AC14" s="13" t="e">
        <f>BAR!#REF!*0.85</f>
        <v>#REF!</v>
      </c>
      <c r="AD14" s="13" t="e">
        <f>BAR!#REF!*0.85</f>
        <v>#REF!</v>
      </c>
      <c r="AE14" s="13" t="e">
        <f>BAR!#REF!*0.85</f>
        <v>#REF!</v>
      </c>
      <c r="AF14" s="13" t="e">
        <f>BAR!#REF!*0.85</f>
        <v>#REF!</v>
      </c>
      <c r="AG14" s="13" t="e">
        <f>BAR!#REF!*0.85</f>
        <v>#REF!</v>
      </c>
      <c r="AH14" s="13" t="e">
        <f>BAR!#REF!*0.85</f>
        <v>#REF!</v>
      </c>
      <c r="AI14" s="13" t="e">
        <f>BAR!#REF!*0.85</f>
        <v>#REF!</v>
      </c>
      <c r="AJ14" s="13" t="e">
        <f>BAR!#REF!*0.85</f>
        <v>#REF!</v>
      </c>
      <c r="AK14" s="13" t="e">
        <f>BAR!#REF!*0.85</f>
        <v>#REF!</v>
      </c>
      <c r="AL14" s="13" t="e">
        <f>BAR!#REF!*0.85</f>
        <v>#REF!</v>
      </c>
      <c r="AM14" s="13" t="e">
        <f>BAR!#REF!*0.85</f>
        <v>#REF!</v>
      </c>
      <c r="AN14" s="13" t="e">
        <f>BAR!#REF!*0.85</f>
        <v>#REF!</v>
      </c>
      <c r="AO14" s="13" t="e">
        <f>BAR!#REF!*0.85</f>
        <v>#REF!</v>
      </c>
      <c r="AP14" s="13" t="e">
        <f>BAR!#REF!*0.85</f>
        <v>#REF!</v>
      </c>
      <c r="AQ14" s="13" t="e">
        <f>BAR!#REF!*0.85</f>
        <v>#REF!</v>
      </c>
      <c r="AR14" s="13" t="e">
        <f>BAR!#REF!*0.85</f>
        <v>#REF!</v>
      </c>
      <c r="AS14" s="13" t="e">
        <f>BAR!#REF!*0.85</f>
        <v>#REF!</v>
      </c>
      <c r="AT14" s="13" t="e">
        <f>BAR!#REF!*0.85</f>
        <v>#REF!</v>
      </c>
      <c r="AU14" s="13" t="e">
        <f>BAR!#REF!*0.85</f>
        <v>#REF!</v>
      </c>
      <c r="AV14" s="13" t="e">
        <f>BAR!#REF!*0.85</f>
        <v>#REF!</v>
      </c>
      <c r="AW14" s="13" t="e">
        <f>BAR!#REF!*0.85</f>
        <v>#REF!</v>
      </c>
    </row>
    <row r="15" spans="1:49" ht="11.45" customHeight="1" x14ac:dyDescent="0.2">
      <c r="A15" s="12">
        <v>2</v>
      </c>
      <c r="B15" s="13" t="e">
        <f>BAR!#REF!*0.85</f>
        <v>#REF!</v>
      </c>
      <c r="C15" s="13" t="e">
        <f>BAR!#REF!*0.85</f>
        <v>#REF!</v>
      </c>
      <c r="D15" s="13" t="e">
        <f>BAR!#REF!*0.85</f>
        <v>#REF!</v>
      </c>
      <c r="E15" s="13" t="e">
        <f>BAR!#REF!*0.85</f>
        <v>#REF!</v>
      </c>
      <c r="F15" s="13" t="e">
        <f>BAR!#REF!*0.85</f>
        <v>#REF!</v>
      </c>
      <c r="G15" s="13" t="e">
        <f>BAR!#REF!*0.85</f>
        <v>#REF!</v>
      </c>
      <c r="H15" s="13" t="e">
        <f>BAR!#REF!*0.85</f>
        <v>#REF!</v>
      </c>
      <c r="I15" s="13" t="e">
        <f>BAR!#REF!*0.85</f>
        <v>#REF!</v>
      </c>
      <c r="J15" s="13" t="e">
        <f>BAR!#REF!*0.85</f>
        <v>#REF!</v>
      </c>
      <c r="K15" s="13" t="e">
        <f>BAR!#REF!*0.85</f>
        <v>#REF!</v>
      </c>
      <c r="L15" s="13" t="e">
        <f>BAR!#REF!*0.85</f>
        <v>#REF!</v>
      </c>
      <c r="M15" s="13" t="e">
        <f>BAR!#REF!*0.85</f>
        <v>#REF!</v>
      </c>
      <c r="N15" s="13" t="e">
        <f>BAR!#REF!*0.85</f>
        <v>#REF!</v>
      </c>
      <c r="O15" s="13" t="e">
        <f>BAR!#REF!*0.85</f>
        <v>#REF!</v>
      </c>
      <c r="P15" s="13" t="e">
        <f>BAR!#REF!*0.85</f>
        <v>#REF!</v>
      </c>
      <c r="Q15" s="13" t="e">
        <f>BAR!#REF!*0.85</f>
        <v>#REF!</v>
      </c>
      <c r="R15" s="13" t="e">
        <f>BAR!#REF!*0.85</f>
        <v>#REF!</v>
      </c>
      <c r="S15" s="13" t="e">
        <f>BAR!#REF!*0.85</f>
        <v>#REF!</v>
      </c>
      <c r="T15" s="13" t="e">
        <f>BAR!#REF!*0.85</f>
        <v>#REF!</v>
      </c>
      <c r="U15" s="13" t="e">
        <f>BAR!#REF!*0.85</f>
        <v>#REF!</v>
      </c>
      <c r="V15" s="13" t="e">
        <f>BAR!#REF!*0.85</f>
        <v>#REF!</v>
      </c>
      <c r="W15" s="13" t="e">
        <f>BAR!#REF!*0.85</f>
        <v>#REF!</v>
      </c>
      <c r="X15" s="13" t="e">
        <f>BAR!#REF!*0.85</f>
        <v>#REF!</v>
      </c>
      <c r="Y15" s="13" t="e">
        <f>BAR!#REF!*0.85</f>
        <v>#REF!</v>
      </c>
      <c r="Z15" s="13" t="e">
        <f>BAR!#REF!*0.85</f>
        <v>#REF!</v>
      </c>
      <c r="AA15" s="13" t="e">
        <f>BAR!#REF!*0.85</f>
        <v>#REF!</v>
      </c>
      <c r="AB15" s="13" t="e">
        <f>BAR!#REF!*0.85</f>
        <v>#REF!</v>
      </c>
      <c r="AC15" s="13" t="e">
        <f>BAR!#REF!*0.85</f>
        <v>#REF!</v>
      </c>
      <c r="AD15" s="13" t="e">
        <f>BAR!#REF!*0.85</f>
        <v>#REF!</v>
      </c>
      <c r="AE15" s="13" t="e">
        <f>BAR!#REF!*0.85</f>
        <v>#REF!</v>
      </c>
      <c r="AF15" s="13" t="e">
        <f>BAR!#REF!*0.85</f>
        <v>#REF!</v>
      </c>
      <c r="AG15" s="13" t="e">
        <f>BAR!#REF!*0.85</f>
        <v>#REF!</v>
      </c>
      <c r="AH15" s="13" t="e">
        <f>BAR!#REF!*0.85</f>
        <v>#REF!</v>
      </c>
      <c r="AI15" s="13" t="e">
        <f>BAR!#REF!*0.85</f>
        <v>#REF!</v>
      </c>
      <c r="AJ15" s="13" t="e">
        <f>BAR!#REF!*0.85</f>
        <v>#REF!</v>
      </c>
      <c r="AK15" s="13" t="e">
        <f>BAR!#REF!*0.85</f>
        <v>#REF!</v>
      </c>
      <c r="AL15" s="13" t="e">
        <f>BAR!#REF!*0.85</f>
        <v>#REF!</v>
      </c>
      <c r="AM15" s="13" t="e">
        <f>BAR!#REF!*0.85</f>
        <v>#REF!</v>
      </c>
      <c r="AN15" s="13" t="e">
        <f>BAR!#REF!*0.85</f>
        <v>#REF!</v>
      </c>
      <c r="AO15" s="13" t="e">
        <f>BAR!#REF!*0.85</f>
        <v>#REF!</v>
      </c>
      <c r="AP15" s="13" t="e">
        <f>BAR!#REF!*0.85</f>
        <v>#REF!</v>
      </c>
      <c r="AQ15" s="13" t="e">
        <f>BAR!#REF!*0.85</f>
        <v>#REF!</v>
      </c>
      <c r="AR15" s="13" t="e">
        <f>BAR!#REF!*0.85</f>
        <v>#REF!</v>
      </c>
      <c r="AS15" s="13" t="e">
        <f>BAR!#REF!*0.85</f>
        <v>#REF!</v>
      </c>
      <c r="AT15" s="13" t="e">
        <f>BAR!#REF!*0.85</f>
        <v>#REF!</v>
      </c>
      <c r="AU15" s="13" t="e">
        <f>BAR!#REF!*0.85</f>
        <v>#REF!</v>
      </c>
      <c r="AV15" s="13" t="e">
        <f>BAR!#REF!*0.85</f>
        <v>#REF!</v>
      </c>
      <c r="AW15" s="13" t="e">
        <f>BAR!#REF!*0.85</f>
        <v>#REF!</v>
      </c>
    </row>
    <row r="16" spans="1:49" ht="11.45" customHeight="1" x14ac:dyDescent="0.2">
      <c r="A16" s="16" t="s">
        <v>56</v>
      </c>
      <c r="B16" s="13"/>
      <c r="C16" s="13"/>
      <c r="D16" s="13"/>
      <c r="E16" s="13"/>
      <c r="F16" s="13"/>
      <c r="G16" s="13"/>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row>
    <row r="17" spans="1:49" ht="11.45" customHeight="1" x14ac:dyDescent="0.2">
      <c r="A17" s="12">
        <v>1</v>
      </c>
      <c r="B17" s="13" t="e">
        <f>BAR!#REF!*0.85</f>
        <v>#REF!</v>
      </c>
      <c r="C17" s="13" t="e">
        <f>BAR!#REF!*0.85</f>
        <v>#REF!</v>
      </c>
      <c r="D17" s="13" t="e">
        <f>BAR!#REF!*0.85</f>
        <v>#REF!</v>
      </c>
      <c r="E17" s="13" t="e">
        <f>BAR!#REF!*0.85</f>
        <v>#REF!</v>
      </c>
      <c r="F17" s="13" t="e">
        <f>BAR!#REF!*0.85</f>
        <v>#REF!</v>
      </c>
      <c r="G17" s="13" t="e">
        <f>BAR!#REF!*0.85</f>
        <v>#REF!</v>
      </c>
      <c r="H17" s="13" t="e">
        <f>BAR!#REF!*0.85</f>
        <v>#REF!</v>
      </c>
      <c r="I17" s="13" t="e">
        <f>BAR!#REF!*0.85</f>
        <v>#REF!</v>
      </c>
      <c r="J17" s="13" t="e">
        <f>BAR!#REF!*0.85</f>
        <v>#REF!</v>
      </c>
      <c r="K17" s="13" t="e">
        <f>BAR!#REF!*0.85</f>
        <v>#REF!</v>
      </c>
      <c r="L17" s="13" t="e">
        <f>BAR!#REF!*0.85</f>
        <v>#REF!</v>
      </c>
      <c r="M17" s="13" t="e">
        <f>BAR!#REF!*0.85</f>
        <v>#REF!</v>
      </c>
      <c r="N17" s="13" t="e">
        <f>BAR!#REF!*0.85</f>
        <v>#REF!</v>
      </c>
      <c r="O17" s="13" t="e">
        <f>BAR!#REF!*0.85</f>
        <v>#REF!</v>
      </c>
      <c r="P17" s="13" t="e">
        <f>BAR!#REF!*0.85</f>
        <v>#REF!</v>
      </c>
      <c r="Q17" s="13" t="e">
        <f>BAR!#REF!*0.85</f>
        <v>#REF!</v>
      </c>
      <c r="R17" s="13" t="e">
        <f>BAR!#REF!*0.85</f>
        <v>#REF!</v>
      </c>
      <c r="S17" s="13" t="e">
        <f>BAR!#REF!*0.85</f>
        <v>#REF!</v>
      </c>
      <c r="T17" s="13" t="e">
        <f>BAR!#REF!*0.85</f>
        <v>#REF!</v>
      </c>
      <c r="U17" s="13" t="e">
        <f>BAR!#REF!*0.85</f>
        <v>#REF!</v>
      </c>
      <c r="V17" s="13" t="e">
        <f>BAR!#REF!*0.85</f>
        <v>#REF!</v>
      </c>
      <c r="W17" s="13" t="e">
        <f>BAR!#REF!*0.85</f>
        <v>#REF!</v>
      </c>
      <c r="X17" s="13" t="e">
        <f>BAR!#REF!*0.85</f>
        <v>#REF!</v>
      </c>
      <c r="Y17" s="13" t="e">
        <f>BAR!#REF!*0.85</f>
        <v>#REF!</v>
      </c>
      <c r="Z17" s="13" t="e">
        <f>BAR!#REF!*0.85</f>
        <v>#REF!</v>
      </c>
      <c r="AA17" s="13" t="e">
        <f>BAR!#REF!*0.85</f>
        <v>#REF!</v>
      </c>
      <c r="AB17" s="13" t="e">
        <f>BAR!#REF!*0.85</f>
        <v>#REF!</v>
      </c>
      <c r="AC17" s="13" t="e">
        <f>BAR!#REF!*0.85</f>
        <v>#REF!</v>
      </c>
      <c r="AD17" s="13" t="e">
        <f>BAR!#REF!*0.85</f>
        <v>#REF!</v>
      </c>
      <c r="AE17" s="13" t="e">
        <f>BAR!#REF!*0.85</f>
        <v>#REF!</v>
      </c>
      <c r="AF17" s="13" t="e">
        <f>BAR!#REF!*0.85</f>
        <v>#REF!</v>
      </c>
      <c r="AG17" s="13" t="e">
        <f>BAR!#REF!*0.85</f>
        <v>#REF!</v>
      </c>
      <c r="AH17" s="13" t="e">
        <f>BAR!#REF!*0.85</f>
        <v>#REF!</v>
      </c>
      <c r="AI17" s="13" t="e">
        <f>BAR!#REF!*0.85</f>
        <v>#REF!</v>
      </c>
      <c r="AJ17" s="13" t="e">
        <f>BAR!#REF!*0.85</f>
        <v>#REF!</v>
      </c>
      <c r="AK17" s="13" t="e">
        <f>BAR!#REF!*0.85</f>
        <v>#REF!</v>
      </c>
      <c r="AL17" s="13" t="e">
        <f>BAR!#REF!*0.85</f>
        <v>#REF!</v>
      </c>
      <c r="AM17" s="13" t="e">
        <f>BAR!#REF!*0.85</f>
        <v>#REF!</v>
      </c>
      <c r="AN17" s="13" t="e">
        <f>BAR!#REF!*0.85</f>
        <v>#REF!</v>
      </c>
      <c r="AO17" s="13" t="e">
        <f>BAR!#REF!*0.85</f>
        <v>#REF!</v>
      </c>
      <c r="AP17" s="13" t="e">
        <f>BAR!#REF!*0.85</f>
        <v>#REF!</v>
      </c>
      <c r="AQ17" s="13" t="e">
        <f>BAR!#REF!*0.85</f>
        <v>#REF!</v>
      </c>
      <c r="AR17" s="13" t="e">
        <f>BAR!#REF!*0.85</f>
        <v>#REF!</v>
      </c>
      <c r="AS17" s="13" t="e">
        <f>BAR!#REF!*0.85</f>
        <v>#REF!</v>
      </c>
      <c r="AT17" s="13" t="e">
        <f>BAR!#REF!*0.85</f>
        <v>#REF!</v>
      </c>
      <c r="AU17" s="13" t="e">
        <f>BAR!#REF!*0.85</f>
        <v>#REF!</v>
      </c>
      <c r="AV17" s="13" t="e">
        <f>BAR!#REF!*0.85</f>
        <v>#REF!</v>
      </c>
      <c r="AW17" s="13" t="e">
        <f>BAR!#REF!*0.85</f>
        <v>#REF!</v>
      </c>
    </row>
    <row r="18" spans="1:49" ht="11.45" customHeight="1" x14ac:dyDescent="0.2">
      <c r="A18" s="12">
        <v>2</v>
      </c>
      <c r="B18" s="13" t="e">
        <f>BAR!#REF!*0.85</f>
        <v>#REF!</v>
      </c>
      <c r="C18" s="13" t="e">
        <f>BAR!#REF!*0.85</f>
        <v>#REF!</v>
      </c>
      <c r="D18" s="13" t="e">
        <f>BAR!#REF!*0.85</f>
        <v>#REF!</v>
      </c>
      <c r="E18" s="13" t="e">
        <f>BAR!#REF!*0.85</f>
        <v>#REF!</v>
      </c>
      <c r="F18" s="13" t="e">
        <f>BAR!#REF!*0.85</f>
        <v>#REF!</v>
      </c>
      <c r="G18" s="13" t="e">
        <f>BAR!#REF!*0.85</f>
        <v>#REF!</v>
      </c>
      <c r="H18" s="13" t="e">
        <f>BAR!#REF!*0.85</f>
        <v>#REF!</v>
      </c>
      <c r="I18" s="13" t="e">
        <f>BAR!#REF!*0.85</f>
        <v>#REF!</v>
      </c>
      <c r="J18" s="13" t="e">
        <f>BAR!#REF!*0.85</f>
        <v>#REF!</v>
      </c>
      <c r="K18" s="13" t="e">
        <f>BAR!#REF!*0.85</f>
        <v>#REF!</v>
      </c>
      <c r="L18" s="13" t="e">
        <f>BAR!#REF!*0.85</f>
        <v>#REF!</v>
      </c>
      <c r="M18" s="13" t="e">
        <f>BAR!#REF!*0.85</f>
        <v>#REF!</v>
      </c>
      <c r="N18" s="13" t="e">
        <f>BAR!#REF!*0.85</f>
        <v>#REF!</v>
      </c>
      <c r="O18" s="13" t="e">
        <f>BAR!#REF!*0.85</f>
        <v>#REF!</v>
      </c>
      <c r="P18" s="13" t="e">
        <f>BAR!#REF!*0.85</f>
        <v>#REF!</v>
      </c>
      <c r="Q18" s="13" t="e">
        <f>BAR!#REF!*0.85</f>
        <v>#REF!</v>
      </c>
      <c r="R18" s="13" t="e">
        <f>BAR!#REF!*0.85</f>
        <v>#REF!</v>
      </c>
      <c r="S18" s="13" t="e">
        <f>BAR!#REF!*0.85</f>
        <v>#REF!</v>
      </c>
      <c r="T18" s="13" t="e">
        <f>BAR!#REF!*0.85</f>
        <v>#REF!</v>
      </c>
      <c r="U18" s="13" t="e">
        <f>BAR!#REF!*0.85</f>
        <v>#REF!</v>
      </c>
      <c r="V18" s="13" t="e">
        <f>BAR!#REF!*0.85</f>
        <v>#REF!</v>
      </c>
      <c r="W18" s="13" t="e">
        <f>BAR!#REF!*0.85</f>
        <v>#REF!</v>
      </c>
      <c r="X18" s="13" t="e">
        <f>BAR!#REF!*0.85</f>
        <v>#REF!</v>
      </c>
      <c r="Y18" s="13" t="e">
        <f>BAR!#REF!*0.85</f>
        <v>#REF!</v>
      </c>
      <c r="Z18" s="13" t="e">
        <f>BAR!#REF!*0.85</f>
        <v>#REF!</v>
      </c>
      <c r="AA18" s="13" t="e">
        <f>BAR!#REF!*0.85</f>
        <v>#REF!</v>
      </c>
      <c r="AB18" s="13" t="e">
        <f>BAR!#REF!*0.85</f>
        <v>#REF!</v>
      </c>
      <c r="AC18" s="13" t="e">
        <f>BAR!#REF!*0.85</f>
        <v>#REF!</v>
      </c>
      <c r="AD18" s="13" t="e">
        <f>BAR!#REF!*0.85</f>
        <v>#REF!</v>
      </c>
      <c r="AE18" s="13" t="e">
        <f>BAR!#REF!*0.85</f>
        <v>#REF!</v>
      </c>
      <c r="AF18" s="13" t="e">
        <f>BAR!#REF!*0.85</f>
        <v>#REF!</v>
      </c>
      <c r="AG18" s="13" t="e">
        <f>BAR!#REF!*0.85</f>
        <v>#REF!</v>
      </c>
      <c r="AH18" s="13" t="e">
        <f>BAR!#REF!*0.85</f>
        <v>#REF!</v>
      </c>
      <c r="AI18" s="13" t="e">
        <f>BAR!#REF!*0.85</f>
        <v>#REF!</v>
      </c>
      <c r="AJ18" s="13" t="e">
        <f>BAR!#REF!*0.85</f>
        <v>#REF!</v>
      </c>
      <c r="AK18" s="13" t="e">
        <f>BAR!#REF!*0.85</f>
        <v>#REF!</v>
      </c>
      <c r="AL18" s="13" t="e">
        <f>BAR!#REF!*0.85</f>
        <v>#REF!</v>
      </c>
      <c r="AM18" s="13" t="e">
        <f>BAR!#REF!*0.85</f>
        <v>#REF!</v>
      </c>
      <c r="AN18" s="13" t="e">
        <f>BAR!#REF!*0.85</f>
        <v>#REF!</v>
      </c>
      <c r="AO18" s="13" t="e">
        <f>BAR!#REF!*0.85</f>
        <v>#REF!</v>
      </c>
      <c r="AP18" s="13" t="e">
        <f>BAR!#REF!*0.85</f>
        <v>#REF!</v>
      </c>
      <c r="AQ18" s="13" t="e">
        <f>BAR!#REF!*0.85</f>
        <v>#REF!</v>
      </c>
      <c r="AR18" s="13" t="e">
        <f>BAR!#REF!*0.85</f>
        <v>#REF!</v>
      </c>
      <c r="AS18" s="13" t="e">
        <f>BAR!#REF!*0.85</f>
        <v>#REF!</v>
      </c>
      <c r="AT18" s="13" t="e">
        <f>BAR!#REF!*0.85</f>
        <v>#REF!</v>
      </c>
      <c r="AU18" s="13" t="e">
        <f>BAR!#REF!*0.85</f>
        <v>#REF!</v>
      </c>
      <c r="AV18" s="13" t="e">
        <f>BAR!#REF!*0.85</f>
        <v>#REF!</v>
      </c>
      <c r="AW18" s="13" t="e">
        <f>BAR!#REF!*0.85</f>
        <v>#REF!</v>
      </c>
    </row>
    <row r="19" spans="1:49" ht="11.45" customHeight="1" x14ac:dyDescent="0.2">
      <c r="A19" s="17" t="s">
        <v>57</v>
      </c>
      <c r="B19" s="13"/>
      <c r="C19" s="13"/>
      <c r="D19" s="13"/>
      <c r="E19" s="13"/>
      <c r="F19" s="13"/>
      <c r="G19" s="13"/>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row>
    <row r="20" spans="1:49" ht="11.45" customHeight="1" x14ac:dyDescent="0.2">
      <c r="A20" s="12">
        <v>1</v>
      </c>
      <c r="B20" s="13" t="e">
        <f>BAR!#REF!*0.85</f>
        <v>#REF!</v>
      </c>
      <c r="C20" s="13" t="e">
        <f>BAR!#REF!*0.85</f>
        <v>#REF!</v>
      </c>
      <c r="D20" s="13" t="e">
        <f>BAR!#REF!*0.85</f>
        <v>#REF!</v>
      </c>
      <c r="E20" s="13" t="e">
        <f>BAR!#REF!*0.85</f>
        <v>#REF!</v>
      </c>
      <c r="F20" s="13" t="e">
        <f>BAR!#REF!*0.85</f>
        <v>#REF!</v>
      </c>
      <c r="G20" s="13" t="e">
        <f>BAR!#REF!*0.85</f>
        <v>#REF!</v>
      </c>
      <c r="H20" s="13" t="e">
        <f>BAR!#REF!*0.85</f>
        <v>#REF!</v>
      </c>
      <c r="I20" s="13" t="e">
        <f>BAR!#REF!*0.85</f>
        <v>#REF!</v>
      </c>
      <c r="J20" s="13" t="e">
        <f>BAR!#REF!*0.85</f>
        <v>#REF!</v>
      </c>
      <c r="K20" s="13" t="e">
        <f>BAR!#REF!*0.85</f>
        <v>#REF!</v>
      </c>
      <c r="L20" s="13" t="e">
        <f>BAR!#REF!*0.85</f>
        <v>#REF!</v>
      </c>
      <c r="M20" s="13" t="e">
        <f>BAR!#REF!*0.85</f>
        <v>#REF!</v>
      </c>
      <c r="N20" s="13" t="e">
        <f>BAR!#REF!*0.85</f>
        <v>#REF!</v>
      </c>
      <c r="O20" s="13" t="e">
        <f>BAR!#REF!*0.85</f>
        <v>#REF!</v>
      </c>
      <c r="P20" s="13" t="e">
        <f>BAR!#REF!*0.85</f>
        <v>#REF!</v>
      </c>
      <c r="Q20" s="13" t="e">
        <f>BAR!#REF!*0.85</f>
        <v>#REF!</v>
      </c>
      <c r="R20" s="13" t="e">
        <f>BAR!#REF!*0.85</f>
        <v>#REF!</v>
      </c>
      <c r="S20" s="13" t="e">
        <f>BAR!#REF!*0.85</f>
        <v>#REF!</v>
      </c>
      <c r="T20" s="13" t="e">
        <f>BAR!#REF!*0.85</f>
        <v>#REF!</v>
      </c>
      <c r="U20" s="13" t="e">
        <f>BAR!#REF!*0.85</f>
        <v>#REF!</v>
      </c>
      <c r="V20" s="13" t="e">
        <f>BAR!#REF!*0.85</f>
        <v>#REF!</v>
      </c>
      <c r="W20" s="13" t="e">
        <f>BAR!#REF!*0.85</f>
        <v>#REF!</v>
      </c>
      <c r="X20" s="13" t="e">
        <f>BAR!#REF!*0.85</f>
        <v>#REF!</v>
      </c>
      <c r="Y20" s="13" t="e">
        <f>BAR!#REF!*0.85</f>
        <v>#REF!</v>
      </c>
      <c r="Z20" s="13" t="e">
        <f>BAR!#REF!*0.85</f>
        <v>#REF!</v>
      </c>
      <c r="AA20" s="13" t="e">
        <f>BAR!#REF!*0.85</f>
        <v>#REF!</v>
      </c>
      <c r="AB20" s="13" t="e">
        <f>BAR!#REF!*0.85</f>
        <v>#REF!</v>
      </c>
      <c r="AC20" s="13" t="e">
        <f>BAR!#REF!*0.85</f>
        <v>#REF!</v>
      </c>
      <c r="AD20" s="13" t="e">
        <f>BAR!#REF!*0.85</f>
        <v>#REF!</v>
      </c>
      <c r="AE20" s="13" t="e">
        <f>BAR!#REF!*0.85</f>
        <v>#REF!</v>
      </c>
      <c r="AF20" s="13" t="e">
        <f>BAR!#REF!*0.85</f>
        <v>#REF!</v>
      </c>
      <c r="AG20" s="13" t="e">
        <f>BAR!#REF!*0.85</f>
        <v>#REF!</v>
      </c>
      <c r="AH20" s="13" t="e">
        <f>BAR!#REF!*0.85</f>
        <v>#REF!</v>
      </c>
      <c r="AI20" s="13" t="e">
        <f>BAR!#REF!*0.85</f>
        <v>#REF!</v>
      </c>
      <c r="AJ20" s="13" t="e">
        <f>BAR!#REF!*0.85</f>
        <v>#REF!</v>
      </c>
      <c r="AK20" s="13" t="e">
        <f>BAR!#REF!*0.85</f>
        <v>#REF!</v>
      </c>
      <c r="AL20" s="13" t="e">
        <f>BAR!#REF!*0.85</f>
        <v>#REF!</v>
      </c>
      <c r="AM20" s="13" t="e">
        <f>BAR!#REF!*0.85</f>
        <v>#REF!</v>
      </c>
      <c r="AN20" s="13" t="e">
        <f>BAR!#REF!*0.85</f>
        <v>#REF!</v>
      </c>
      <c r="AO20" s="13" t="e">
        <f>BAR!#REF!*0.85</f>
        <v>#REF!</v>
      </c>
      <c r="AP20" s="13" t="e">
        <f>BAR!#REF!*0.85</f>
        <v>#REF!</v>
      </c>
      <c r="AQ20" s="13" t="e">
        <f>BAR!#REF!*0.85</f>
        <v>#REF!</v>
      </c>
      <c r="AR20" s="13" t="e">
        <f>BAR!#REF!*0.85</f>
        <v>#REF!</v>
      </c>
      <c r="AS20" s="13" t="e">
        <f>BAR!#REF!*0.85</f>
        <v>#REF!</v>
      </c>
      <c r="AT20" s="13" t="e">
        <f>BAR!#REF!*0.85</f>
        <v>#REF!</v>
      </c>
      <c r="AU20" s="13" t="e">
        <f>BAR!#REF!*0.85</f>
        <v>#REF!</v>
      </c>
      <c r="AV20" s="13" t="e">
        <f>BAR!#REF!*0.85</f>
        <v>#REF!</v>
      </c>
      <c r="AW20" s="13" t="e">
        <f>BAR!#REF!*0.85</f>
        <v>#REF!</v>
      </c>
    </row>
    <row r="21" spans="1:49" ht="11.45" customHeight="1" x14ac:dyDescent="0.2">
      <c r="A21" s="12">
        <v>2</v>
      </c>
      <c r="B21" s="13" t="e">
        <f>BAR!#REF!*0.85</f>
        <v>#REF!</v>
      </c>
      <c r="C21" s="13" t="e">
        <f>BAR!#REF!*0.85</f>
        <v>#REF!</v>
      </c>
      <c r="D21" s="13" t="e">
        <f>BAR!#REF!*0.85</f>
        <v>#REF!</v>
      </c>
      <c r="E21" s="13" t="e">
        <f>BAR!#REF!*0.85</f>
        <v>#REF!</v>
      </c>
      <c r="F21" s="13" t="e">
        <f>BAR!#REF!*0.85</f>
        <v>#REF!</v>
      </c>
      <c r="G21" s="13" t="e">
        <f>BAR!#REF!*0.85</f>
        <v>#REF!</v>
      </c>
      <c r="H21" s="13" t="e">
        <f>BAR!#REF!*0.85</f>
        <v>#REF!</v>
      </c>
      <c r="I21" s="13" t="e">
        <f>BAR!#REF!*0.85</f>
        <v>#REF!</v>
      </c>
      <c r="J21" s="13" t="e">
        <f>BAR!#REF!*0.85</f>
        <v>#REF!</v>
      </c>
      <c r="K21" s="13" t="e">
        <f>BAR!#REF!*0.85</f>
        <v>#REF!</v>
      </c>
      <c r="L21" s="13" t="e">
        <f>BAR!#REF!*0.85</f>
        <v>#REF!</v>
      </c>
      <c r="M21" s="13" t="e">
        <f>BAR!#REF!*0.85</f>
        <v>#REF!</v>
      </c>
      <c r="N21" s="13" t="e">
        <f>BAR!#REF!*0.85</f>
        <v>#REF!</v>
      </c>
      <c r="O21" s="13" t="e">
        <f>BAR!#REF!*0.85</f>
        <v>#REF!</v>
      </c>
      <c r="P21" s="13" t="e">
        <f>BAR!#REF!*0.85</f>
        <v>#REF!</v>
      </c>
      <c r="Q21" s="13" t="e">
        <f>BAR!#REF!*0.85</f>
        <v>#REF!</v>
      </c>
      <c r="R21" s="13" t="e">
        <f>BAR!#REF!*0.85</f>
        <v>#REF!</v>
      </c>
      <c r="S21" s="13" t="e">
        <f>BAR!#REF!*0.85</f>
        <v>#REF!</v>
      </c>
      <c r="T21" s="13" t="e">
        <f>BAR!#REF!*0.85</f>
        <v>#REF!</v>
      </c>
      <c r="U21" s="13" t="e">
        <f>BAR!#REF!*0.85</f>
        <v>#REF!</v>
      </c>
      <c r="V21" s="13" t="e">
        <f>BAR!#REF!*0.85</f>
        <v>#REF!</v>
      </c>
      <c r="W21" s="13" t="e">
        <f>BAR!#REF!*0.85</f>
        <v>#REF!</v>
      </c>
      <c r="X21" s="13" t="e">
        <f>BAR!#REF!*0.85</f>
        <v>#REF!</v>
      </c>
      <c r="Y21" s="13" t="e">
        <f>BAR!#REF!*0.85</f>
        <v>#REF!</v>
      </c>
      <c r="Z21" s="13" t="e">
        <f>BAR!#REF!*0.85</f>
        <v>#REF!</v>
      </c>
      <c r="AA21" s="13" t="e">
        <f>BAR!#REF!*0.85</f>
        <v>#REF!</v>
      </c>
      <c r="AB21" s="13" t="e">
        <f>BAR!#REF!*0.85</f>
        <v>#REF!</v>
      </c>
      <c r="AC21" s="13" t="e">
        <f>BAR!#REF!*0.85</f>
        <v>#REF!</v>
      </c>
      <c r="AD21" s="13" t="e">
        <f>BAR!#REF!*0.85</f>
        <v>#REF!</v>
      </c>
      <c r="AE21" s="13" t="e">
        <f>BAR!#REF!*0.85</f>
        <v>#REF!</v>
      </c>
      <c r="AF21" s="13" t="e">
        <f>BAR!#REF!*0.85</f>
        <v>#REF!</v>
      </c>
      <c r="AG21" s="13" t="e">
        <f>BAR!#REF!*0.85</f>
        <v>#REF!</v>
      </c>
      <c r="AH21" s="13" t="e">
        <f>BAR!#REF!*0.85</f>
        <v>#REF!</v>
      </c>
      <c r="AI21" s="13" t="e">
        <f>BAR!#REF!*0.85</f>
        <v>#REF!</v>
      </c>
      <c r="AJ21" s="13" t="e">
        <f>BAR!#REF!*0.85</f>
        <v>#REF!</v>
      </c>
      <c r="AK21" s="13" t="e">
        <f>BAR!#REF!*0.85</f>
        <v>#REF!</v>
      </c>
      <c r="AL21" s="13" t="e">
        <f>BAR!#REF!*0.85</f>
        <v>#REF!</v>
      </c>
      <c r="AM21" s="13" t="e">
        <f>BAR!#REF!*0.85</f>
        <v>#REF!</v>
      </c>
      <c r="AN21" s="13" t="e">
        <f>BAR!#REF!*0.85</f>
        <v>#REF!</v>
      </c>
      <c r="AO21" s="13" t="e">
        <f>BAR!#REF!*0.85</f>
        <v>#REF!</v>
      </c>
      <c r="AP21" s="13" t="e">
        <f>BAR!#REF!*0.85</f>
        <v>#REF!</v>
      </c>
      <c r="AQ21" s="13" t="e">
        <f>BAR!#REF!*0.85</f>
        <v>#REF!</v>
      </c>
      <c r="AR21" s="13" t="e">
        <f>BAR!#REF!*0.85</f>
        <v>#REF!</v>
      </c>
      <c r="AS21" s="13" t="e">
        <f>BAR!#REF!*0.85</f>
        <v>#REF!</v>
      </c>
      <c r="AT21" s="13" t="e">
        <f>BAR!#REF!*0.85</f>
        <v>#REF!</v>
      </c>
      <c r="AU21" s="13" t="e">
        <f>BAR!#REF!*0.85</f>
        <v>#REF!</v>
      </c>
      <c r="AV21" s="13" t="e">
        <f>BAR!#REF!*0.85</f>
        <v>#REF!</v>
      </c>
      <c r="AW21" s="13" t="e">
        <f>BAR!#REF!*0.85</f>
        <v>#REF!</v>
      </c>
    </row>
    <row r="22" spans="1:49" ht="11.45" customHeight="1" x14ac:dyDescent="0.2">
      <c r="A22" s="18"/>
      <c r="B22" s="19"/>
      <c r="C22" s="19"/>
      <c r="D22" s="19"/>
      <c r="E22" s="19"/>
      <c r="F22" s="19"/>
      <c r="G22" s="19"/>
      <c r="H22" s="19"/>
      <c r="I22" s="19"/>
      <c r="J22" s="19"/>
      <c r="K22" s="19"/>
      <c r="L22" s="19"/>
      <c r="M22" s="19"/>
      <c r="N22" s="19"/>
      <c r="O22" s="19"/>
      <c r="P22" s="19"/>
      <c r="Q22" s="19"/>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row>
    <row r="23" spans="1:49" ht="11.45" customHeight="1" x14ac:dyDescent="0.2">
      <c r="A23" s="29" t="s">
        <v>58</v>
      </c>
      <c r="B23" s="19"/>
      <c r="C23" s="19"/>
      <c r="D23" s="19"/>
      <c r="E23" s="19"/>
      <c r="F23" s="19"/>
      <c r="G23" s="19"/>
      <c r="H23" s="19"/>
      <c r="I23" s="19"/>
      <c r="J23" s="19"/>
      <c r="K23" s="19"/>
      <c r="L23" s="19"/>
      <c r="M23" s="19"/>
      <c r="N23" s="19"/>
      <c r="O23" s="19"/>
      <c r="P23" s="19"/>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row>
    <row r="24" spans="1:49" ht="24.6" customHeight="1" x14ac:dyDescent="0.2">
      <c r="A24" s="6" t="s">
        <v>52</v>
      </c>
      <c r="B24" s="7" t="e">
        <f>B5</f>
        <v>#REF!</v>
      </c>
      <c r="C24" s="7" t="e">
        <f t="shared" ref="C24:AW24" si="0">C5</f>
        <v>#REF!</v>
      </c>
      <c r="D24" s="8" t="e">
        <f t="shared" si="0"/>
        <v>#REF!</v>
      </c>
      <c r="E24" s="8" t="e">
        <f t="shared" si="0"/>
        <v>#REF!</v>
      </c>
      <c r="F24" s="8" t="e">
        <f t="shared" si="0"/>
        <v>#REF!</v>
      </c>
      <c r="G24" s="7" t="e">
        <f t="shared" si="0"/>
        <v>#REF!</v>
      </c>
      <c r="H24" s="8" t="e">
        <f t="shared" si="0"/>
        <v>#REF!</v>
      </c>
      <c r="I24" s="8" t="e">
        <f t="shared" si="0"/>
        <v>#REF!</v>
      </c>
      <c r="J24" s="8" t="e">
        <f t="shared" si="0"/>
        <v>#REF!</v>
      </c>
      <c r="K24" s="7" t="e">
        <f t="shared" si="0"/>
        <v>#REF!</v>
      </c>
      <c r="L24" s="8" t="e">
        <f t="shared" si="0"/>
        <v>#REF!</v>
      </c>
      <c r="M24" s="8" t="e">
        <f t="shared" si="0"/>
        <v>#REF!</v>
      </c>
      <c r="N24" s="8" t="e">
        <f t="shared" si="0"/>
        <v>#REF!</v>
      </c>
      <c r="O24" s="8" t="e">
        <f t="shared" si="0"/>
        <v>#REF!</v>
      </c>
      <c r="P24" s="8" t="e">
        <f t="shared" si="0"/>
        <v>#REF!</v>
      </c>
      <c r="Q24" s="8" t="e">
        <f t="shared" si="0"/>
        <v>#REF!</v>
      </c>
      <c r="R24" s="8" t="e">
        <f t="shared" si="0"/>
        <v>#REF!</v>
      </c>
      <c r="S24" s="8" t="e">
        <f t="shared" si="0"/>
        <v>#REF!</v>
      </c>
      <c r="T24" s="8" t="e">
        <f t="shared" si="0"/>
        <v>#REF!</v>
      </c>
      <c r="U24" s="8" t="e">
        <f t="shared" si="0"/>
        <v>#REF!</v>
      </c>
      <c r="V24" s="8" t="e">
        <f t="shared" si="0"/>
        <v>#REF!</v>
      </c>
      <c r="W24" s="8" t="e">
        <f t="shared" si="0"/>
        <v>#REF!</v>
      </c>
      <c r="X24" s="8" t="e">
        <f t="shared" si="0"/>
        <v>#REF!</v>
      </c>
      <c r="Y24" s="8" t="e">
        <f t="shared" si="0"/>
        <v>#REF!</v>
      </c>
      <c r="Z24" s="8" t="e">
        <f t="shared" si="0"/>
        <v>#REF!</v>
      </c>
      <c r="AA24" s="8" t="e">
        <f t="shared" si="0"/>
        <v>#REF!</v>
      </c>
      <c r="AB24" s="8" t="e">
        <f t="shared" si="0"/>
        <v>#REF!</v>
      </c>
      <c r="AC24" s="8" t="e">
        <f t="shared" si="0"/>
        <v>#REF!</v>
      </c>
      <c r="AD24" s="8" t="e">
        <f t="shared" si="0"/>
        <v>#REF!</v>
      </c>
      <c r="AE24" s="8" t="e">
        <f t="shared" si="0"/>
        <v>#REF!</v>
      </c>
      <c r="AF24" s="8" t="e">
        <f t="shared" si="0"/>
        <v>#REF!</v>
      </c>
      <c r="AG24" s="8" t="e">
        <f t="shared" si="0"/>
        <v>#REF!</v>
      </c>
      <c r="AH24" s="8" t="e">
        <f t="shared" si="0"/>
        <v>#REF!</v>
      </c>
      <c r="AI24" s="8" t="e">
        <f t="shared" si="0"/>
        <v>#REF!</v>
      </c>
      <c r="AJ24" s="8" t="e">
        <f t="shared" si="0"/>
        <v>#REF!</v>
      </c>
      <c r="AK24" s="8" t="e">
        <f t="shared" si="0"/>
        <v>#REF!</v>
      </c>
      <c r="AL24" s="8" t="e">
        <f t="shared" si="0"/>
        <v>#REF!</v>
      </c>
      <c r="AM24" s="8" t="e">
        <f t="shared" si="0"/>
        <v>#REF!</v>
      </c>
      <c r="AN24" s="8" t="e">
        <f t="shared" si="0"/>
        <v>#REF!</v>
      </c>
      <c r="AO24" s="8" t="e">
        <f t="shared" si="0"/>
        <v>#REF!</v>
      </c>
      <c r="AP24" s="8" t="e">
        <f t="shared" si="0"/>
        <v>#REF!</v>
      </c>
      <c r="AQ24" s="8" t="e">
        <f t="shared" si="0"/>
        <v>#REF!</v>
      </c>
      <c r="AR24" s="8" t="e">
        <f t="shared" si="0"/>
        <v>#REF!</v>
      </c>
      <c r="AS24" s="8" t="e">
        <f t="shared" si="0"/>
        <v>#REF!</v>
      </c>
      <c r="AT24" s="8" t="e">
        <f t="shared" si="0"/>
        <v>#REF!</v>
      </c>
      <c r="AU24" s="8" t="e">
        <f t="shared" si="0"/>
        <v>#REF!</v>
      </c>
      <c r="AV24" s="8" t="e">
        <f t="shared" si="0"/>
        <v>#REF!</v>
      </c>
      <c r="AW24" s="8" t="e">
        <f t="shared" si="0"/>
        <v>#REF!</v>
      </c>
    </row>
    <row r="25" spans="1:49" ht="24.6" customHeight="1" x14ac:dyDescent="0.2">
      <c r="A25" s="9"/>
      <c r="B25" s="7" t="e">
        <f>B6</f>
        <v>#REF!</v>
      </c>
      <c r="C25" s="7" t="e">
        <f t="shared" ref="C25:AW25" si="1">C6</f>
        <v>#REF!</v>
      </c>
      <c r="D25" s="8" t="e">
        <f t="shared" si="1"/>
        <v>#REF!</v>
      </c>
      <c r="E25" s="8" t="e">
        <f t="shared" si="1"/>
        <v>#REF!</v>
      </c>
      <c r="F25" s="8" t="e">
        <f t="shared" si="1"/>
        <v>#REF!</v>
      </c>
      <c r="G25" s="7" t="e">
        <f t="shared" si="1"/>
        <v>#REF!</v>
      </c>
      <c r="H25" s="8" t="e">
        <f t="shared" si="1"/>
        <v>#REF!</v>
      </c>
      <c r="I25" s="8" t="e">
        <f t="shared" si="1"/>
        <v>#REF!</v>
      </c>
      <c r="J25" s="8" t="e">
        <f t="shared" si="1"/>
        <v>#REF!</v>
      </c>
      <c r="K25" s="7" t="e">
        <f t="shared" si="1"/>
        <v>#REF!</v>
      </c>
      <c r="L25" s="8" t="e">
        <f t="shared" si="1"/>
        <v>#REF!</v>
      </c>
      <c r="M25" s="8" t="e">
        <f t="shared" si="1"/>
        <v>#REF!</v>
      </c>
      <c r="N25" s="8" t="e">
        <f t="shared" si="1"/>
        <v>#REF!</v>
      </c>
      <c r="O25" s="8" t="e">
        <f t="shared" si="1"/>
        <v>#REF!</v>
      </c>
      <c r="P25" s="8" t="e">
        <f t="shared" si="1"/>
        <v>#REF!</v>
      </c>
      <c r="Q25" s="8" t="e">
        <f t="shared" si="1"/>
        <v>#REF!</v>
      </c>
      <c r="R25" s="8" t="e">
        <f t="shared" si="1"/>
        <v>#REF!</v>
      </c>
      <c r="S25" s="8" t="e">
        <f t="shared" si="1"/>
        <v>#REF!</v>
      </c>
      <c r="T25" s="8" t="e">
        <f t="shared" si="1"/>
        <v>#REF!</v>
      </c>
      <c r="U25" s="8" t="e">
        <f t="shared" si="1"/>
        <v>#REF!</v>
      </c>
      <c r="V25" s="8" t="e">
        <f t="shared" si="1"/>
        <v>#REF!</v>
      </c>
      <c r="W25" s="8" t="e">
        <f t="shared" si="1"/>
        <v>#REF!</v>
      </c>
      <c r="X25" s="8" t="e">
        <f t="shared" si="1"/>
        <v>#REF!</v>
      </c>
      <c r="Y25" s="8" t="e">
        <f t="shared" si="1"/>
        <v>#REF!</v>
      </c>
      <c r="Z25" s="8" t="e">
        <f t="shared" si="1"/>
        <v>#REF!</v>
      </c>
      <c r="AA25" s="8" t="e">
        <f t="shared" si="1"/>
        <v>#REF!</v>
      </c>
      <c r="AB25" s="8" t="e">
        <f t="shared" si="1"/>
        <v>#REF!</v>
      </c>
      <c r="AC25" s="8" t="e">
        <f t="shared" si="1"/>
        <v>#REF!</v>
      </c>
      <c r="AD25" s="8" t="e">
        <f t="shared" si="1"/>
        <v>#REF!</v>
      </c>
      <c r="AE25" s="8" t="e">
        <f t="shared" si="1"/>
        <v>#REF!</v>
      </c>
      <c r="AF25" s="8" t="e">
        <f t="shared" si="1"/>
        <v>#REF!</v>
      </c>
      <c r="AG25" s="8" t="e">
        <f t="shared" si="1"/>
        <v>#REF!</v>
      </c>
      <c r="AH25" s="8" t="e">
        <f t="shared" si="1"/>
        <v>#REF!</v>
      </c>
      <c r="AI25" s="8" t="e">
        <f t="shared" si="1"/>
        <v>#REF!</v>
      </c>
      <c r="AJ25" s="8" t="e">
        <f t="shared" si="1"/>
        <v>#REF!</v>
      </c>
      <c r="AK25" s="8" t="e">
        <f t="shared" si="1"/>
        <v>#REF!</v>
      </c>
      <c r="AL25" s="8" t="e">
        <f t="shared" si="1"/>
        <v>#REF!</v>
      </c>
      <c r="AM25" s="8" t="e">
        <f t="shared" si="1"/>
        <v>#REF!</v>
      </c>
      <c r="AN25" s="8" t="e">
        <f t="shared" si="1"/>
        <v>#REF!</v>
      </c>
      <c r="AO25" s="8" t="e">
        <f t="shared" si="1"/>
        <v>#REF!</v>
      </c>
      <c r="AP25" s="8" t="e">
        <f t="shared" si="1"/>
        <v>#REF!</v>
      </c>
      <c r="AQ25" s="8" t="e">
        <f t="shared" si="1"/>
        <v>#REF!</v>
      </c>
      <c r="AR25" s="8" t="e">
        <f t="shared" si="1"/>
        <v>#REF!</v>
      </c>
      <c r="AS25" s="8" t="e">
        <f t="shared" si="1"/>
        <v>#REF!</v>
      </c>
      <c r="AT25" s="8" t="e">
        <f t="shared" si="1"/>
        <v>#REF!</v>
      </c>
      <c r="AU25" s="8" t="e">
        <f t="shared" si="1"/>
        <v>#REF!</v>
      </c>
      <c r="AV25" s="8" t="e">
        <f t="shared" si="1"/>
        <v>#REF!</v>
      </c>
      <c r="AW25" s="8" t="e">
        <f t="shared" si="1"/>
        <v>#REF!</v>
      </c>
    </row>
    <row r="26" spans="1:49" ht="11.45" customHeight="1" x14ac:dyDescent="0.2">
      <c r="A26" s="10" t="s">
        <v>53</v>
      </c>
      <c r="B26" s="11"/>
      <c r="C26" s="11"/>
      <c r="D26" s="11"/>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row>
    <row r="27" spans="1:49" ht="11.45" customHeight="1" x14ac:dyDescent="0.2">
      <c r="A27" s="12">
        <v>1</v>
      </c>
      <c r="B27" s="13" t="e">
        <f>ROUND(B8*0.87,)+25</f>
        <v>#REF!</v>
      </c>
      <c r="C27" s="13" t="e">
        <f t="shared" ref="C27:AW34" si="2">ROUND(C8*0.87,)+25</f>
        <v>#REF!</v>
      </c>
      <c r="D27" s="13" t="e">
        <f t="shared" si="2"/>
        <v>#REF!</v>
      </c>
      <c r="E27" s="13" t="e">
        <f t="shared" si="2"/>
        <v>#REF!</v>
      </c>
      <c r="F27" s="13" t="e">
        <f t="shared" si="2"/>
        <v>#REF!</v>
      </c>
      <c r="G27" s="13" t="e">
        <f t="shared" si="2"/>
        <v>#REF!</v>
      </c>
      <c r="H27" s="13" t="e">
        <f t="shared" si="2"/>
        <v>#REF!</v>
      </c>
      <c r="I27" s="13" t="e">
        <f t="shared" si="2"/>
        <v>#REF!</v>
      </c>
      <c r="J27" s="13" t="e">
        <f t="shared" si="2"/>
        <v>#REF!</v>
      </c>
      <c r="K27" s="13" t="e">
        <f t="shared" si="2"/>
        <v>#REF!</v>
      </c>
      <c r="L27" s="13" t="e">
        <f t="shared" si="2"/>
        <v>#REF!</v>
      </c>
      <c r="M27" s="13" t="e">
        <f t="shared" si="2"/>
        <v>#REF!</v>
      </c>
      <c r="N27" s="13" t="e">
        <f t="shared" si="2"/>
        <v>#REF!</v>
      </c>
      <c r="O27" s="13" t="e">
        <f t="shared" si="2"/>
        <v>#REF!</v>
      </c>
      <c r="P27" s="13" t="e">
        <f t="shared" si="2"/>
        <v>#REF!</v>
      </c>
      <c r="Q27" s="13" t="e">
        <f t="shared" si="2"/>
        <v>#REF!</v>
      </c>
      <c r="R27" s="13" t="e">
        <f t="shared" si="2"/>
        <v>#REF!</v>
      </c>
      <c r="S27" s="13" t="e">
        <f t="shared" si="2"/>
        <v>#REF!</v>
      </c>
      <c r="T27" s="13" t="e">
        <f t="shared" si="2"/>
        <v>#REF!</v>
      </c>
      <c r="U27" s="13" t="e">
        <f t="shared" si="2"/>
        <v>#REF!</v>
      </c>
      <c r="V27" s="13" t="e">
        <f t="shared" si="2"/>
        <v>#REF!</v>
      </c>
      <c r="W27" s="13" t="e">
        <f t="shared" si="2"/>
        <v>#REF!</v>
      </c>
      <c r="X27" s="13" t="e">
        <f t="shared" si="2"/>
        <v>#REF!</v>
      </c>
      <c r="Y27" s="13" t="e">
        <f t="shared" si="2"/>
        <v>#REF!</v>
      </c>
      <c r="Z27" s="13" t="e">
        <f t="shared" si="2"/>
        <v>#REF!</v>
      </c>
      <c r="AA27" s="13" t="e">
        <f t="shared" si="2"/>
        <v>#REF!</v>
      </c>
      <c r="AB27" s="13" t="e">
        <f t="shared" si="2"/>
        <v>#REF!</v>
      </c>
      <c r="AC27" s="13" t="e">
        <f t="shared" si="2"/>
        <v>#REF!</v>
      </c>
      <c r="AD27" s="13" t="e">
        <f t="shared" si="2"/>
        <v>#REF!</v>
      </c>
      <c r="AE27" s="13" t="e">
        <f t="shared" si="2"/>
        <v>#REF!</v>
      </c>
      <c r="AF27" s="13" t="e">
        <f t="shared" si="2"/>
        <v>#REF!</v>
      </c>
      <c r="AG27" s="13" t="e">
        <f t="shared" si="2"/>
        <v>#REF!</v>
      </c>
      <c r="AH27" s="13" t="e">
        <f t="shared" si="2"/>
        <v>#REF!</v>
      </c>
      <c r="AI27" s="13" t="e">
        <f t="shared" si="2"/>
        <v>#REF!</v>
      </c>
      <c r="AJ27" s="13" t="e">
        <f t="shared" si="2"/>
        <v>#REF!</v>
      </c>
      <c r="AK27" s="13" t="e">
        <f t="shared" si="2"/>
        <v>#REF!</v>
      </c>
      <c r="AL27" s="13" t="e">
        <f t="shared" si="2"/>
        <v>#REF!</v>
      </c>
      <c r="AM27" s="13" t="e">
        <f t="shared" si="2"/>
        <v>#REF!</v>
      </c>
      <c r="AN27" s="13" t="e">
        <f t="shared" si="2"/>
        <v>#REF!</v>
      </c>
      <c r="AO27" s="13" t="e">
        <f t="shared" si="2"/>
        <v>#REF!</v>
      </c>
      <c r="AP27" s="13" t="e">
        <f t="shared" si="2"/>
        <v>#REF!</v>
      </c>
      <c r="AQ27" s="13" t="e">
        <f t="shared" si="2"/>
        <v>#REF!</v>
      </c>
      <c r="AR27" s="13" t="e">
        <f t="shared" si="2"/>
        <v>#REF!</v>
      </c>
      <c r="AS27" s="13" t="e">
        <f t="shared" si="2"/>
        <v>#REF!</v>
      </c>
      <c r="AT27" s="13" t="e">
        <f t="shared" si="2"/>
        <v>#REF!</v>
      </c>
      <c r="AU27" s="13" t="e">
        <f t="shared" si="2"/>
        <v>#REF!</v>
      </c>
      <c r="AV27" s="13" t="e">
        <f t="shared" si="2"/>
        <v>#REF!</v>
      </c>
      <c r="AW27" s="13" t="e">
        <f t="shared" si="2"/>
        <v>#REF!</v>
      </c>
    </row>
    <row r="28" spans="1:49" ht="11.45" customHeight="1" x14ac:dyDescent="0.2">
      <c r="A28" s="12">
        <v>2</v>
      </c>
      <c r="B28" s="13" t="e">
        <f>ROUND(B9*0.87,)+25</f>
        <v>#REF!</v>
      </c>
      <c r="C28" s="13" t="e">
        <f t="shared" ref="C28:Q28" si="3">ROUND(C9*0.87,)+25</f>
        <v>#REF!</v>
      </c>
      <c r="D28" s="13" t="e">
        <f t="shared" si="3"/>
        <v>#REF!</v>
      </c>
      <c r="E28" s="13" t="e">
        <f t="shared" si="3"/>
        <v>#REF!</v>
      </c>
      <c r="F28" s="13" t="e">
        <f t="shared" si="3"/>
        <v>#REF!</v>
      </c>
      <c r="G28" s="13" t="e">
        <f t="shared" si="3"/>
        <v>#REF!</v>
      </c>
      <c r="H28" s="13" t="e">
        <f t="shared" si="3"/>
        <v>#REF!</v>
      </c>
      <c r="I28" s="13" t="e">
        <f t="shared" si="3"/>
        <v>#REF!</v>
      </c>
      <c r="J28" s="13" t="e">
        <f t="shared" si="3"/>
        <v>#REF!</v>
      </c>
      <c r="K28" s="13" t="e">
        <f t="shared" si="3"/>
        <v>#REF!</v>
      </c>
      <c r="L28" s="13" t="e">
        <f t="shared" si="3"/>
        <v>#REF!</v>
      </c>
      <c r="M28" s="13" t="e">
        <f t="shared" si="3"/>
        <v>#REF!</v>
      </c>
      <c r="N28" s="13" t="e">
        <f t="shared" si="3"/>
        <v>#REF!</v>
      </c>
      <c r="O28" s="13" t="e">
        <f t="shared" si="3"/>
        <v>#REF!</v>
      </c>
      <c r="P28" s="13" t="e">
        <f t="shared" si="3"/>
        <v>#REF!</v>
      </c>
      <c r="Q28" s="13" t="e">
        <f t="shared" si="3"/>
        <v>#REF!</v>
      </c>
      <c r="R28" s="13" t="e">
        <f t="shared" si="2"/>
        <v>#REF!</v>
      </c>
      <c r="S28" s="13" t="e">
        <f t="shared" si="2"/>
        <v>#REF!</v>
      </c>
      <c r="T28" s="13" t="e">
        <f t="shared" si="2"/>
        <v>#REF!</v>
      </c>
      <c r="U28" s="13" t="e">
        <f t="shared" si="2"/>
        <v>#REF!</v>
      </c>
      <c r="V28" s="13" t="e">
        <f t="shared" si="2"/>
        <v>#REF!</v>
      </c>
      <c r="W28" s="13" t="e">
        <f t="shared" si="2"/>
        <v>#REF!</v>
      </c>
      <c r="X28" s="13" t="e">
        <f t="shared" si="2"/>
        <v>#REF!</v>
      </c>
      <c r="Y28" s="13" t="e">
        <f t="shared" si="2"/>
        <v>#REF!</v>
      </c>
      <c r="Z28" s="13" t="e">
        <f t="shared" si="2"/>
        <v>#REF!</v>
      </c>
      <c r="AA28" s="13" t="e">
        <f t="shared" si="2"/>
        <v>#REF!</v>
      </c>
      <c r="AB28" s="13" t="e">
        <f t="shared" si="2"/>
        <v>#REF!</v>
      </c>
      <c r="AC28" s="13" t="e">
        <f t="shared" si="2"/>
        <v>#REF!</v>
      </c>
      <c r="AD28" s="13" t="e">
        <f t="shared" si="2"/>
        <v>#REF!</v>
      </c>
      <c r="AE28" s="13" t="e">
        <f t="shared" si="2"/>
        <v>#REF!</v>
      </c>
      <c r="AF28" s="13" t="e">
        <f t="shared" si="2"/>
        <v>#REF!</v>
      </c>
      <c r="AG28" s="13" t="e">
        <f t="shared" si="2"/>
        <v>#REF!</v>
      </c>
      <c r="AH28" s="13" t="e">
        <f t="shared" si="2"/>
        <v>#REF!</v>
      </c>
      <c r="AI28" s="13" t="e">
        <f t="shared" si="2"/>
        <v>#REF!</v>
      </c>
      <c r="AJ28" s="13" t="e">
        <f t="shared" si="2"/>
        <v>#REF!</v>
      </c>
      <c r="AK28" s="13" t="e">
        <f t="shared" si="2"/>
        <v>#REF!</v>
      </c>
      <c r="AL28" s="13" t="e">
        <f t="shared" si="2"/>
        <v>#REF!</v>
      </c>
      <c r="AM28" s="13" t="e">
        <f t="shared" si="2"/>
        <v>#REF!</v>
      </c>
      <c r="AN28" s="13" t="e">
        <f t="shared" si="2"/>
        <v>#REF!</v>
      </c>
      <c r="AO28" s="13" t="e">
        <f t="shared" si="2"/>
        <v>#REF!</v>
      </c>
      <c r="AP28" s="13" t="e">
        <f t="shared" si="2"/>
        <v>#REF!</v>
      </c>
      <c r="AQ28" s="13" t="e">
        <f t="shared" si="2"/>
        <v>#REF!</v>
      </c>
      <c r="AR28" s="13" t="e">
        <f t="shared" si="2"/>
        <v>#REF!</v>
      </c>
      <c r="AS28" s="13" t="e">
        <f t="shared" si="2"/>
        <v>#REF!</v>
      </c>
      <c r="AT28" s="13" t="e">
        <f t="shared" si="2"/>
        <v>#REF!</v>
      </c>
      <c r="AU28" s="13" t="e">
        <f t="shared" si="2"/>
        <v>#REF!</v>
      </c>
      <c r="AV28" s="13" t="e">
        <f t="shared" si="2"/>
        <v>#REF!</v>
      </c>
      <c r="AW28" s="13" t="e">
        <f t="shared" si="2"/>
        <v>#REF!</v>
      </c>
    </row>
    <row r="29" spans="1:49" ht="11.45" customHeight="1" x14ac:dyDescent="0.2">
      <c r="A29" s="14" t="s">
        <v>54</v>
      </c>
      <c r="B29" s="13"/>
      <c r="C29" s="13"/>
      <c r="D29" s="13"/>
      <c r="E29" s="13"/>
      <c r="F29" s="13"/>
      <c r="G29" s="13"/>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row>
    <row r="30" spans="1:49" ht="11.45" customHeight="1" x14ac:dyDescent="0.2">
      <c r="A30" s="12">
        <v>1</v>
      </c>
      <c r="B30" s="13" t="e">
        <f>ROUND(B11*0.87,)+25</f>
        <v>#REF!</v>
      </c>
      <c r="C30" s="13" t="e">
        <f t="shared" si="2"/>
        <v>#REF!</v>
      </c>
      <c r="D30" s="13" t="e">
        <f t="shared" si="2"/>
        <v>#REF!</v>
      </c>
      <c r="E30" s="13" t="e">
        <f t="shared" si="2"/>
        <v>#REF!</v>
      </c>
      <c r="F30" s="13" t="e">
        <f t="shared" si="2"/>
        <v>#REF!</v>
      </c>
      <c r="G30" s="13" t="e">
        <f t="shared" si="2"/>
        <v>#REF!</v>
      </c>
      <c r="H30" s="13" t="e">
        <f t="shared" si="2"/>
        <v>#REF!</v>
      </c>
      <c r="I30" s="13" t="e">
        <f t="shared" si="2"/>
        <v>#REF!</v>
      </c>
      <c r="J30" s="13" t="e">
        <f t="shared" si="2"/>
        <v>#REF!</v>
      </c>
      <c r="K30" s="13" t="e">
        <f t="shared" si="2"/>
        <v>#REF!</v>
      </c>
      <c r="L30" s="13" t="e">
        <f t="shared" si="2"/>
        <v>#REF!</v>
      </c>
      <c r="M30" s="13" t="e">
        <f t="shared" si="2"/>
        <v>#REF!</v>
      </c>
      <c r="N30" s="13" t="e">
        <f t="shared" si="2"/>
        <v>#REF!</v>
      </c>
      <c r="O30" s="13" t="e">
        <f t="shared" si="2"/>
        <v>#REF!</v>
      </c>
      <c r="P30" s="13" t="e">
        <f t="shared" si="2"/>
        <v>#REF!</v>
      </c>
      <c r="Q30" s="13" t="e">
        <f t="shared" si="2"/>
        <v>#REF!</v>
      </c>
      <c r="R30" s="13" t="e">
        <f t="shared" si="2"/>
        <v>#REF!</v>
      </c>
      <c r="S30" s="13" t="e">
        <f t="shared" si="2"/>
        <v>#REF!</v>
      </c>
      <c r="T30" s="13" t="e">
        <f t="shared" si="2"/>
        <v>#REF!</v>
      </c>
      <c r="U30" s="13" t="e">
        <f t="shared" si="2"/>
        <v>#REF!</v>
      </c>
      <c r="V30" s="13" t="e">
        <f t="shared" si="2"/>
        <v>#REF!</v>
      </c>
      <c r="W30" s="13" t="e">
        <f t="shared" si="2"/>
        <v>#REF!</v>
      </c>
      <c r="X30" s="13" t="e">
        <f t="shared" si="2"/>
        <v>#REF!</v>
      </c>
      <c r="Y30" s="13" t="e">
        <f t="shared" si="2"/>
        <v>#REF!</v>
      </c>
      <c r="Z30" s="13" t="e">
        <f t="shared" si="2"/>
        <v>#REF!</v>
      </c>
      <c r="AA30" s="13" t="e">
        <f t="shared" si="2"/>
        <v>#REF!</v>
      </c>
      <c r="AB30" s="13" t="e">
        <f t="shared" si="2"/>
        <v>#REF!</v>
      </c>
      <c r="AC30" s="13" t="e">
        <f t="shared" si="2"/>
        <v>#REF!</v>
      </c>
      <c r="AD30" s="13" t="e">
        <f t="shared" si="2"/>
        <v>#REF!</v>
      </c>
      <c r="AE30" s="13" t="e">
        <f t="shared" si="2"/>
        <v>#REF!</v>
      </c>
      <c r="AF30" s="13" t="e">
        <f t="shared" si="2"/>
        <v>#REF!</v>
      </c>
      <c r="AG30" s="13" t="e">
        <f t="shared" si="2"/>
        <v>#REF!</v>
      </c>
      <c r="AH30" s="13" t="e">
        <f t="shared" si="2"/>
        <v>#REF!</v>
      </c>
      <c r="AI30" s="13" t="e">
        <f t="shared" si="2"/>
        <v>#REF!</v>
      </c>
      <c r="AJ30" s="13" t="e">
        <f t="shared" si="2"/>
        <v>#REF!</v>
      </c>
      <c r="AK30" s="13" t="e">
        <f t="shared" si="2"/>
        <v>#REF!</v>
      </c>
      <c r="AL30" s="13" t="e">
        <f t="shared" si="2"/>
        <v>#REF!</v>
      </c>
      <c r="AM30" s="13" t="e">
        <f t="shared" si="2"/>
        <v>#REF!</v>
      </c>
      <c r="AN30" s="13" t="e">
        <f t="shared" si="2"/>
        <v>#REF!</v>
      </c>
      <c r="AO30" s="13" t="e">
        <f t="shared" si="2"/>
        <v>#REF!</v>
      </c>
      <c r="AP30" s="13" t="e">
        <f t="shared" si="2"/>
        <v>#REF!</v>
      </c>
      <c r="AQ30" s="13" t="e">
        <f t="shared" si="2"/>
        <v>#REF!</v>
      </c>
      <c r="AR30" s="13" t="e">
        <f t="shared" si="2"/>
        <v>#REF!</v>
      </c>
      <c r="AS30" s="13" t="e">
        <f t="shared" si="2"/>
        <v>#REF!</v>
      </c>
      <c r="AT30" s="13" t="e">
        <f t="shared" si="2"/>
        <v>#REF!</v>
      </c>
      <c r="AU30" s="13" t="e">
        <f t="shared" si="2"/>
        <v>#REF!</v>
      </c>
      <c r="AV30" s="13" t="e">
        <f t="shared" si="2"/>
        <v>#REF!</v>
      </c>
      <c r="AW30" s="13" t="e">
        <f t="shared" si="2"/>
        <v>#REF!</v>
      </c>
    </row>
    <row r="31" spans="1:49" ht="11.45" customHeight="1" x14ac:dyDescent="0.2">
      <c r="A31" s="12">
        <v>2</v>
      </c>
      <c r="B31" s="13" t="e">
        <f>ROUND(B12*0.87,)+25</f>
        <v>#REF!</v>
      </c>
      <c r="C31" s="13" t="e">
        <f t="shared" si="2"/>
        <v>#REF!</v>
      </c>
      <c r="D31" s="13" t="e">
        <f t="shared" si="2"/>
        <v>#REF!</v>
      </c>
      <c r="E31" s="13" t="e">
        <f t="shared" si="2"/>
        <v>#REF!</v>
      </c>
      <c r="F31" s="13" t="e">
        <f t="shared" si="2"/>
        <v>#REF!</v>
      </c>
      <c r="G31" s="13" t="e">
        <f t="shared" si="2"/>
        <v>#REF!</v>
      </c>
      <c r="H31" s="13" t="e">
        <f t="shared" si="2"/>
        <v>#REF!</v>
      </c>
      <c r="I31" s="13" t="e">
        <f t="shared" si="2"/>
        <v>#REF!</v>
      </c>
      <c r="J31" s="13" t="e">
        <f t="shared" si="2"/>
        <v>#REF!</v>
      </c>
      <c r="K31" s="13" t="e">
        <f t="shared" si="2"/>
        <v>#REF!</v>
      </c>
      <c r="L31" s="13" t="e">
        <f t="shared" si="2"/>
        <v>#REF!</v>
      </c>
      <c r="M31" s="13" t="e">
        <f t="shared" si="2"/>
        <v>#REF!</v>
      </c>
      <c r="N31" s="13" t="e">
        <f t="shared" si="2"/>
        <v>#REF!</v>
      </c>
      <c r="O31" s="13" t="e">
        <f t="shared" si="2"/>
        <v>#REF!</v>
      </c>
      <c r="P31" s="13" t="e">
        <f t="shared" si="2"/>
        <v>#REF!</v>
      </c>
      <c r="Q31" s="13" t="e">
        <f t="shared" si="2"/>
        <v>#REF!</v>
      </c>
      <c r="R31" s="13" t="e">
        <f t="shared" si="2"/>
        <v>#REF!</v>
      </c>
      <c r="S31" s="13" t="e">
        <f t="shared" si="2"/>
        <v>#REF!</v>
      </c>
      <c r="T31" s="13" t="e">
        <f t="shared" si="2"/>
        <v>#REF!</v>
      </c>
      <c r="U31" s="13" t="e">
        <f t="shared" si="2"/>
        <v>#REF!</v>
      </c>
      <c r="V31" s="13" t="e">
        <f t="shared" si="2"/>
        <v>#REF!</v>
      </c>
      <c r="W31" s="13" t="e">
        <f t="shared" si="2"/>
        <v>#REF!</v>
      </c>
      <c r="X31" s="13" t="e">
        <f t="shared" si="2"/>
        <v>#REF!</v>
      </c>
      <c r="Y31" s="13" t="e">
        <f t="shared" si="2"/>
        <v>#REF!</v>
      </c>
      <c r="Z31" s="13" t="e">
        <f t="shared" si="2"/>
        <v>#REF!</v>
      </c>
      <c r="AA31" s="13" t="e">
        <f t="shared" si="2"/>
        <v>#REF!</v>
      </c>
      <c r="AB31" s="13" t="e">
        <f t="shared" si="2"/>
        <v>#REF!</v>
      </c>
      <c r="AC31" s="13" t="e">
        <f t="shared" si="2"/>
        <v>#REF!</v>
      </c>
      <c r="AD31" s="13" t="e">
        <f t="shared" si="2"/>
        <v>#REF!</v>
      </c>
      <c r="AE31" s="13" t="e">
        <f t="shared" si="2"/>
        <v>#REF!</v>
      </c>
      <c r="AF31" s="13" t="e">
        <f t="shared" si="2"/>
        <v>#REF!</v>
      </c>
      <c r="AG31" s="13" t="e">
        <f t="shared" si="2"/>
        <v>#REF!</v>
      </c>
      <c r="AH31" s="13" t="e">
        <f t="shared" si="2"/>
        <v>#REF!</v>
      </c>
      <c r="AI31" s="13" t="e">
        <f t="shared" si="2"/>
        <v>#REF!</v>
      </c>
      <c r="AJ31" s="13" t="e">
        <f t="shared" si="2"/>
        <v>#REF!</v>
      </c>
      <c r="AK31" s="13" t="e">
        <f t="shared" si="2"/>
        <v>#REF!</v>
      </c>
      <c r="AL31" s="13" t="e">
        <f t="shared" si="2"/>
        <v>#REF!</v>
      </c>
      <c r="AM31" s="13" t="e">
        <f t="shared" si="2"/>
        <v>#REF!</v>
      </c>
      <c r="AN31" s="13" t="e">
        <f t="shared" si="2"/>
        <v>#REF!</v>
      </c>
      <c r="AO31" s="13" t="e">
        <f t="shared" si="2"/>
        <v>#REF!</v>
      </c>
      <c r="AP31" s="13" t="e">
        <f t="shared" si="2"/>
        <v>#REF!</v>
      </c>
      <c r="AQ31" s="13" t="e">
        <f t="shared" si="2"/>
        <v>#REF!</v>
      </c>
      <c r="AR31" s="13" t="e">
        <f t="shared" si="2"/>
        <v>#REF!</v>
      </c>
      <c r="AS31" s="13" t="e">
        <f t="shared" si="2"/>
        <v>#REF!</v>
      </c>
      <c r="AT31" s="13" t="e">
        <f t="shared" si="2"/>
        <v>#REF!</v>
      </c>
      <c r="AU31" s="13" t="e">
        <f t="shared" si="2"/>
        <v>#REF!</v>
      </c>
      <c r="AV31" s="13" t="e">
        <f t="shared" si="2"/>
        <v>#REF!</v>
      </c>
      <c r="AW31" s="13" t="e">
        <f t="shared" si="2"/>
        <v>#REF!</v>
      </c>
    </row>
    <row r="32" spans="1:49" ht="11.45" customHeight="1" x14ac:dyDescent="0.2">
      <c r="A32" s="15" t="s">
        <v>55</v>
      </c>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row>
    <row r="33" spans="1:49" ht="11.45" customHeight="1" x14ac:dyDescent="0.2">
      <c r="A33" s="12">
        <v>1</v>
      </c>
      <c r="B33" s="13" t="e">
        <f>ROUND(B14*0.87,)+25</f>
        <v>#REF!</v>
      </c>
      <c r="C33" s="13" t="e">
        <f t="shared" si="2"/>
        <v>#REF!</v>
      </c>
      <c r="D33" s="13" t="e">
        <f t="shared" si="2"/>
        <v>#REF!</v>
      </c>
      <c r="E33" s="13" t="e">
        <f t="shared" si="2"/>
        <v>#REF!</v>
      </c>
      <c r="F33" s="13" t="e">
        <f t="shared" si="2"/>
        <v>#REF!</v>
      </c>
      <c r="G33" s="13" t="e">
        <f t="shared" si="2"/>
        <v>#REF!</v>
      </c>
      <c r="H33" s="13" t="e">
        <f t="shared" si="2"/>
        <v>#REF!</v>
      </c>
      <c r="I33" s="13" t="e">
        <f t="shared" si="2"/>
        <v>#REF!</v>
      </c>
      <c r="J33" s="13" t="e">
        <f t="shared" si="2"/>
        <v>#REF!</v>
      </c>
      <c r="K33" s="13" t="e">
        <f t="shared" si="2"/>
        <v>#REF!</v>
      </c>
      <c r="L33" s="13" t="e">
        <f t="shared" si="2"/>
        <v>#REF!</v>
      </c>
      <c r="M33" s="13" t="e">
        <f t="shared" si="2"/>
        <v>#REF!</v>
      </c>
      <c r="N33" s="13" t="e">
        <f t="shared" si="2"/>
        <v>#REF!</v>
      </c>
      <c r="O33" s="13" t="e">
        <f t="shared" si="2"/>
        <v>#REF!</v>
      </c>
      <c r="P33" s="13" t="e">
        <f t="shared" si="2"/>
        <v>#REF!</v>
      </c>
      <c r="Q33" s="13" t="e">
        <f t="shared" si="2"/>
        <v>#REF!</v>
      </c>
      <c r="R33" s="13" t="e">
        <f t="shared" si="2"/>
        <v>#REF!</v>
      </c>
      <c r="S33" s="13" t="e">
        <f t="shared" si="2"/>
        <v>#REF!</v>
      </c>
      <c r="T33" s="13" t="e">
        <f t="shared" si="2"/>
        <v>#REF!</v>
      </c>
      <c r="U33" s="13" t="e">
        <f t="shared" si="2"/>
        <v>#REF!</v>
      </c>
      <c r="V33" s="13" t="e">
        <f t="shared" si="2"/>
        <v>#REF!</v>
      </c>
      <c r="W33" s="13" t="e">
        <f t="shared" si="2"/>
        <v>#REF!</v>
      </c>
      <c r="X33" s="13" t="e">
        <f t="shared" si="2"/>
        <v>#REF!</v>
      </c>
      <c r="Y33" s="13" t="e">
        <f t="shared" si="2"/>
        <v>#REF!</v>
      </c>
      <c r="Z33" s="13" t="e">
        <f t="shared" si="2"/>
        <v>#REF!</v>
      </c>
      <c r="AA33" s="13" t="e">
        <f t="shared" si="2"/>
        <v>#REF!</v>
      </c>
      <c r="AB33" s="13" t="e">
        <f t="shared" si="2"/>
        <v>#REF!</v>
      </c>
      <c r="AC33" s="13" t="e">
        <f t="shared" si="2"/>
        <v>#REF!</v>
      </c>
      <c r="AD33" s="13" t="e">
        <f t="shared" si="2"/>
        <v>#REF!</v>
      </c>
      <c r="AE33" s="13" t="e">
        <f t="shared" si="2"/>
        <v>#REF!</v>
      </c>
      <c r="AF33" s="13" t="e">
        <f t="shared" si="2"/>
        <v>#REF!</v>
      </c>
      <c r="AG33" s="13" t="e">
        <f t="shared" si="2"/>
        <v>#REF!</v>
      </c>
      <c r="AH33" s="13" t="e">
        <f t="shared" si="2"/>
        <v>#REF!</v>
      </c>
      <c r="AI33" s="13" t="e">
        <f t="shared" si="2"/>
        <v>#REF!</v>
      </c>
      <c r="AJ33" s="13" t="e">
        <f t="shared" si="2"/>
        <v>#REF!</v>
      </c>
      <c r="AK33" s="13" t="e">
        <f t="shared" si="2"/>
        <v>#REF!</v>
      </c>
      <c r="AL33" s="13" t="e">
        <f t="shared" si="2"/>
        <v>#REF!</v>
      </c>
      <c r="AM33" s="13" t="e">
        <f t="shared" si="2"/>
        <v>#REF!</v>
      </c>
      <c r="AN33" s="13" t="e">
        <f t="shared" si="2"/>
        <v>#REF!</v>
      </c>
      <c r="AO33" s="13" t="e">
        <f t="shared" si="2"/>
        <v>#REF!</v>
      </c>
      <c r="AP33" s="13" t="e">
        <f t="shared" si="2"/>
        <v>#REF!</v>
      </c>
      <c r="AQ33" s="13" t="e">
        <f t="shared" si="2"/>
        <v>#REF!</v>
      </c>
      <c r="AR33" s="13" t="e">
        <f t="shared" si="2"/>
        <v>#REF!</v>
      </c>
      <c r="AS33" s="13" t="e">
        <f t="shared" si="2"/>
        <v>#REF!</v>
      </c>
      <c r="AT33" s="13" t="e">
        <f t="shared" si="2"/>
        <v>#REF!</v>
      </c>
      <c r="AU33" s="13" t="e">
        <f t="shared" si="2"/>
        <v>#REF!</v>
      </c>
      <c r="AV33" s="13" t="e">
        <f t="shared" si="2"/>
        <v>#REF!</v>
      </c>
      <c r="AW33" s="13" t="e">
        <f t="shared" si="2"/>
        <v>#REF!</v>
      </c>
    </row>
    <row r="34" spans="1:49" ht="11.45" customHeight="1" x14ac:dyDescent="0.2">
      <c r="A34" s="12">
        <v>2</v>
      </c>
      <c r="B34" s="13" t="e">
        <f>ROUND(B15*0.87,)+25</f>
        <v>#REF!</v>
      </c>
      <c r="C34" s="13" t="e">
        <f t="shared" si="2"/>
        <v>#REF!</v>
      </c>
      <c r="D34" s="13" t="e">
        <f t="shared" si="2"/>
        <v>#REF!</v>
      </c>
      <c r="E34" s="13" t="e">
        <f t="shared" si="2"/>
        <v>#REF!</v>
      </c>
      <c r="F34" s="13" t="e">
        <f t="shared" si="2"/>
        <v>#REF!</v>
      </c>
      <c r="G34" s="13" t="e">
        <f t="shared" si="2"/>
        <v>#REF!</v>
      </c>
      <c r="H34" s="13" t="e">
        <f t="shared" si="2"/>
        <v>#REF!</v>
      </c>
      <c r="I34" s="13" t="e">
        <f t="shared" si="2"/>
        <v>#REF!</v>
      </c>
      <c r="J34" s="13" t="e">
        <f t="shared" si="2"/>
        <v>#REF!</v>
      </c>
      <c r="K34" s="13" t="e">
        <f t="shared" si="2"/>
        <v>#REF!</v>
      </c>
      <c r="L34" s="13" t="e">
        <f t="shared" si="2"/>
        <v>#REF!</v>
      </c>
      <c r="M34" s="13" t="e">
        <f t="shared" si="2"/>
        <v>#REF!</v>
      </c>
      <c r="N34" s="13" t="e">
        <f t="shared" si="2"/>
        <v>#REF!</v>
      </c>
      <c r="O34" s="13" t="e">
        <f t="shared" si="2"/>
        <v>#REF!</v>
      </c>
      <c r="P34" s="13" t="e">
        <f t="shared" si="2"/>
        <v>#REF!</v>
      </c>
      <c r="Q34" s="13" t="e">
        <f t="shared" si="2"/>
        <v>#REF!</v>
      </c>
      <c r="R34" s="13" t="e">
        <f t="shared" si="2"/>
        <v>#REF!</v>
      </c>
      <c r="S34" s="13" t="e">
        <f t="shared" si="2"/>
        <v>#REF!</v>
      </c>
      <c r="T34" s="13" t="e">
        <f t="shared" si="2"/>
        <v>#REF!</v>
      </c>
      <c r="U34" s="13" t="e">
        <f t="shared" si="2"/>
        <v>#REF!</v>
      </c>
      <c r="V34" s="13" t="e">
        <f t="shared" si="2"/>
        <v>#REF!</v>
      </c>
      <c r="W34" s="13" t="e">
        <f t="shared" si="2"/>
        <v>#REF!</v>
      </c>
      <c r="X34" s="13" t="e">
        <f t="shared" si="2"/>
        <v>#REF!</v>
      </c>
      <c r="Y34" s="13" t="e">
        <f t="shared" si="2"/>
        <v>#REF!</v>
      </c>
      <c r="Z34" s="13" t="e">
        <f t="shared" si="2"/>
        <v>#REF!</v>
      </c>
      <c r="AA34" s="13" t="e">
        <f t="shared" si="2"/>
        <v>#REF!</v>
      </c>
      <c r="AB34" s="13" t="e">
        <f t="shared" si="2"/>
        <v>#REF!</v>
      </c>
      <c r="AC34" s="13" t="e">
        <f t="shared" si="2"/>
        <v>#REF!</v>
      </c>
      <c r="AD34" s="13" t="e">
        <f t="shared" si="2"/>
        <v>#REF!</v>
      </c>
      <c r="AE34" s="13" t="e">
        <f t="shared" si="2"/>
        <v>#REF!</v>
      </c>
      <c r="AF34" s="13" t="e">
        <f t="shared" si="2"/>
        <v>#REF!</v>
      </c>
      <c r="AG34" s="13" t="e">
        <f t="shared" si="2"/>
        <v>#REF!</v>
      </c>
      <c r="AH34" s="13" t="e">
        <f t="shared" si="2"/>
        <v>#REF!</v>
      </c>
      <c r="AI34" s="13" t="e">
        <f t="shared" si="2"/>
        <v>#REF!</v>
      </c>
      <c r="AJ34" s="13" t="e">
        <f t="shared" si="2"/>
        <v>#REF!</v>
      </c>
      <c r="AK34" s="13" t="e">
        <f t="shared" si="2"/>
        <v>#REF!</v>
      </c>
      <c r="AL34" s="13" t="e">
        <f t="shared" ref="C34:AW40" si="4">ROUND(AL15*0.87,)+25</f>
        <v>#REF!</v>
      </c>
      <c r="AM34" s="13" t="e">
        <f t="shared" si="4"/>
        <v>#REF!</v>
      </c>
      <c r="AN34" s="13" t="e">
        <f t="shared" si="4"/>
        <v>#REF!</v>
      </c>
      <c r="AO34" s="13" t="e">
        <f t="shared" si="4"/>
        <v>#REF!</v>
      </c>
      <c r="AP34" s="13" t="e">
        <f t="shared" si="4"/>
        <v>#REF!</v>
      </c>
      <c r="AQ34" s="13" t="e">
        <f t="shared" si="4"/>
        <v>#REF!</v>
      </c>
      <c r="AR34" s="13" t="e">
        <f t="shared" si="4"/>
        <v>#REF!</v>
      </c>
      <c r="AS34" s="13" t="e">
        <f t="shared" si="4"/>
        <v>#REF!</v>
      </c>
      <c r="AT34" s="13" t="e">
        <f t="shared" si="4"/>
        <v>#REF!</v>
      </c>
      <c r="AU34" s="13" t="e">
        <f t="shared" si="4"/>
        <v>#REF!</v>
      </c>
      <c r="AV34" s="13" t="e">
        <f t="shared" si="4"/>
        <v>#REF!</v>
      </c>
      <c r="AW34" s="13" t="e">
        <f t="shared" si="4"/>
        <v>#REF!</v>
      </c>
    </row>
    <row r="35" spans="1:49" ht="11.45" customHeight="1" x14ac:dyDescent="0.2">
      <c r="A35" s="16" t="s">
        <v>56</v>
      </c>
      <c r="B35" s="13"/>
      <c r="C35" s="13"/>
      <c r="D35" s="13"/>
      <c r="E35" s="13"/>
      <c r="F35" s="13"/>
      <c r="G35" s="13"/>
      <c r="H35" s="13"/>
      <c r="I35" s="13"/>
      <c r="J35" s="13"/>
      <c r="K35" s="13"/>
      <c r="L35" s="13"/>
      <c r="M35" s="13"/>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row>
    <row r="36" spans="1:49" ht="11.45" customHeight="1" x14ac:dyDescent="0.2">
      <c r="A36" s="12">
        <v>1</v>
      </c>
      <c r="B36" s="13" t="e">
        <f>ROUND(B17*0.87,)+25</f>
        <v>#REF!</v>
      </c>
      <c r="C36" s="13" t="e">
        <f t="shared" si="4"/>
        <v>#REF!</v>
      </c>
      <c r="D36" s="13" t="e">
        <f t="shared" si="4"/>
        <v>#REF!</v>
      </c>
      <c r="E36" s="13" t="e">
        <f t="shared" si="4"/>
        <v>#REF!</v>
      </c>
      <c r="F36" s="13" t="e">
        <f t="shared" si="4"/>
        <v>#REF!</v>
      </c>
      <c r="G36" s="13" t="e">
        <f t="shared" si="4"/>
        <v>#REF!</v>
      </c>
      <c r="H36" s="13" t="e">
        <f t="shared" si="4"/>
        <v>#REF!</v>
      </c>
      <c r="I36" s="13" t="e">
        <f t="shared" si="4"/>
        <v>#REF!</v>
      </c>
      <c r="J36" s="13" t="e">
        <f t="shared" si="4"/>
        <v>#REF!</v>
      </c>
      <c r="K36" s="13" t="e">
        <f t="shared" si="4"/>
        <v>#REF!</v>
      </c>
      <c r="L36" s="13" t="e">
        <f t="shared" si="4"/>
        <v>#REF!</v>
      </c>
      <c r="M36" s="13" t="e">
        <f t="shared" si="4"/>
        <v>#REF!</v>
      </c>
      <c r="N36" s="13" t="e">
        <f t="shared" si="4"/>
        <v>#REF!</v>
      </c>
      <c r="O36" s="13" t="e">
        <f t="shared" si="4"/>
        <v>#REF!</v>
      </c>
      <c r="P36" s="13" t="e">
        <f t="shared" si="4"/>
        <v>#REF!</v>
      </c>
      <c r="Q36" s="13" t="e">
        <f t="shared" si="4"/>
        <v>#REF!</v>
      </c>
      <c r="R36" s="13" t="e">
        <f t="shared" si="4"/>
        <v>#REF!</v>
      </c>
      <c r="S36" s="13" t="e">
        <f t="shared" si="4"/>
        <v>#REF!</v>
      </c>
      <c r="T36" s="13" t="e">
        <f t="shared" si="4"/>
        <v>#REF!</v>
      </c>
      <c r="U36" s="13" t="e">
        <f t="shared" si="4"/>
        <v>#REF!</v>
      </c>
      <c r="V36" s="13" t="e">
        <f t="shared" si="4"/>
        <v>#REF!</v>
      </c>
      <c r="W36" s="13" t="e">
        <f t="shared" si="4"/>
        <v>#REF!</v>
      </c>
      <c r="X36" s="13" t="e">
        <f t="shared" si="4"/>
        <v>#REF!</v>
      </c>
      <c r="Y36" s="13" t="e">
        <f t="shared" si="4"/>
        <v>#REF!</v>
      </c>
      <c r="Z36" s="13" t="e">
        <f t="shared" si="4"/>
        <v>#REF!</v>
      </c>
      <c r="AA36" s="13" t="e">
        <f t="shared" si="4"/>
        <v>#REF!</v>
      </c>
      <c r="AB36" s="13" t="e">
        <f t="shared" si="4"/>
        <v>#REF!</v>
      </c>
      <c r="AC36" s="13" t="e">
        <f t="shared" si="4"/>
        <v>#REF!</v>
      </c>
      <c r="AD36" s="13" t="e">
        <f t="shared" si="4"/>
        <v>#REF!</v>
      </c>
      <c r="AE36" s="13" t="e">
        <f t="shared" si="4"/>
        <v>#REF!</v>
      </c>
      <c r="AF36" s="13" t="e">
        <f t="shared" si="4"/>
        <v>#REF!</v>
      </c>
      <c r="AG36" s="13" t="e">
        <f t="shared" si="4"/>
        <v>#REF!</v>
      </c>
      <c r="AH36" s="13" t="e">
        <f t="shared" si="4"/>
        <v>#REF!</v>
      </c>
      <c r="AI36" s="13" t="e">
        <f t="shared" si="4"/>
        <v>#REF!</v>
      </c>
      <c r="AJ36" s="13" t="e">
        <f t="shared" si="4"/>
        <v>#REF!</v>
      </c>
      <c r="AK36" s="13" t="e">
        <f t="shared" si="4"/>
        <v>#REF!</v>
      </c>
      <c r="AL36" s="13" t="e">
        <f t="shared" si="4"/>
        <v>#REF!</v>
      </c>
      <c r="AM36" s="13" t="e">
        <f t="shared" si="4"/>
        <v>#REF!</v>
      </c>
      <c r="AN36" s="13" t="e">
        <f t="shared" si="4"/>
        <v>#REF!</v>
      </c>
      <c r="AO36" s="13" t="e">
        <f t="shared" si="4"/>
        <v>#REF!</v>
      </c>
      <c r="AP36" s="13" t="e">
        <f t="shared" si="4"/>
        <v>#REF!</v>
      </c>
      <c r="AQ36" s="13" t="e">
        <f t="shared" si="4"/>
        <v>#REF!</v>
      </c>
      <c r="AR36" s="13" t="e">
        <f t="shared" si="4"/>
        <v>#REF!</v>
      </c>
      <c r="AS36" s="13" t="e">
        <f t="shared" si="4"/>
        <v>#REF!</v>
      </c>
      <c r="AT36" s="13" t="e">
        <f t="shared" si="4"/>
        <v>#REF!</v>
      </c>
      <c r="AU36" s="13" t="e">
        <f t="shared" si="4"/>
        <v>#REF!</v>
      </c>
      <c r="AV36" s="13" t="e">
        <f t="shared" si="4"/>
        <v>#REF!</v>
      </c>
      <c r="AW36" s="13" t="e">
        <f t="shared" si="4"/>
        <v>#REF!</v>
      </c>
    </row>
    <row r="37" spans="1:49" ht="11.45" customHeight="1" x14ac:dyDescent="0.2">
      <c r="A37" s="12">
        <v>2</v>
      </c>
      <c r="B37" s="13" t="e">
        <f>ROUND(B18*0.87,)+25</f>
        <v>#REF!</v>
      </c>
      <c r="C37" s="13" t="e">
        <f t="shared" si="4"/>
        <v>#REF!</v>
      </c>
      <c r="D37" s="13" t="e">
        <f t="shared" si="4"/>
        <v>#REF!</v>
      </c>
      <c r="E37" s="13" t="e">
        <f t="shared" si="4"/>
        <v>#REF!</v>
      </c>
      <c r="F37" s="13" t="e">
        <f t="shared" si="4"/>
        <v>#REF!</v>
      </c>
      <c r="G37" s="13" t="e">
        <f t="shared" si="4"/>
        <v>#REF!</v>
      </c>
      <c r="H37" s="13" t="e">
        <f t="shared" si="4"/>
        <v>#REF!</v>
      </c>
      <c r="I37" s="13" t="e">
        <f t="shared" si="4"/>
        <v>#REF!</v>
      </c>
      <c r="J37" s="13" t="e">
        <f t="shared" si="4"/>
        <v>#REF!</v>
      </c>
      <c r="K37" s="13" t="e">
        <f t="shared" si="4"/>
        <v>#REF!</v>
      </c>
      <c r="L37" s="13" t="e">
        <f t="shared" si="4"/>
        <v>#REF!</v>
      </c>
      <c r="M37" s="13" t="e">
        <f t="shared" si="4"/>
        <v>#REF!</v>
      </c>
      <c r="N37" s="13" t="e">
        <f t="shared" si="4"/>
        <v>#REF!</v>
      </c>
      <c r="O37" s="13" t="e">
        <f t="shared" si="4"/>
        <v>#REF!</v>
      </c>
      <c r="P37" s="13" t="e">
        <f t="shared" si="4"/>
        <v>#REF!</v>
      </c>
      <c r="Q37" s="13" t="e">
        <f t="shared" si="4"/>
        <v>#REF!</v>
      </c>
      <c r="R37" s="13" t="e">
        <f t="shared" si="4"/>
        <v>#REF!</v>
      </c>
      <c r="S37" s="13" t="e">
        <f t="shared" si="4"/>
        <v>#REF!</v>
      </c>
      <c r="T37" s="13" t="e">
        <f t="shared" si="4"/>
        <v>#REF!</v>
      </c>
      <c r="U37" s="13" t="e">
        <f t="shared" si="4"/>
        <v>#REF!</v>
      </c>
      <c r="V37" s="13" t="e">
        <f t="shared" si="4"/>
        <v>#REF!</v>
      </c>
      <c r="W37" s="13" t="e">
        <f t="shared" si="4"/>
        <v>#REF!</v>
      </c>
      <c r="X37" s="13" t="e">
        <f t="shared" si="4"/>
        <v>#REF!</v>
      </c>
      <c r="Y37" s="13" t="e">
        <f t="shared" si="4"/>
        <v>#REF!</v>
      </c>
      <c r="Z37" s="13" t="e">
        <f t="shared" si="4"/>
        <v>#REF!</v>
      </c>
      <c r="AA37" s="13" t="e">
        <f t="shared" si="4"/>
        <v>#REF!</v>
      </c>
      <c r="AB37" s="13" t="e">
        <f t="shared" si="4"/>
        <v>#REF!</v>
      </c>
      <c r="AC37" s="13" t="e">
        <f t="shared" si="4"/>
        <v>#REF!</v>
      </c>
      <c r="AD37" s="13" t="e">
        <f t="shared" si="4"/>
        <v>#REF!</v>
      </c>
      <c r="AE37" s="13" t="e">
        <f t="shared" si="4"/>
        <v>#REF!</v>
      </c>
      <c r="AF37" s="13" t="e">
        <f t="shared" si="4"/>
        <v>#REF!</v>
      </c>
      <c r="AG37" s="13" t="e">
        <f t="shared" si="4"/>
        <v>#REF!</v>
      </c>
      <c r="AH37" s="13" t="e">
        <f t="shared" si="4"/>
        <v>#REF!</v>
      </c>
      <c r="AI37" s="13" t="e">
        <f t="shared" si="4"/>
        <v>#REF!</v>
      </c>
      <c r="AJ37" s="13" t="e">
        <f t="shared" si="4"/>
        <v>#REF!</v>
      </c>
      <c r="AK37" s="13" t="e">
        <f t="shared" si="4"/>
        <v>#REF!</v>
      </c>
      <c r="AL37" s="13" t="e">
        <f t="shared" si="4"/>
        <v>#REF!</v>
      </c>
      <c r="AM37" s="13" t="e">
        <f t="shared" si="4"/>
        <v>#REF!</v>
      </c>
      <c r="AN37" s="13" t="e">
        <f t="shared" si="4"/>
        <v>#REF!</v>
      </c>
      <c r="AO37" s="13" t="e">
        <f t="shared" si="4"/>
        <v>#REF!</v>
      </c>
      <c r="AP37" s="13" t="e">
        <f t="shared" si="4"/>
        <v>#REF!</v>
      </c>
      <c r="AQ37" s="13" t="e">
        <f t="shared" si="4"/>
        <v>#REF!</v>
      </c>
      <c r="AR37" s="13" t="e">
        <f t="shared" si="4"/>
        <v>#REF!</v>
      </c>
      <c r="AS37" s="13" t="e">
        <f t="shared" si="4"/>
        <v>#REF!</v>
      </c>
      <c r="AT37" s="13" t="e">
        <f t="shared" si="4"/>
        <v>#REF!</v>
      </c>
      <c r="AU37" s="13" t="e">
        <f t="shared" si="4"/>
        <v>#REF!</v>
      </c>
      <c r="AV37" s="13" t="e">
        <f t="shared" si="4"/>
        <v>#REF!</v>
      </c>
      <c r="AW37" s="13" t="e">
        <f t="shared" si="4"/>
        <v>#REF!</v>
      </c>
    </row>
    <row r="38" spans="1:49" ht="11.45" customHeight="1" x14ac:dyDescent="0.2">
      <c r="A38" s="17" t="s">
        <v>57</v>
      </c>
      <c r="B38" s="13"/>
      <c r="C38" s="13"/>
      <c r="D38" s="13"/>
      <c r="E38" s="13"/>
      <c r="F38" s="13"/>
      <c r="G38" s="13"/>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13"/>
      <c r="AT38" s="13"/>
      <c r="AU38" s="13"/>
      <c r="AV38" s="13"/>
      <c r="AW38" s="13"/>
    </row>
    <row r="39" spans="1:49" ht="11.45" customHeight="1" x14ac:dyDescent="0.2">
      <c r="A39" s="12">
        <v>1</v>
      </c>
      <c r="B39" s="13" t="e">
        <f>ROUND(B20*0.87,)+25</f>
        <v>#REF!</v>
      </c>
      <c r="C39" s="13" t="e">
        <f t="shared" si="4"/>
        <v>#REF!</v>
      </c>
      <c r="D39" s="13" t="e">
        <f t="shared" si="4"/>
        <v>#REF!</v>
      </c>
      <c r="E39" s="13" t="e">
        <f t="shared" si="4"/>
        <v>#REF!</v>
      </c>
      <c r="F39" s="13" t="e">
        <f t="shared" si="4"/>
        <v>#REF!</v>
      </c>
      <c r="G39" s="13" t="e">
        <f t="shared" si="4"/>
        <v>#REF!</v>
      </c>
      <c r="H39" s="13" t="e">
        <f t="shared" si="4"/>
        <v>#REF!</v>
      </c>
      <c r="I39" s="13" t="e">
        <f t="shared" si="4"/>
        <v>#REF!</v>
      </c>
      <c r="J39" s="13" t="e">
        <f t="shared" si="4"/>
        <v>#REF!</v>
      </c>
      <c r="K39" s="13" t="e">
        <f t="shared" si="4"/>
        <v>#REF!</v>
      </c>
      <c r="L39" s="13" t="e">
        <f t="shared" si="4"/>
        <v>#REF!</v>
      </c>
      <c r="M39" s="13" t="e">
        <f t="shared" si="4"/>
        <v>#REF!</v>
      </c>
      <c r="N39" s="13" t="e">
        <f t="shared" si="4"/>
        <v>#REF!</v>
      </c>
      <c r="O39" s="13" t="e">
        <f t="shared" si="4"/>
        <v>#REF!</v>
      </c>
      <c r="P39" s="13" t="e">
        <f t="shared" si="4"/>
        <v>#REF!</v>
      </c>
      <c r="Q39" s="13" t="e">
        <f t="shared" si="4"/>
        <v>#REF!</v>
      </c>
      <c r="R39" s="13" t="e">
        <f t="shared" si="4"/>
        <v>#REF!</v>
      </c>
      <c r="S39" s="13" t="e">
        <f t="shared" si="4"/>
        <v>#REF!</v>
      </c>
      <c r="T39" s="13" t="e">
        <f t="shared" si="4"/>
        <v>#REF!</v>
      </c>
      <c r="U39" s="13" t="e">
        <f t="shared" si="4"/>
        <v>#REF!</v>
      </c>
      <c r="V39" s="13" t="e">
        <f t="shared" si="4"/>
        <v>#REF!</v>
      </c>
      <c r="W39" s="13" t="e">
        <f t="shared" si="4"/>
        <v>#REF!</v>
      </c>
      <c r="X39" s="13" t="e">
        <f t="shared" si="4"/>
        <v>#REF!</v>
      </c>
      <c r="Y39" s="13" t="e">
        <f t="shared" si="4"/>
        <v>#REF!</v>
      </c>
      <c r="Z39" s="13" t="e">
        <f t="shared" si="4"/>
        <v>#REF!</v>
      </c>
      <c r="AA39" s="13" t="e">
        <f t="shared" si="4"/>
        <v>#REF!</v>
      </c>
      <c r="AB39" s="13" t="e">
        <f t="shared" si="4"/>
        <v>#REF!</v>
      </c>
      <c r="AC39" s="13" t="e">
        <f t="shared" si="4"/>
        <v>#REF!</v>
      </c>
      <c r="AD39" s="13" t="e">
        <f t="shared" si="4"/>
        <v>#REF!</v>
      </c>
      <c r="AE39" s="13" t="e">
        <f t="shared" si="4"/>
        <v>#REF!</v>
      </c>
      <c r="AF39" s="13" t="e">
        <f t="shared" si="4"/>
        <v>#REF!</v>
      </c>
      <c r="AG39" s="13" t="e">
        <f t="shared" si="4"/>
        <v>#REF!</v>
      </c>
      <c r="AH39" s="13" t="e">
        <f t="shared" si="4"/>
        <v>#REF!</v>
      </c>
      <c r="AI39" s="13" t="e">
        <f t="shared" si="4"/>
        <v>#REF!</v>
      </c>
      <c r="AJ39" s="13" t="e">
        <f t="shared" si="4"/>
        <v>#REF!</v>
      </c>
      <c r="AK39" s="13" t="e">
        <f t="shared" si="4"/>
        <v>#REF!</v>
      </c>
      <c r="AL39" s="13" t="e">
        <f t="shared" si="4"/>
        <v>#REF!</v>
      </c>
      <c r="AM39" s="13" t="e">
        <f t="shared" si="4"/>
        <v>#REF!</v>
      </c>
      <c r="AN39" s="13" t="e">
        <f t="shared" si="4"/>
        <v>#REF!</v>
      </c>
      <c r="AO39" s="13" t="e">
        <f t="shared" si="4"/>
        <v>#REF!</v>
      </c>
      <c r="AP39" s="13" t="e">
        <f t="shared" si="4"/>
        <v>#REF!</v>
      </c>
      <c r="AQ39" s="13" t="e">
        <f t="shared" si="4"/>
        <v>#REF!</v>
      </c>
      <c r="AR39" s="13" t="e">
        <f t="shared" si="4"/>
        <v>#REF!</v>
      </c>
      <c r="AS39" s="13" t="e">
        <f t="shared" si="4"/>
        <v>#REF!</v>
      </c>
      <c r="AT39" s="13" t="e">
        <f t="shared" si="4"/>
        <v>#REF!</v>
      </c>
      <c r="AU39" s="13" t="e">
        <f t="shared" si="4"/>
        <v>#REF!</v>
      </c>
      <c r="AV39" s="13" t="e">
        <f t="shared" si="4"/>
        <v>#REF!</v>
      </c>
      <c r="AW39" s="13" t="e">
        <f t="shared" si="4"/>
        <v>#REF!</v>
      </c>
    </row>
    <row r="40" spans="1:49" ht="11.45" customHeight="1" x14ac:dyDescent="0.2">
      <c r="A40" s="12">
        <v>2</v>
      </c>
      <c r="B40" s="13" t="e">
        <f>ROUND(B21*0.87,)+25</f>
        <v>#REF!</v>
      </c>
      <c r="C40" s="13" t="e">
        <f t="shared" si="4"/>
        <v>#REF!</v>
      </c>
      <c r="D40" s="13" t="e">
        <f t="shared" si="4"/>
        <v>#REF!</v>
      </c>
      <c r="E40" s="13" t="e">
        <f t="shared" si="4"/>
        <v>#REF!</v>
      </c>
      <c r="F40" s="13" t="e">
        <f t="shared" si="4"/>
        <v>#REF!</v>
      </c>
      <c r="G40" s="13" t="e">
        <f t="shared" si="4"/>
        <v>#REF!</v>
      </c>
      <c r="H40" s="13" t="e">
        <f t="shared" si="4"/>
        <v>#REF!</v>
      </c>
      <c r="I40" s="13" t="e">
        <f t="shared" si="4"/>
        <v>#REF!</v>
      </c>
      <c r="J40" s="13" t="e">
        <f t="shared" si="4"/>
        <v>#REF!</v>
      </c>
      <c r="K40" s="13" t="e">
        <f t="shared" si="4"/>
        <v>#REF!</v>
      </c>
      <c r="L40" s="13" t="e">
        <f t="shared" si="4"/>
        <v>#REF!</v>
      </c>
      <c r="M40" s="13" t="e">
        <f t="shared" si="4"/>
        <v>#REF!</v>
      </c>
      <c r="N40" s="13" t="e">
        <f t="shared" si="4"/>
        <v>#REF!</v>
      </c>
      <c r="O40" s="13" t="e">
        <f t="shared" si="4"/>
        <v>#REF!</v>
      </c>
      <c r="P40" s="13" t="e">
        <f t="shared" si="4"/>
        <v>#REF!</v>
      </c>
      <c r="Q40" s="13" t="e">
        <f t="shared" si="4"/>
        <v>#REF!</v>
      </c>
      <c r="R40" s="13" t="e">
        <f t="shared" si="4"/>
        <v>#REF!</v>
      </c>
      <c r="S40" s="13" t="e">
        <f t="shared" si="4"/>
        <v>#REF!</v>
      </c>
      <c r="T40" s="13" t="e">
        <f t="shared" si="4"/>
        <v>#REF!</v>
      </c>
      <c r="U40" s="13" t="e">
        <f t="shared" si="4"/>
        <v>#REF!</v>
      </c>
      <c r="V40" s="13" t="e">
        <f t="shared" si="4"/>
        <v>#REF!</v>
      </c>
      <c r="W40" s="13" t="e">
        <f t="shared" si="4"/>
        <v>#REF!</v>
      </c>
      <c r="X40" s="13" t="e">
        <f t="shared" si="4"/>
        <v>#REF!</v>
      </c>
      <c r="Y40" s="13" t="e">
        <f t="shared" si="4"/>
        <v>#REF!</v>
      </c>
      <c r="Z40" s="13" t="e">
        <f t="shared" si="4"/>
        <v>#REF!</v>
      </c>
      <c r="AA40" s="13" t="e">
        <f t="shared" si="4"/>
        <v>#REF!</v>
      </c>
      <c r="AB40" s="13" t="e">
        <f t="shared" si="4"/>
        <v>#REF!</v>
      </c>
      <c r="AC40" s="13" t="e">
        <f t="shared" si="4"/>
        <v>#REF!</v>
      </c>
      <c r="AD40" s="13" t="e">
        <f t="shared" si="4"/>
        <v>#REF!</v>
      </c>
      <c r="AE40" s="13" t="e">
        <f t="shared" si="4"/>
        <v>#REF!</v>
      </c>
      <c r="AF40" s="13" t="e">
        <f t="shared" si="4"/>
        <v>#REF!</v>
      </c>
      <c r="AG40" s="13" t="e">
        <f t="shared" si="4"/>
        <v>#REF!</v>
      </c>
      <c r="AH40" s="13" t="e">
        <f t="shared" si="4"/>
        <v>#REF!</v>
      </c>
      <c r="AI40" s="13" t="e">
        <f t="shared" si="4"/>
        <v>#REF!</v>
      </c>
      <c r="AJ40" s="13" t="e">
        <f t="shared" si="4"/>
        <v>#REF!</v>
      </c>
      <c r="AK40" s="13" t="e">
        <f t="shared" si="4"/>
        <v>#REF!</v>
      </c>
      <c r="AL40" s="13" t="e">
        <f t="shared" si="4"/>
        <v>#REF!</v>
      </c>
      <c r="AM40" s="13" t="e">
        <f t="shared" si="4"/>
        <v>#REF!</v>
      </c>
      <c r="AN40" s="13" t="e">
        <f t="shared" si="4"/>
        <v>#REF!</v>
      </c>
      <c r="AO40" s="13" t="e">
        <f t="shared" si="4"/>
        <v>#REF!</v>
      </c>
      <c r="AP40" s="13" t="e">
        <f t="shared" si="4"/>
        <v>#REF!</v>
      </c>
      <c r="AQ40" s="13" t="e">
        <f t="shared" si="4"/>
        <v>#REF!</v>
      </c>
      <c r="AR40" s="13" t="e">
        <f t="shared" si="4"/>
        <v>#REF!</v>
      </c>
      <c r="AS40" s="13" t="e">
        <f t="shared" si="4"/>
        <v>#REF!</v>
      </c>
      <c r="AT40" s="13" t="e">
        <f t="shared" si="4"/>
        <v>#REF!</v>
      </c>
      <c r="AU40" s="13" t="e">
        <f t="shared" si="4"/>
        <v>#REF!</v>
      </c>
      <c r="AV40" s="13" t="e">
        <f t="shared" si="4"/>
        <v>#REF!</v>
      </c>
      <c r="AW40" s="13" t="e">
        <f t="shared" si="4"/>
        <v>#REF!</v>
      </c>
    </row>
    <row r="41" spans="1:49" ht="11.45" customHeight="1" x14ac:dyDescent="0.2">
      <c r="A41" s="18"/>
    </row>
    <row r="42" spans="1:49" x14ac:dyDescent="0.2">
      <c r="A42" s="20" t="s">
        <v>68</v>
      </c>
    </row>
    <row r="43" spans="1:49" x14ac:dyDescent="0.2">
      <c r="A43" s="21" t="s">
        <v>271</v>
      </c>
    </row>
    <row r="44" spans="1:49" x14ac:dyDescent="0.2">
      <c r="A44" s="22"/>
    </row>
    <row r="45" spans="1:49" x14ac:dyDescent="0.2">
      <c r="A45" s="20" t="s">
        <v>60</v>
      </c>
    </row>
    <row r="46" spans="1:49" x14ac:dyDescent="0.2">
      <c r="A46" s="23" t="s">
        <v>61</v>
      </c>
    </row>
    <row r="47" spans="1:49" x14ac:dyDescent="0.2">
      <c r="A47" s="23" t="s">
        <v>62</v>
      </c>
    </row>
    <row r="48" spans="1:49" ht="12.6" customHeight="1" x14ac:dyDescent="0.2">
      <c r="A48" s="24" t="s">
        <v>63</v>
      </c>
    </row>
    <row r="49" spans="1:1" x14ac:dyDescent="0.2">
      <c r="A49" s="23" t="s">
        <v>65</v>
      </c>
    </row>
    <row r="50" spans="1:1" x14ac:dyDescent="0.2">
      <c r="A50" s="22"/>
    </row>
    <row r="51" spans="1:1" x14ac:dyDescent="0.2">
      <c r="A51" s="25" t="s">
        <v>71</v>
      </c>
    </row>
    <row r="52" spans="1:1" ht="48" x14ac:dyDescent="0.2">
      <c r="A52" s="26" t="s">
        <v>175</v>
      </c>
    </row>
    <row r="54" spans="1:1" x14ac:dyDescent="0.2">
      <c r="A54" s="27" t="s">
        <v>240</v>
      </c>
    </row>
    <row r="55" spans="1:1" x14ac:dyDescent="0.2">
      <c r="A55" s="28" t="s">
        <v>272</v>
      </c>
    </row>
  </sheetData>
  <pageMargins left="0.7" right="0.7" top="0.75" bottom="0.75" header="0.3" footer="0.3"/>
  <pageSetup paperSize="9" orientation="portrait"/>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AW55"/>
  <sheetViews>
    <sheetView zoomScale="115" zoomScaleNormal="115" workbookViewId="0">
      <pane xSplit="1" topLeftCell="B1" activePane="topRight" state="frozen"/>
      <selection pane="topRight"/>
    </sheetView>
  </sheetViews>
  <sheetFormatPr defaultColWidth="8.5703125" defaultRowHeight="12" x14ac:dyDescent="0.2"/>
  <cols>
    <col min="1" max="1" width="84.85546875" style="2" customWidth="1"/>
    <col min="2" max="19" width="8.5703125" style="2"/>
    <col min="20" max="20" width="8.5703125" style="2" customWidth="1"/>
    <col min="21" max="21" width="8.5703125" style="2" hidden="1" customWidth="1"/>
    <col min="22" max="23" width="8.5703125" style="2"/>
    <col min="24" max="25" width="8.5703125" style="2" customWidth="1"/>
    <col min="26" max="26" width="8.5703125" style="2" hidden="1" customWidth="1"/>
    <col min="27" max="16384" width="8.5703125" style="2"/>
  </cols>
  <sheetData>
    <row r="1" spans="1:49" ht="11.45" customHeight="1" x14ac:dyDescent="0.2">
      <c r="A1" s="3" t="s">
        <v>49</v>
      </c>
    </row>
    <row r="2" spans="1:49" ht="11.45" customHeight="1" x14ac:dyDescent="0.2">
      <c r="A2" s="4" t="s">
        <v>173</v>
      </c>
    </row>
    <row r="3" spans="1:49" ht="11.45" customHeight="1" x14ac:dyDescent="0.2">
      <c r="A3" s="3"/>
    </row>
    <row r="4" spans="1:49" ht="11.25" customHeight="1" x14ac:dyDescent="0.2">
      <c r="A4" s="5" t="s">
        <v>51</v>
      </c>
    </row>
    <row r="5" spans="1:49" s="1" customFormat="1" ht="25.5" customHeight="1" x14ac:dyDescent="0.2">
      <c r="A5" s="6" t="s">
        <v>52</v>
      </c>
      <c r="B5" s="7" t="e">
        <f>BAR!#REF!</f>
        <v>#REF!</v>
      </c>
      <c r="C5" s="7" t="e">
        <f>BAR!#REF!</f>
        <v>#REF!</v>
      </c>
      <c r="D5" s="8" t="e">
        <f>BAR!#REF!</f>
        <v>#REF!</v>
      </c>
      <c r="E5" s="8" t="e">
        <f>BAR!#REF!</f>
        <v>#REF!</v>
      </c>
      <c r="F5" s="8" t="e">
        <f>BAR!#REF!</f>
        <v>#REF!</v>
      </c>
      <c r="G5" s="7" t="e">
        <f>BAR!#REF!</f>
        <v>#REF!</v>
      </c>
      <c r="H5" s="8" t="e">
        <f>BAR!#REF!</f>
        <v>#REF!</v>
      </c>
      <c r="I5" s="8" t="e">
        <f>BAR!#REF!</f>
        <v>#REF!</v>
      </c>
      <c r="J5" s="8" t="e">
        <f>BAR!#REF!</f>
        <v>#REF!</v>
      </c>
      <c r="K5" s="7" t="e">
        <f>BAR!#REF!</f>
        <v>#REF!</v>
      </c>
      <c r="L5" s="8" t="e">
        <f>BAR!#REF!</f>
        <v>#REF!</v>
      </c>
      <c r="M5" s="8" t="e">
        <f>BAR!#REF!</f>
        <v>#REF!</v>
      </c>
      <c r="N5" s="8" t="e">
        <f>BAR!#REF!</f>
        <v>#REF!</v>
      </c>
      <c r="O5" s="8" t="e">
        <f>BAR!#REF!</f>
        <v>#REF!</v>
      </c>
      <c r="P5" s="8" t="e">
        <f>BAR!#REF!</f>
        <v>#REF!</v>
      </c>
      <c r="Q5" s="8" t="e">
        <f>BAR!#REF!</f>
        <v>#REF!</v>
      </c>
      <c r="R5" s="8" t="e">
        <f>BAR!#REF!</f>
        <v>#REF!</v>
      </c>
      <c r="S5" s="8" t="e">
        <f>BAR!#REF!</f>
        <v>#REF!</v>
      </c>
      <c r="T5" s="8" t="e">
        <f>BAR!#REF!</f>
        <v>#REF!</v>
      </c>
      <c r="U5" s="8" t="e">
        <f>BAR!#REF!</f>
        <v>#REF!</v>
      </c>
      <c r="V5" s="8" t="e">
        <f>BAR!#REF!</f>
        <v>#REF!</v>
      </c>
      <c r="W5" s="8" t="e">
        <f>BAR!#REF!</f>
        <v>#REF!</v>
      </c>
      <c r="X5" s="8" t="e">
        <f>BAR!#REF!</f>
        <v>#REF!</v>
      </c>
      <c r="Y5" s="8" t="e">
        <f>BAR!#REF!</f>
        <v>#REF!</v>
      </c>
      <c r="Z5" s="8" t="e">
        <f>BAR!#REF!</f>
        <v>#REF!</v>
      </c>
      <c r="AA5" s="8" t="e">
        <f>BAR!#REF!</f>
        <v>#REF!</v>
      </c>
      <c r="AB5" s="8" t="e">
        <f>BAR!#REF!</f>
        <v>#REF!</v>
      </c>
      <c r="AC5" s="8" t="e">
        <f>BAR!#REF!</f>
        <v>#REF!</v>
      </c>
      <c r="AD5" s="8" t="e">
        <f>BAR!#REF!</f>
        <v>#REF!</v>
      </c>
      <c r="AE5" s="8" t="e">
        <f>BAR!#REF!</f>
        <v>#REF!</v>
      </c>
      <c r="AF5" s="8" t="e">
        <f>BAR!#REF!</f>
        <v>#REF!</v>
      </c>
      <c r="AG5" s="8" t="e">
        <f>BAR!#REF!</f>
        <v>#REF!</v>
      </c>
      <c r="AH5" s="8" t="e">
        <f>BAR!#REF!</f>
        <v>#REF!</v>
      </c>
      <c r="AI5" s="8" t="e">
        <f>BAR!#REF!</f>
        <v>#REF!</v>
      </c>
      <c r="AJ5" s="8" t="e">
        <f>BAR!#REF!</f>
        <v>#REF!</v>
      </c>
      <c r="AK5" s="8" t="e">
        <f>BAR!#REF!</f>
        <v>#REF!</v>
      </c>
      <c r="AL5" s="8" t="e">
        <f>BAR!#REF!</f>
        <v>#REF!</v>
      </c>
      <c r="AM5" s="8" t="e">
        <f>BAR!#REF!</f>
        <v>#REF!</v>
      </c>
      <c r="AN5" s="8" t="e">
        <f>BAR!#REF!</f>
        <v>#REF!</v>
      </c>
      <c r="AO5" s="8" t="e">
        <f>BAR!#REF!</f>
        <v>#REF!</v>
      </c>
      <c r="AP5" s="8" t="e">
        <f>BAR!#REF!</f>
        <v>#REF!</v>
      </c>
      <c r="AQ5" s="8" t="e">
        <f>BAR!#REF!</f>
        <v>#REF!</v>
      </c>
      <c r="AR5" s="8" t="e">
        <f>BAR!#REF!</f>
        <v>#REF!</v>
      </c>
      <c r="AS5" s="8" t="e">
        <f>BAR!#REF!</f>
        <v>#REF!</v>
      </c>
      <c r="AT5" s="8" t="e">
        <f>BAR!#REF!</f>
        <v>#REF!</v>
      </c>
      <c r="AU5" s="8" t="e">
        <f>BAR!#REF!</f>
        <v>#REF!</v>
      </c>
      <c r="AV5" s="8" t="e">
        <f>BAR!#REF!</f>
        <v>#REF!</v>
      </c>
      <c r="AW5" s="8" t="e">
        <f>BAR!#REF!</f>
        <v>#REF!</v>
      </c>
    </row>
    <row r="6" spans="1:49" s="1" customFormat="1" ht="25.5" customHeight="1" x14ac:dyDescent="0.2">
      <c r="A6" s="9"/>
      <c r="B6" s="7" t="e">
        <f>BAR!#REF!</f>
        <v>#REF!</v>
      </c>
      <c r="C6" s="7" t="e">
        <f>BAR!#REF!</f>
        <v>#REF!</v>
      </c>
      <c r="D6" s="8" t="e">
        <f>BAR!#REF!</f>
        <v>#REF!</v>
      </c>
      <c r="E6" s="8" t="e">
        <f>BAR!#REF!</f>
        <v>#REF!</v>
      </c>
      <c r="F6" s="8" t="e">
        <f>BAR!#REF!</f>
        <v>#REF!</v>
      </c>
      <c r="G6" s="7" t="e">
        <f>BAR!#REF!</f>
        <v>#REF!</v>
      </c>
      <c r="H6" s="8" t="e">
        <f>BAR!#REF!</f>
        <v>#REF!</v>
      </c>
      <c r="I6" s="8" t="e">
        <f>BAR!#REF!</f>
        <v>#REF!</v>
      </c>
      <c r="J6" s="8" t="e">
        <f>BAR!#REF!</f>
        <v>#REF!</v>
      </c>
      <c r="K6" s="7" t="e">
        <f>BAR!#REF!</f>
        <v>#REF!</v>
      </c>
      <c r="L6" s="8" t="e">
        <f>BAR!#REF!</f>
        <v>#REF!</v>
      </c>
      <c r="M6" s="8" t="e">
        <f>BAR!#REF!</f>
        <v>#REF!</v>
      </c>
      <c r="N6" s="8" t="e">
        <f>BAR!#REF!</f>
        <v>#REF!</v>
      </c>
      <c r="O6" s="8" t="e">
        <f>BAR!#REF!</f>
        <v>#REF!</v>
      </c>
      <c r="P6" s="8" t="e">
        <f>BAR!#REF!</f>
        <v>#REF!</v>
      </c>
      <c r="Q6" s="8" t="e">
        <f>BAR!#REF!</f>
        <v>#REF!</v>
      </c>
      <c r="R6" s="8" t="e">
        <f>BAR!#REF!</f>
        <v>#REF!</v>
      </c>
      <c r="S6" s="8" t="e">
        <f>BAR!#REF!</f>
        <v>#REF!</v>
      </c>
      <c r="T6" s="8" t="e">
        <f>BAR!#REF!</f>
        <v>#REF!</v>
      </c>
      <c r="U6" s="8" t="e">
        <f>BAR!#REF!</f>
        <v>#REF!</v>
      </c>
      <c r="V6" s="8" t="e">
        <f>BAR!#REF!</f>
        <v>#REF!</v>
      </c>
      <c r="W6" s="8" t="e">
        <f>BAR!#REF!</f>
        <v>#REF!</v>
      </c>
      <c r="X6" s="8" t="e">
        <f>BAR!#REF!</f>
        <v>#REF!</v>
      </c>
      <c r="Y6" s="8" t="e">
        <f>BAR!#REF!</f>
        <v>#REF!</v>
      </c>
      <c r="Z6" s="8" t="e">
        <f>BAR!#REF!</f>
        <v>#REF!</v>
      </c>
      <c r="AA6" s="8" t="e">
        <f>BAR!#REF!</f>
        <v>#REF!</v>
      </c>
      <c r="AB6" s="8" t="e">
        <f>BAR!#REF!</f>
        <v>#REF!</v>
      </c>
      <c r="AC6" s="8" t="e">
        <f>BAR!#REF!</f>
        <v>#REF!</v>
      </c>
      <c r="AD6" s="8" t="e">
        <f>BAR!#REF!</f>
        <v>#REF!</v>
      </c>
      <c r="AE6" s="8" t="e">
        <f>BAR!#REF!</f>
        <v>#REF!</v>
      </c>
      <c r="AF6" s="8" t="e">
        <f>BAR!#REF!</f>
        <v>#REF!</v>
      </c>
      <c r="AG6" s="8" t="e">
        <f>BAR!#REF!</f>
        <v>#REF!</v>
      </c>
      <c r="AH6" s="8" t="e">
        <f>BAR!#REF!</f>
        <v>#REF!</v>
      </c>
      <c r="AI6" s="8" t="e">
        <f>BAR!#REF!</f>
        <v>#REF!</v>
      </c>
      <c r="AJ6" s="8" t="e">
        <f>BAR!#REF!</f>
        <v>#REF!</v>
      </c>
      <c r="AK6" s="8" t="e">
        <f>BAR!#REF!</f>
        <v>#REF!</v>
      </c>
      <c r="AL6" s="8" t="e">
        <f>BAR!#REF!</f>
        <v>#REF!</v>
      </c>
      <c r="AM6" s="8" t="e">
        <f>BAR!#REF!</f>
        <v>#REF!</v>
      </c>
      <c r="AN6" s="8" t="e">
        <f>BAR!#REF!</f>
        <v>#REF!</v>
      </c>
      <c r="AO6" s="8" t="e">
        <f>BAR!#REF!</f>
        <v>#REF!</v>
      </c>
      <c r="AP6" s="8" t="e">
        <f>BAR!#REF!</f>
        <v>#REF!</v>
      </c>
      <c r="AQ6" s="8" t="e">
        <f>BAR!#REF!</f>
        <v>#REF!</v>
      </c>
      <c r="AR6" s="8" t="e">
        <f>BAR!#REF!</f>
        <v>#REF!</v>
      </c>
      <c r="AS6" s="8" t="e">
        <f>BAR!#REF!</f>
        <v>#REF!</v>
      </c>
      <c r="AT6" s="8" t="e">
        <f>BAR!#REF!</f>
        <v>#REF!</v>
      </c>
      <c r="AU6" s="8" t="e">
        <f>BAR!#REF!</f>
        <v>#REF!</v>
      </c>
      <c r="AV6" s="8" t="e">
        <f>BAR!#REF!</f>
        <v>#REF!</v>
      </c>
      <c r="AW6" s="8" t="e">
        <f>BAR!#REF!</f>
        <v>#REF!</v>
      </c>
    </row>
    <row r="7" spans="1:49" ht="11.45" customHeight="1" x14ac:dyDescent="0.2">
      <c r="A7" s="10" t="s">
        <v>53</v>
      </c>
      <c r="B7" s="11"/>
      <c r="C7" s="11"/>
      <c r="D7" s="11"/>
      <c r="E7" s="11"/>
      <c r="F7" s="11"/>
      <c r="G7" s="11"/>
      <c r="H7" s="11"/>
      <c r="I7" s="11"/>
      <c r="J7" s="11"/>
      <c r="K7" s="11"/>
      <c r="L7" s="11"/>
      <c r="M7" s="11"/>
      <c r="N7" s="11"/>
      <c r="O7" s="11"/>
      <c r="P7" s="11"/>
      <c r="Q7" s="11"/>
      <c r="R7" s="11"/>
      <c r="S7" s="11"/>
      <c r="T7" s="11"/>
      <c r="U7" s="11"/>
      <c r="V7" s="11"/>
      <c r="W7" s="11"/>
      <c r="X7" s="11"/>
      <c r="Y7" s="11"/>
      <c r="Z7" s="11"/>
      <c r="AA7" s="11"/>
      <c r="AB7" s="11"/>
      <c r="AC7" s="11"/>
      <c r="AD7" s="11"/>
      <c r="AE7" s="11"/>
      <c r="AF7" s="11"/>
      <c r="AG7" s="11"/>
      <c r="AH7" s="11"/>
      <c r="AI7" s="11"/>
      <c r="AJ7" s="11"/>
      <c r="AK7" s="11"/>
      <c r="AL7" s="11"/>
      <c r="AM7" s="11"/>
      <c r="AN7" s="11"/>
      <c r="AO7" s="11"/>
      <c r="AP7" s="11"/>
      <c r="AQ7" s="11"/>
      <c r="AR7" s="11"/>
      <c r="AS7" s="11"/>
      <c r="AT7" s="11"/>
      <c r="AU7" s="11"/>
      <c r="AV7" s="11"/>
      <c r="AW7" s="11"/>
    </row>
    <row r="8" spans="1:49" ht="11.45" customHeight="1" x14ac:dyDescent="0.2">
      <c r="A8" s="12">
        <v>1</v>
      </c>
      <c r="B8" s="13" t="e">
        <f>BAR!#REF!*0.85</f>
        <v>#REF!</v>
      </c>
      <c r="C8" s="13" t="e">
        <f>BAR!#REF!*0.85</f>
        <v>#REF!</v>
      </c>
      <c r="D8" s="13" t="e">
        <f>BAR!#REF!*0.85</f>
        <v>#REF!</v>
      </c>
      <c r="E8" s="13" t="e">
        <f>BAR!#REF!*0.85</f>
        <v>#REF!</v>
      </c>
      <c r="F8" s="13" t="e">
        <f>BAR!#REF!*0.85</f>
        <v>#REF!</v>
      </c>
      <c r="G8" s="13" t="e">
        <f>BAR!#REF!*0.85</f>
        <v>#REF!</v>
      </c>
      <c r="H8" s="13" t="e">
        <f>BAR!#REF!*0.85</f>
        <v>#REF!</v>
      </c>
      <c r="I8" s="13" t="e">
        <f>BAR!#REF!*0.85</f>
        <v>#REF!</v>
      </c>
      <c r="J8" s="13" t="e">
        <f>BAR!#REF!*0.85</f>
        <v>#REF!</v>
      </c>
      <c r="K8" s="13" t="e">
        <f>BAR!#REF!*0.85</f>
        <v>#REF!</v>
      </c>
      <c r="L8" s="13" t="e">
        <f>BAR!#REF!*0.85</f>
        <v>#REF!</v>
      </c>
      <c r="M8" s="13" t="e">
        <f>BAR!#REF!*0.85</f>
        <v>#REF!</v>
      </c>
      <c r="N8" s="13" t="e">
        <f>BAR!#REF!*0.85</f>
        <v>#REF!</v>
      </c>
      <c r="O8" s="13" t="e">
        <f>BAR!#REF!*0.85</f>
        <v>#REF!</v>
      </c>
      <c r="P8" s="13" t="e">
        <f>BAR!#REF!*0.85</f>
        <v>#REF!</v>
      </c>
      <c r="Q8" s="13" t="e">
        <f>BAR!#REF!*0.85</f>
        <v>#REF!</v>
      </c>
      <c r="R8" s="13" t="e">
        <f>BAR!#REF!*0.85</f>
        <v>#REF!</v>
      </c>
      <c r="S8" s="13" t="e">
        <f>BAR!#REF!*0.85</f>
        <v>#REF!</v>
      </c>
      <c r="T8" s="13" t="e">
        <f>BAR!#REF!*0.85</f>
        <v>#REF!</v>
      </c>
      <c r="U8" s="13" t="e">
        <f>BAR!#REF!*0.85</f>
        <v>#REF!</v>
      </c>
      <c r="V8" s="13" t="e">
        <f>BAR!#REF!*0.85</f>
        <v>#REF!</v>
      </c>
      <c r="W8" s="13" t="e">
        <f>BAR!#REF!*0.85</f>
        <v>#REF!</v>
      </c>
      <c r="X8" s="13" t="e">
        <f>BAR!#REF!*0.85</f>
        <v>#REF!</v>
      </c>
      <c r="Y8" s="13" t="e">
        <f>BAR!#REF!*0.85</f>
        <v>#REF!</v>
      </c>
      <c r="Z8" s="13" t="e">
        <f>BAR!#REF!*0.85</f>
        <v>#REF!</v>
      </c>
      <c r="AA8" s="13" t="e">
        <f>BAR!#REF!*0.85</f>
        <v>#REF!</v>
      </c>
      <c r="AB8" s="13" t="e">
        <f>BAR!#REF!*0.85</f>
        <v>#REF!</v>
      </c>
      <c r="AC8" s="13" t="e">
        <f>BAR!#REF!*0.85</f>
        <v>#REF!</v>
      </c>
      <c r="AD8" s="13" t="e">
        <f>BAR!#REF!*0.85</f>
        <v>#REF!</v>
      </c>
      <c r="AE8" s="13" t="e">
        <f>BAR!#REF!*0.85</f>
        <v>#REF!</v>
      </c>
      <c r="AF8" s="13" t="e">
        <f>BAR!#REF!*0.85</f>
        <v>#REF!</v>
      </c>
      <c r="AG8" s="13" t="e">
        <f>BAR!#REF!*0.85</f>
        <v>#REF!</v>
      </c>
      <c r="AH8" s="13" t="e">
        <f>BAR!#REF!*0.85</f>
        <v>#REF!</v>
      </c>
      <c r="AI8" s="13" t="e">
        <f>BAR!#REF!*0.85</f>
        <v>#REF!</v>
      </c>
      <c r="AJ8" s="13" t="e">
        <f>BAR!#REF!*0.85</f>
        <v>#REF!</v>
      </c>
      <c r="AK8" s="13" t="e">
        <f>BAR!#REF!*0.85</f>
        <v>#REF!</v>
      </c>
      <c r="AL8" s="13" t="e">
        <f>BAR!#REF!*0.85</f>
        <v>#REF!</v>
      </c>
      <c r="AM8" s="13" t="e">
        <f>BAR!#REF!*0.85</f>
        <v>#REF!</v>
      </c>
      <c r="AN8" s="13" t="e">
        <f>BAR!#REF!*0.85</f>
        <v>#REF!</v>
      </c>
      <c r="AO8" s="13" t="e">
        <f>BAR!#REF!*0.85</f>
        <v>#REF!</v>
      </c>
      <c r="AP8" s="13" t="e">
        <f>BAR!#REF!*0.85</f>
        <v>#REF!</v>
      </c>
      <c r="AQ8" s="13" t="e">
        <f>BAR!#REF!*0.85</f>
        <v>#REF!</v>
      </c>
      <c r="AR8" s="13" t="e">
        <f>BAR!#REF!*0.85</f>
        <v>#REF!</v>
      </c>
      <c r="AS8" s="13" t="e">
        <f>BAR!#REF!*0.85</f>
        <v>#REF!</v>
      </c>
      <c r="AT8" s="13" t="e">
        <f>BAR!#REF!*0.85</f>
        <v>#REF!</v>
      </c>
      <c r="AU8" s="13" t="e">
        <f>BAR!#REF!*0.85</f>
        <v>#REF!</v>
      </c>
      <c r="AV8" s="13" t="e">
        <f>BAR!#REF!*0.85</f>
        <v>#REF!</v>
      </c>
      <c r="AW8" s="13" t="e">
        <f>BAR!#REF!*0.85</f>
        <v>#REF!</v>
      </c>
    </row>
    <row r="9" spans="1:49" ht="11.45" customHeight="1" x14ac:dyDescent="0.2">
      <c r="A9" s="12">
        <v>2</v>
      </c>
      <c r="B9" s="13" t="e">
        <f>BAR!#REF!*0.85</f>
        <v>#REF!</v>
      </c>
      <c r="C9" s="13" t="e">
        <f>BAR!#REF!*0.85</f>
        <v>#REF!</v>
      </c>
      <c r="D9" s="13" t="e">
        <f>BAR!#REF!*0.85</f>
        <v>#REF!</v>
      </c>
      <c r="E9" s="13" t="e">
        <f>BAR!#REF!*0.85</f>
        <v>#REF!</v>
      </c>
      <c r="F9" s="13" t="e">
        <f>BAR!#REF!*0.85</f>
        <v>#REF!</v>
      </c>
      <c r="G9" s="13" t="e">
        <f>BAR!#REF!*0.85</f>
        <v>#REF!</v>
      </c>
      <c r="H9" s="13" t="e">
        <f>BAR!#REF!*0.85</f>
        <v>#REF!</v>
      </c>
      <c r="I9" s="13" t="e">
        <f>BAR!#REF!*0.85</f>
        <v>#REF!</v>
      </c>
      <c r="J9" s="13" t="e">
        <f>BAR!#REF!*0.85</f>
        <v>#REF!</v>
      </c>
      <c r="K9" s="13" t="e">
        <f>BAR!#REF!*0.85</f>
        <v>#REF!</v>
      </c>
      <c r="L9" s="13" t="e">
        <f>BAR!#REF!*0.85</f>
        <v>#REF!</v>
      </c>
      <c r="M9" s="13" t="e">
        <f>BAR!#REF!*0.85</f>
        <v>#REF!</v>
      </c>
      <c r="N9" s="13" t="e">
        <f>BAR!#REF!*0.85</f>
        <v>#REF!</v>
      </c>
      <c r="O9" s="13" t="e">
        <f>BAR!#REF!*0.85</f>
        <v>#REF!</v>
      </c>
      <c r="P9" s="13" t="e">
        <f>BAR!#REF!*0.85</f>
        <v>#REF!</v>
      </c>
      <c r="Q9" s="13" t="e">
        <f>BAR!#REF!*0.85</f>
        <v>#REF!</v>
      </c>
      <c r="R9" s="13" t="e">
        <f>BAR!#REF!*0.85</f>
        <v>#REF!</v>
      </c>
      <c r="S9" s="13" t="e">
        <f>BAR!#REF!*0.85</f>
        <v>#REF!</v>
      </c>
      <c r="T9" s="13" t="e">
        <f>BAR!#REF!*0.85</f>
        <v>#REF!</v>
      </c>
      <c r="U9" s="13" t="e">
        <f>BAR!#REF!*0.85</f>
        <v>#REF!</v>
      </c>
      <c r="V9" s="13" t="e">
        <f>BAR!#REF!*0.85</f>
        <v>#REF!</v>
      </c>
      <c r="W9" s="13" t="e">
        <f>BAR!#REF!*0.85</f>
        <v>#REF!</v>
      </c>
      <c r="X9" s="13" t="e">
        <f>BAR!#REF!*0.85</f>
        <v>#REF!</v>
      </c>
      <c r="Y9" s="13" t="e">
        <f>BAR!#REF!*0.85</f>
        <v>#REF!</v>
      </c>
      <c r="Z9" s="13" t="e">
        <f>BAR!#REF!*0.85</f>
        <v>#REF!</v>
      </c>
      <c r="AA9" s="13" t="e">
        <f>BAR!#REF!*0.85</f>
        <v>#REF!</v>
      </c>
      <c r="AB9" s="13" t="e">
        <f>BAR!#REF!*0.85</f>
        <v>#REF!</v>
      </c>
      <c r="AC9" s="13" t="e">
        <f>BAR!#REF!*0.85</f>
        <v>#REF!</v>
      </c>
      <c r="AD9" s="13" t="e">
        <f>BAR!#REF!*0.85</f>
        <v>#REF!</v>
      </c>
      <c r="AE9" s="13" t="e">
        <f>BAR!#REF!*0.85</f>
        <v>#REF!</v>
      </c>
      <c r="AF9" s="13" t="e">
        <f>BAR!#REF!*0.85</f>
        <v>#REF!</v>
      </c>
      <c r="AG9" s="13" t="e">
        <f>BAR!#REF!*0.85</f>
        <v>#REF!</v>
      </c>
      <c r="AH9" s="13" t="e">
        <f>BAR!#REF!*0.85</f>
        <v>#REF!</v>
      </c>
      <c r="AI9" s="13" t="e">
        <f>BAR!#REF!*0.85</f>
        <v>#REF!</v>
      </c>
      <c r="AJ9" s="13" t="e">
        <f>BAR!#REF!*0.85</f>
        <v>#REF!</v>
      </c>
      <c r="AK9" s="13" t="e">
        <f>BAR!#REF!*0.85</f>
        <v>#REF!</v>
      </c>
      <c r="AL9" s="13" t="e">
        <f>BAR!#REF!*0.85</f>
        <v>#REF!</v>
      </c>
      <c r="AM9" s="13" t="e">
        <f>BAR!#REF!*0.85</f>
        <v>#REF!</v>
      </c>
      <c r="AN9" s="13" t="e">
        <f>BAR!#REF!*0.85</f>
        <v>#REF!</v>
      </c>
      <c r="AO9" s="13" t="e">
        <f>BAR!#REF!*0.85</f>
        <v>#REF!</v>
      </c>
      <c r="AP9" s="13" t="e">
        <f>BAR!#REF!*0.85</f>
        <v>#REF!</v>
      </c>
      <c r="AQ9" s="13" t="e">
        <f>BAR!#REF!*0.85</f>
        <v>#REF!</v>
      </c>
      <c r="AR9" s="13" t="e">
        <f>BAR!#REF!*0.85</f>
        <v>#REF!</v>
      </c>
      <c r="AS9" s="13" t="e">
        <f>BAR!#REF!*0.85</f>
        <v>#REF!</v>
      </c>
      <c r="AT9" s="13" t="e">
        <f>BAR!#REF!*0.85</f>
        <v>#REF!</v>
      </c>
      <c r="AU9" s="13" t="e">
        <f>BAR!#REF!*0.85</f>
        <v>#REF!</v>
      </c>
      <c r="AV9" s="13" t="e">
        <f>BAR!#REF!*0.85</f>
        <v>#REF!</v>
      </c>
      <c r="AW9" s="13" t="e">
        <f>BAR!#REF!*0.85</f>
        <v>#REF!</v>
      </c>
    </row>
    <row r="10" spans="1:49" ht="11.45" customHeight="1" x14ac:dyDescent="0.2">
      <c r="A10" s="14" t="s">
        <v>54</v>
      </c>
      <c r="B10" s="13"/>
      <c r="C10" s="13"/>
      <c r="D10" s="13"/>
      <c r="E10" s="13"/>
      <c r="F10" s="13"/>
      <c r="G10" s="13"/>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row>
    <row r="11" spans="1:49" ht="11.45" customHeight="1" x14ac:dyDescent="0.2">
      <c r="A11" s="12">
        <v>1</v>
      </c>
      <c r="B11" s="13" t="e">
        <f>BAR!#REF!*0.85</f>
        <v>#REF!</v>
      </c>
      <c r="C11" s="13" t="e">
        <f>BAR!#REF!*0.85</f>
        <v>#REF!</v>
      </c>
      <c r="D11" s="13" t="e">
        <f>BAR!#REF!*0.85</f>
        <v>#REF!</v>
      </c>
      <c r="E11" s="13" t="e">
        <f>BAR!#REF!*0.85</f>
        <v>#REF!</v>
      </c>
      <c r="F11" s="13" t="e">
        <f>BAR!#REF!*0.85</f>
        <v>#REF!</v>
      </c>
      <c r="G11" s="13" t="e">
        <f>BAR!#REF!*0.85</f>
        <v>#REF!</v>
      </c>
      <c r="H11" s="13" t="e">
        <f>BAR!#REF!*0.85</f>
        <v>#REF!</v>
      </c>
      <c r="I11" s="13" t="e">
        <f>BAR!#REF!*0.85</f>
        <v>#REF!</v>
      </c>
      <c r="J11" s="13" t="e">
        <f>BAR!#REF!*0.85</f>
        <v>#REF!</v>
      </c>
      <c r="K11" s="13" t="e">
        <f>BAR!#REF!*0.85</f>
        <v>#REF!</v>
      </c>
      <c r="L11" s="13" t="e">
        <f>BAR!#REF!*0.85</f>
        <v>#REF!</v>
      </c>
      <c r="M11" s="13" t="e">
        <f>BAR!#REF!*0.85</f>
        <v>#REF!</v>
      </c>
      <c r="N11" s="13" t="e">
        <f>BAR!#REF!*0.85</f>
        <v>#REF!</v>
      </c>
      <c r="O11" s="13" t="e">
        <f>BAR!#REF!*0.85</f>
        <v>#REF!</v>
      </c>
      <c r="P11" s="13" t="e">
        <f>BAR!#REF!*0.85</f>
        <v>#REF!</v>
      </c>
      <c r="Q11" s="13" t="e">
        <f>BAR!#REF!*0.85</f>
        <v>#REF!</v>
      </c>
      <c r="R11" s="13" t="e">
        <f>BAR!#REF!*0.85</f>
        <v>#REF!</v>
      </c>
      <c r="S11" s="13" t="e">
        <f>BAR!#REF!*0.85</f>
        <v>#REF!</v>
      </c>
      <c r="T11" s="13" t="e">
        <f>BAR!#REF!*0.85</f>
        <v>#REF!</v>
      </c>
      <c r="U11" s="13" t="e">
        <f>BAR!#REF!*0.85</f>
        <v>#REF!</v>
      </c>
      <c r="V11" s="13" t="e">
        <f>BAR!#REF!*0.85</f>
        <v>#REF!</v>
      </c>
      <c r="W11" s="13" t="e">
        <f>BAR!#REF!*0.85</f>
        <v>#REF!</v>
      </c>
      <c r="X11" s="13" t="e">
        <f>BAR!#REF!*0.85</f>
        <v>#REF!</v>
      </c>
      <c r="Y11" s="13" t="e">
        <f>BAR!#REF!*0.85</f>
        <v>#REF!</v>
      </c>
      <c r="Z11" s="13" t="e">
        <f>BAR!#REF!*0.85</f>
        <v>#REF!</v>
      </c>
      <c r="AA11" s="13" t="e">
        <f>BAR!#REF!*0.85</f>
        <v>#REF!</v>
      </c>
      <c r="AB11" s="13" t="e">
        <f>BAR!#REF!*0.85</f>
        <v>#REF!</v>
      </c>
      <c r="AC11" s="13" t="e">
        <f>BAR!#REF!*0.85</f>
        <v>#REF!</v>
      </c>
      <c r="AD11" s="13" t="e">
        <f>BAR!#REF!*0.85</f>
        <v>#REF!</v>
      </c>
      <c r="AE11" s="13" t="e">
        <f>BAR!#REF!*0.85</f>
        <v>#REF!</v>
      </c>
      <c r="AF11" s="13" t="e">
        <f>BAR!#REF!*0.85</f>
        <v>#REF!</v>
      </c>
      <c r="AG11" s="13" t="e">
        <f>BAR!#REF!*0.85</f>
        <v>#REF!</v>
      </c>
      <c r="AH11" s="13" t="e">
        <f>BAR!#REF!*0.85</f>
        <v>#REF!</v>
      </c>
      <c r="AI11" s="13" t="e">
        <f>BAR!#REF!*0.85</f>
        <v>#REF!</v>
      </c>
      <c r="AJ11" s="13" t="e">
        <f>BAR!#REF!*0.85</f>
        <v>#REF!</v>
      </c>
      <c r="AK11" s="13" t="e">
        <f>BAR!#REF!*0.85</f>
        <v>#REF!</v>
      </c>
      <c r="AL11" s="13" t="e">
        <f>BAR!#REF!*0.85</f>
        <v>#REF!</v>
      </c>
      <c r="AM11" s="13" t="e">
        <f>BAR!#REF!*0.85</f>
        <v>#REF!</v>
      </c>
      <c r="AN11" s="13" t="e">
        <f>BAR!#REF!*0.85</f>
        <v>#REF!</v>
      </c>
      <c r="AO11" s="13" t="e">
        <f>BAR!#REF!*0.85</f>
        <v>#REF!</v>
      </c>
      <c r="AP11" s="13" t="e">
        <f>BAR!#REF!*0.85</f>
        <v>#REF!</v>
      </c>
      <c r="AQ11" s="13" t="e">
        <f>BAR!#REF!*0.85</f>
        <v>#REF!</v>
      </c>
      <c r="AR11" s="13" t="e">
        <f>BAR!#REF!*0.85</f>
        <v>#REF!</v>
      </c>
      <c r="AS11" s="13" t="e">
        <f>BAR!#REF!*0.85</f>
        <v>#REF!</v>
      </c>
      <c r="AT11" s="13" t="e">
        <f>BAR!#REF!*0.85</f>
        <v>#REF!</v>
      </c>
      <c r="AU11" s="13" t="e">
        <f>BAR!#REF!*0.85</f>
        <v>#REF!</v>
      </c>
      <c r="AV11" s="13" t="e">
        <f>BAR!#REF!*0.85</f>
        <v>#REF!</v>
      </c>
      <c r="AW11" s="13" t="e">
        <f>BAR!#REF!*0.85</f>
        <v>#REF!</v>
      </c>
    </row>
    <row r="12" spans="1:49" ht="11.45" customHeight="1" x14ac:dyDescent="0.2">
      <c r="A12" s="12">
        <v>2</v>
      </c>
      <c r="B12" s="13" t="e">
        <f>BAR!#REF!*0.85</f>
        <v>#REF!</v>
      </c>
      <c r="C12" s="13" t="e">
        <f>BAR!#REF!*0.85</f>
        <v>#REF!</v>
      </c>
      <c r="D12" s="13" t="e">
        <f>BAR!#REF!*0.85</f>
        <v>#REF!</v>
      </c>
      <c r="E12" s="13" t="e">
        <f>BAR!#REF!*0.85</f>
        <v>#REF!</v>
      </c>
      <c r="F12" s="13" t="e">
        <f>BAR!#REF!*0.85</f>
        <v>#REF!</v>
      </c>
      <c r="G12" s="13" t="e">
        <f>BAR!#REF!*0.85</f>
        <v>#REF!</v>
      </c>
      <c r="H12" s="13" t="e">
        <f>BAR!#REF!*0.85</f>
        <v>#REF!</v>
      </c>
      <c r="I12" s="13" t="e">
        <f>BAR!#REF!*0.85</f>
        <v>#REF!</v>
      </c>
      <c r="J12" s="13" t="e">
        <f>BAR!#REF!*0.85</f>
        <v>#REF!</v>
      </c>
      <c r="K12" s="13" t="e">
        <f>BAR!#REF!*0.85</f>
        <v>#REF!</v>
      </c>
      <c r="L12" s="13" t="e">
        <f>BAR!#REF!*0.85</f>
        <v>#REF!</v>
      </c>
      <c r="M12" s="13" t="e">
        <f>BAR!#REF!*0.85</f>
        <v>#REF!</v>
      </c>
      <c r="N12" s="13" t="e">
        <f>BAR!#REF!*0.85</f>
        <v>#REF!</v>
      </c>
      <c r="O12" s="13" t="e">
        <f>BAR!#REF!*0.85</f>
        <v>#REF!</v>
      </c>
      <c r="P12" s="13" t="e">
        <f>BAR!#REF!*0.85</f>
        <v>#REF!</v>
      </c>
      <c r="Q12" s="13" t="e">
        <f>BAR!#REF!*0.85</f>
        <v>#REF!</v>
      </c>
      <c r="R12" s="13" t="e">
        <f>BAR!#REF!*0.85</f>
        <v>#REF!</v>
      </c>
      <c r="S12" s="13" t="e">
        <f>BAR!#REF!*0.85</f>
        <v>#REF!</v>
      </c>
      <c r="T12" s="13" t="e">
        <f>BAR!#REF!*0.85</f>
        <v>#REF!</v>
      </c>
      <c r="U12" s="13" t="e">
        <f>BAR!#REF!*0.85</f>
        <v>#REF!</v>
      </c>
      <c r="V12" s="13" t="e">
        <f>BAR!#REF!*0.85</f>
        <v>#REF!</v>
      </c>
      <c r="W12" s="13" t="e">
        <f>BAR!#REF!*0.85</f>
        <v>#REF!</v>
      </c>
      <c r="X12" s="13" t="e">
        <f>BAR!#REF!*0.85</f>
        <v>#REF!</v>
      </c>
      <c r="Y12" s="13" t="e">
        <f>BAR!#REF!*0.85</f>
        <v>#REF!</v>
      </c>
      <c r="Z12" s="13" t="e">
        <f>BAR!#REF!*0.85</f>
        <v>#REF!</v>
      </c>
      <c r="AA12" s="13" t="e">
        <f>BAR!#REF!*0.85</f>
        <v>#REF!</v>
      </c>
      <c r="AB12" s="13" t="e">
        <f>BAR!#REF!*0.85</f>
        <v>#REF!</v>
      </c>
      <c r="AC12" s="13" t="e">
        <f>BAR!#REF!*0.85</f>
        <v>#REF!</v>
      </c>
      <c r="AD12" s="13" t="e">
        <f>BAR!#REF!*0.85</f>
        <v>#REF!</v>
      </c>
      <c r="AE12" s="13" t="e">
        <f>BAR!#REF!*0.85</f>
        <v>#REF!</v>
      </c>
      <c r="AF12" s="13" t="e">
        <f>BAR!#REF!*0.85</f>
        <v>#REF!</v>
      </c>
      <c r="AG12" s="13" t="e">
        <f>BAR!#REF!*0.85</f>
        <v>#REF!</v>
      </c>
      <c r="AH12" s="13" t="e">
        <f>BAR!#REF!*0.85</f>
        <v>#REF!</v>
      </c>
      <c r="AI12" s="13" t="e">
        <f>BAR!#REF!*0.85</f>
        <v>#REF!</v>
      </c>
      <c r="AJ12" s="13" t="e">
        <f>BAR!#REF!*0.85</f>
        <v>#REF!</v>
      </c>
      <c r="AK12" s="13" t="e">
        <f>BAR!#REF!*0.85</f>
        <v>#REF!</v>
      </c>
      <c r="AL12" s="13" t="e">
        <f>BAR!#REF!*0.85</f>
        <v>#REF!</v>
      </c>
      <c r="AM12" s="13" t="e">
        <f>BAR!#REF!*0.85</f>
        <v>#REF!</v>
      </c>
      <c r="AN12" s="13" t="e">
        <f>BAR!#REF!*0.85</f>
        <v>#REF!</v>
      </c>
      <c r="AO12" s="13" t="e">
        <f>BAR!#REF!*0.85</f>
        <v>#REF!</v>
      </c>
      <c r="AP12" s="13" t="e">
        <f>BAR!#REF!*0.85</f>
        <v>#REF!</v>
      </c>
      <c r="AQ12" s="13" t="e">
        <f>BAR!#REF!*0.85</f>
        <v>#REF!</v>
      </c>
      <c r="AR12" s="13" t="e">
        <f>BAR!#REF!*0.85</f>
        <v>#REF!</v>
      </c>
      <c r="AS12" s="13" t="e">
        <f>BAR!#REF!*0.85</f>
        <v>#REF!</v>
      </c>
      <c r="AT12" s="13" t="e">
        <f>BAR!#REF!*0.85</f>
        <v>#REF!</v>
      </c>
      <c r="AU12" s="13" t="e">
        <f>BAR!#REF!*0.85</f>
        <v>#REF!</v>
      </c>
      <c r="AV12" s="13" t="e">
        <f>BAR!#REF!*0.85</f>
        <v>#REF!</v>
      </c>
      <c r="AW12" s="13" t="e">
        <f>BAR!#REF!*0.85</f>
        <v>#REF!</v>
      </c>
    </row>
    <row r="13" spans="1:49" ht="11.45" customHeight="1" x14ac:dyDescent="0.2">
      <c r="A13" s="15" t="s">
        <v>55</v>
      </c>
      <c r="B13" s="13"/>
      <c r="C13" s="13"/>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row>
    <row r="14" spans="1:49" ht="11.45" customHeight="1" x14ac:dyDescent="0.2">
      <c r="A14" s="12">
        <v>1</v>
      </c>
      <c r="B14" s="13" t="e">
        <f>BAR!#REF!*0.85</f>
        <v>#REF!</v>
      </c>
      <c r="C14" s="13" t="e">
        <f>BAR!#REF!*0.85</f>
        <v>#REF!</v>
      </c>
      <c r="D14" s="13" t="e">
        <f>BAR!#REF!*0.85</f>
        <v>#REF!</v>
      </c>
      <c r="E14" s="13" t="e">
        <f>BAR!#REF!*0.85</f>
        <v>#REF!</v>
      </c>
      <c r="F14" s="13" t="e">
        <f>BAR!#REF!*0.85</f>
        <v>#REF!</v>
      </c>
      <c r="G14" s="13" t="e">
        <f>BAR!#REF!*0.85</f>
        <v>#REF!</v>
      </c>
      <c r="H14" s="13" t="e">
        <f>BAR!#REF!*0.85</f>
        <v>#REF!</v>
      </c>
      <c r="I14" s="13" t="e">
        <f>BAR!#REF!*0.85</f>
        <v>#REF!</v>
      </c>
      <c r="J14" s="13" t="e">
        <f>BAR!#REF!*0.85</f>
        <v>#REF!</v>
      </c>
      <c r="K14" s="13" t="e">
        <f>BAR!#REF!*0.85</f>
        <v>#REF!</v>
      </c>
      <c r="L14" s="13" t="e">
        <f>BAR!#REF!*0.85</f>
        <v>#REF!</v>
      </c>
      <c r="M14" s="13" t="e">
        <f>BAR!#REF!*0.85</f>
        <v>#REF!</v>
      </c>
      <c r="N14" s="13" t="e">
        <f>BAR!#REF!*0.85</f>
        <v>#REF!</v>
      </c>
      <c r="O14" s="13" t="e">
        <f>BAR!#REF!*0.85</f>
        <v>#REF!</v>
      </c>
      <c r="P14" s="13" t="e">
        <f>BAR!#REF!*0.85</f>
        <v>#REF!</v>
      </c>
      <c r="Q14" s="13" t="e">
        <f>BAR!#REF!*0.85</f>
        <v>#REF!</v>
      </c>
      <c r="R14" s="13" t="e">
        <f>BAR!#REF!*0.85</f>
        <v>#REF!</v>
      </c>
      <c r="S14" s="13" t="e">
        <f>BAR!#REF!*0.85</f>
        <v>#REF!</v>
      </c>
      <c r="T14" s="13" t="e">
        <f>BAR!#REF!*0.85</f>
        <v>#REF!</v>
      </c>
      <c r="U14" s="13" t="e">
        <f>BAR!#REF!*0.85</f>
        <v>#REF!</v>
      </c>
      <c r="V14" s="13" t="e">
        <f>BAR!#REF!*0.85</f>
        <v>#REF!</v>
      </c>
      <c r="W14" s="13" t="e">
        <f>BAR!#REF!*0.85</f>
        <v>#REF!</v>
      </c>
      <c r="X14" s="13" t="e">
        <f>BAR!#REF!*0.85</f>
        <v>#REF!</v>
      </c>
      <c r="Y14" s="13" t="e">
        <f>BAR!#REF!*0.85</f>
        <v>#REF!</v>
      </c>
      <c r="Z14" s="13" t="e">
        <f>BAR!#REF!*0.85</f>
        <v>#REF!</v>
      </c>
      <c r="AA14" s="13" t="e">
        <f>BAR!#REF!*0.85</f>
        <v>#REF!</v>
      </c>
      <c r="AB14" s="13" t="e">
        <f>BAR!#REF!*0.85</f>
        <v>#REF!</v>
      </c>
      <c r="AC14" s="13" t="e">
        <f>BAR!#REF!*0.85</f>
        <v>#REF!</v>
      </c>
      <c r="AD14" s="13" t="e">
        <f>BAR!#REF!*0.85</f>
        <v>#REF!</v>
      </c>
      <c r="AE14" s="13" t="e">
        <f>BAR!#REF!*0.85</f>
        <v>#REF!</v>
      </c>
      <c r="AF14" s="13" t="e">
        <f>BAR!#REF!*0.85</f>
        <v>#REF!</v>
      </c>
      <c r="AG14" s="13" t="e">
        <f>BAR!#REF!*0.85</f>
        <v>#REF!</v>
      </c>
      <c r="AH14" s="13" t="e">
        <f>BAR!#REF!*0.85</f>
        <v>#REF!</v>
      </c>
      <c r="AI14" s="13" t="e">
        <f>BAR!#REF!*0.85</f>
        <v>#REF!</v>
      </c>
      <c r="AJ14" s="13" t="e">
        <f>BAR!#REF!*0.85</f>
        <v>#REF!</v>
      </c>
      <c r="AK14" s="13" t="e">
        <f>BAR!#REF!*0.85</f>
        <v>#REF!</v>
      </c>
      <c r="AL14" s="13" t="e">
        <f>BAR!#REF!*0.85</f>
        <v>#REF!</v>
      </c>
      <c r="AM14" s="13" t="e">
        <f>BAR!#REF!*0.85</f>
        <v>#REF!</v>
      </c>
      <c r="AN14" s="13" t="e">
        <f>BAR!#REF!*0.85</f>
        <v>#REF!</v>
      </c>
      <c r="AO14" s="13" t="e">
        <f>BAR!#REF!*0.85</f>
        <v>#REF!</v>
      </c>
      <c r="AP14" s="13" t="e">
        <f>BAR!#REF!*0.85</f>
        <v>#REF!</v>
      </c>
      <c r="AQ14" s="13" t="e">
        <f>BAR!#REF!*0.85</f>
        <v>#REF!</v>
      </c>
      <c r="AR14" s="13" t="e">
        <f>BAR!#REF!*0.85</f>
        <v>#REF!</v>
      </c>
      <c r="AS14" s="13" t="e">
        <f>BAR!#REF!*0.85</f>
        <v>#REF!</v>
      </c>
      <c r="AT14" s="13" t="e">
        <f>BAR!#REF!*0.85</f>
        <v>#REF!</v>
      </c>
      <c r="AU14" s="13" t="e">
        <f>BAR!#REF!*0.85</f>
        <v>#REF!</v>
      </c>
      <c r="AV14" s="13" t="e">
        <f>BAR!#REF!*0.85</f>
        <v>#REF!</v>
      </c>
      <c r="AW14" s="13" t="e">
        <f>BAR!#REF!*0.85</f>
        <v>#REF!</v>
      </c>
    </row>
    <row r="15" spans="1:49" ht="11.45" customHeight="1" x14ac:dyDescent="0.2">
      <c r="A15" s="12">
        <v>2</v>
      </c>
      <c r="B15" s="13" t="e">
        <f>BAR!#REF!*0.85</f>
        <v>#REF!</v>
      </c>
      <c r="C15" s="13" t="e">
        <f>BAR!#REF!*0.85</f>
        <v>#REF!</v>
      </c>
      <c r="D15" s="13" t="e">
        <f>BAR!#REF!*0.85</f>
        <v>#REF!</v>
      </c>
      <c r="E15" s="13" t="e">
        <f>BAR!#REF!*0.85</f>
        <v>#REF!</v>
      </c>
      <c r="F15" s="13" t="e">
        <f>BAR!#REF!*0.85</f>
        <v>#REF!</v>
      </c>
      <c r="G15" s="13" t="e">
        <f>BAR!#REF!*0.85</f>
        <v>#REF!</v>
      </c>
      <c r="H15" s="13" t="e">
        <f>BAR!#REF!*0.85</f>
        <v>#REF!</v>
      </c>
      <c r="I15" s="13" t="e">
        <f>BAR!#REF!*0.85</f>
        <v>#REF!</v>
      </c>
      <c r="J15" s="13" t="e">
        <f>BAR!#REF!*0.85</f>
        <v>#REF!</v>
      </c>
      <c r="K15" s="13" t="e">
        <f>BAR!#REF!*0.85</f>
        <v>#REF!</v>
      </c>
      <c r="L15" s="13" t="e">
        <f>BAR!#REF!*0.85</f>
        <v>#REF!</v>
      </c>
      <c r="M15" s="13" t="e">
        <f>BAR!#REF!*0.85</f>
        <v>#REF!</v>
      </c>
      <c r="N15" s="13" t="e">
        <f>BAR!#REF!*0.85</f>
        <v>#REF!</v>
      </c>
      <c r="O15" s="13" t="e">
        <f>BAR!#REF!*0.85</f>
        <v>#REF!</v>
      </c>
      <c r="P15" s="13" t="e">
        <f>BAR!#REF!*0.85</f>
        <v>#REF!</v>
      </c>
      <c r="Q15" s="13" t="e">
        <f>BAR!#REF!*0.85</f>
        <v>#REF!</v>
      </c>
      <c r="R15" s="13" t="e">
        <f>BAR!#REF!*0.85</f>
        <v>#REF!</v>
      </c>
      <c r="S15" s="13" t="e">
        <f>BAR!#REF!*0.85</f>
        <v>#REF!</v>
      </c>
      <c r="T15" s="13" t="e">
        <f>BAR!#REF!*0.85</f>
        <v>#REF!</v>
      </c>
      <c r="U15" s="13" t="e">
        <f>BAR!#REF!*0.85</f>
        <v>#REF!</v>
      </c>
      <c r="V15" s="13" t="e">
        <f>BAR!#REF!*0.85</f>
        <v>#REF!</v>
      </c>
      <c r="W15" s="13" t="e">
        <f>BAR!#REF!*0.85</f>
        <v>#REF!</v>
      </c>
      <c r="X15" s="13" t="e">
        <f>BAR!#REF!*0.85</f>
        <v>#REF!</v>
      </c>
      <c r="Y15" s="13" t="e">
        <f>BAR!#REF!*0.85</f>
        <v>#REF!</v>
      </c>
      <c r="Z15" s="13" t="e">
        <f>BAR!#REF!*0.85</f>
        <v>#REF!</v>
      </c>
      <c r="AA15" s="13" t="e">
        <f>BAR!#REF!*0.85</f>
        <v>#REF!</v>
      </c>
      <c r="AB15" s="13" t="e">
        <f>BAR!#REF!*0.85</f>
        <v>#REF!</v>
      </c>
      <c r="AC15" s="13" t="e">
        <f>BAR!#REF!*0.85</f>
        <v>#REF!</v>
      </c>
      <c r="AD15" s="13" t="e">
        <f>BAR!#REF!*0.85</f>
        <v>#REF!</v>
      </c>
      <c r="AE15" s="13" t="e">
        <f>BAR!#REF!*0.85</f>
        <v>#REF!</v>
      </c>
      <c r="AF15" s="13" t="e">
        <f>BAR!#REF!*0.85</f>
        <v>#REF!</v>
      </c>
      <c r="AG15" s="13" t="e">
        <f>BAR!#REF!*0.85</f>
        <v>#REF!</v>
      </c>
      <c r="AH15" s="13" t="e">
        <f>BAR!#REF!*0.85</f>
        <v>#REF!</v>
      </c>
      <c r="AI15" s="13" t="e">
        <f>BAR!#REF!*0.85</f>
        <v>#REF!</v>
      </c>
      <c r="AJ15" s="13" t="e">
        <f>BAR!#REF!*0.85</f>
        <v>#REF!</v>
      </c>
      <c r="AK15" s="13" t="e">
        <f>BAR!#REF!*0.85</f>
        <v>#REF!</v>
      </c>
      <c r="AL15" s="13" t="e">
        <f>BAR!#REF!*0.85</f>
        <v>#REF!</v>
      </c>
      <c r="AM15" s="13" t="e">
        <f>BAR!#REF!*0.85</f>
        <v>#REF!</v>
      </c>
      <c r="AN15" s="13" t="e">
        <f>BAR!#REF!*0.85</f>
        <v>#REF!</v>
      </c>
      <c r="AO15" s="13" t="e">
        <f>BAR!#REF!*0.85</f>
        <v>#REF!</v>
      </c>
      <c r="AP15" s="13" t="e">
        <f>BAR!#REF!*0.85</f>
        <v>#REF!</v>
      </c>
      <c r="AQ15" s="13" t="e">
        <f>BAR!#REF!*0.85</f>
        <v>#REF!</v>
      </c>
      <c r="AR15" s="13" t="e">
        <f>BAR!#REF!*0.85</f>
        <v>#REF!</v>
      </c>
      <c r="AS15" s="13" t="e">
        <f>BAR!#REF!*0.85</f>
        <v>#REF!</v>
      </c>
      <c r="AT15" s="13" t="e">
        <f>BAR!#REF!*0.85</f>
        <v>#REF!</v>
      </c>
      <c r="AU15" s="13" t="e">
        <f>BAR!#REF!*0.85</f>
        <v>#REF!</v>
      </c>
      <c r="AV15" s="13" t="e">
        <f>BAR!#REF!*0.85</f>
        <v>#REF!</v>
      </c>
      <c r="AW15" s="13" t="e">
        <f>BAR!#REF!*0.85</f>
        <v>#REF!</v>
      </c>
    </row>
    <row r="16" spans="1:49" ht="11.45" customHeight="1" x14ac:dyDescent="0.2">
      <c r="A16" s="16" t="s">
        <v>56</v>
      </c>
      <c r="B16" s="13"/>
      <c r="C16" s="13"/>
      <c r="D16" s="13"/>
      <c r="E16" s="13"/>
      <c r="F16" s="13"/>
      <c r="G16" s="13"/>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row>
    <row r="17" spans="1:49" ht="11.45" customHeight="1" x14ac:dyDescent="0.2">
      <c r="A17" s="12">
        <v>1</v>
      </c>
      <c r="B17" s="13" t="e">
        <f>BAR!#REF!*0.85</f>
        <v>#REF!</v>
      </c>
      <c r="C17" s="13" t="e">
        <f>BAR!#REF!*0.85</f>
        <v>#REF!</v>
      </c>
      <c r="D17" s="13" t="e">
        <f>BAR!#REF!*0.85</f>
        <v>#REF!</v>
      </c>
      <c r="E17" s="13" t="e">
        <f>BAR!#REF!*0.85</f>
        <v>#REF!</v>
      </c>
      <c r="F17" s="13" t="e">
        <f>BAR!#REF!*0.85</f>
        <v>#REF!</v>
      </c>
      <c r="G17" s="13" t="e">
        <f>BAR!#REF!*0.85</f>
        <v>#REF!</v>
      </c>
      <c r="H17" s="13" t="e">
        <f>BAR!#REF!*0.85</f>
        <v>#REF!</v>
      </c>
      <c r="I17" s="13" t="e">
        <f>BAR!#REF!*0.85</f>
        <v>#REF!</v>
      </c>
      <c r="J17" s="13" t="e">
        <f>BAR!#REF!*0.85</f>
        <v>#REF!</v>
      </c>
      <c r="K17" s="13" t="e">
        <f>BAR!#REF!*0.85</f>
        <v>#REF!</v>
      </c>
      <c r="L17" s="13" t="e">
        <f>BAR!#REF!*0.85</f>
        <v>#REF!</v>
      </c>
      <c r="M17" s="13" t="e">
        <f>BAR!#REF!*0.85</f>
        <v>#REF!</v>
      </c>
      <c r="N17" s="13" t="e">
        <f>BAR!#REF!*0.85</f>
        <v>#REF!</v>
      </c>
      <c r="O17" s="13" t="e">
        <f>BAR!#REF!*0.85</f>
        <v>#REF!</v>
      </c>
      <c r="P17" s="13" t="e">
        <f>BAR!#REF!*0.85</f>
        <v>#REF!</v>
      </c>
      <c r="Q17" s="13" t="e">
        <f>BAR!#REF!*0.85</f>
        <v>#REF!</v>
      </c>
      <c r="R17" s="13" t="e">
        <f>BAR!#REF!*0.85</f>
        <v>#REF!</v>
      </c>
      <c r="S17" s="13" t="e">
        <f>BAR!#REF!*0.85</f>
        <v>#REF!</v>
      </c>
      <c r="T17" s="13" t="e">
        <f>BAR!#REF!*0.85</f>
        <v>#REF!</v>
      </c>
      <c r="U17" s="13" t="e">
        <f>BAR!#REF!*0.85</f>
        <v>#REF!</v>
      </c>
      <c r="V17" s="13" t="e">
        <f>BAR!#REF!*0.85</f>
        <v>#REF!</v>
      </c>
      <c r="W17" s="13" t="e">
        <f>BAR!#REF!*0.85</f>
        <v>#REF!</v>
      </c>
      <c r="X17" s="13" t="e">
        <f>BAR!#REF!*0.85</f>
        <v>#REF!</v>
      </c>
      <c r="Y17" s="13" t="e">
        <f>BAR!#REF!*0.85</f>
        <v>#REF!</v>
      </c>
      <c r="Z17" s="13" t="e">
        <f>BAR!#REF!*0.85</f>
        <v>#REF!</v>
      </c>
      <c r="AA17" s="13" t="e">
        <f>BAR!#REF!*0.85</f>
        <v>#REF!</v>
      </c>
      <c r="AB17" s="13" t="e">
        <f>BAR!#REF!*0.85</f>
        <v>#REF!</v>
      </c>
      <c r="AC17" s="13" t="e">
        <f>BAR!#REF!*0.85</f>
        <v>#REF!</v>
      </c>
      <c r="AD17" s="13" t="e">
        <f>BAR!#REF!*0.85</f>
        <v>#REF!</v>
      </c>
      <c r="AE17" s="13" t="e">
        <f>BAR!#REF!*0.85</f>
        <v>#REF!</v>
      </c>
      <c r="AF17" s="13" t="e">
        <f>BAR!#REF!*0.85</f>
        <v>#REF!</v>
      </c>
      <c r="AG17" s="13" t="e">
        <f>BAR!#REF!*0.85</f>
        <v>#REF!</v>
      </c>
      <c r="AH17" s="13" t="e">
        <f>BAR!#REF!*0.85</f>
        <v>#REF!</v>
      </c>
      <c r="AI17" s="13" t="e">
        <f>BAR!#REF!*0.85</f>
        <v>#REF!</v>
      </c>
      <c r="AJ17" s="13" t="e">
        <f>BAR!#REF!*0.85</f>
        <v>#REF!</v>
      </c>
      <c r="AK17" s="13" t="e">
        <f>BAR!#REF!*0.85</f>
        <v>#REF!</v>
      </c>
      <c r="AL17" s="13" t="e">
        <f>BAR!#REF!*0.85</f>
        <v>#REF!</v>
      </c>
      <c r="AM17" s="13" t="e">
        <f>BAR!#REF!*0.85</f>
        <v>#REF!</v>
      </c>
      <c r="AN17" s="13" t="e">
        <f>BAR!#REF!*0.85</f>
        <v>#REF!</v>
      </c>
      <c r="AO17" s="13" t="e">
        <f>BAR!#REF!*0.85</f>
        <v>#REF!</v>
      </c>
      <c r="AP17" s="13" t="e">
        <f>BAR!#REF!*0.85</f>
        <v>#REF!</v>
      </c>
      <c r="AQ17" s="13" t="e">
        <f>BAR!#REF!*0.85</f>
        <v>#REF!</v>
      </c>
      <c r="AR17" s="13" t="e">
        <f>BAR!#REF!*0.85</f>
        <v>#REF!</v>
      </c>
      <c r="AS17" s="13" t="e">
        <f>BAR!#REF!*0.85</f>
        <v>#REF!</v>
      </c>
      <c r="AT17" s="13" t="e">
        <f>BAR!#REF!*0.85</f>
        <v>#REF!</v>
      </c>
      <c r="AU17" s="13" t="e">
        <f>BAR!#REF!*0.85</f>
        <v>#REF!</v>
      </c>
      <c r="AV17" s="13" t="e">
        <f>BAR!#REF!*0.85</f>
        <v>#REF!</v>
      </c>
      <c r="AW17" s="13" t="e">
        <f>BAR!#REF!*0.85</f>
        <v>#REF!</v>
      </c>
    </row>
    <row r="18" spans="1:49" ht="11.45" customHeight="1" x14ac:dyDescent="0.2">
      <c r="A18" s="12">
        <v>2</v>
      </c>
      <c r="B18" s="13" t="e">
        <f>BAR!#REF!*0.85</f>
        <v>#REF!</v>
      </c>
      <c r="C18" s="13" t="e">
        <f>BAR!#REF!*0.85</f>
        <v>#REF!</v>
      </c>
      <c r="D18" s="13" t="e">
        <f>BAR!#REF!*0.85</f>
        <v>#REF!</v>
      </c>
      <c r="E18" s="13" t="e">
        <f>BAR!#REF!*0.85</f>
        <v>#REF!</v>
      </c>
      <c r="F18" s="13" t="e">
        <f>BAR!#REF!*0.85</f>
        <v>#REF!</v>
      </c>
      <c r="G18" s="13" t="e">
        <f>BAR!#REF!*0.85</f>
        <v>#REF!</v>
      </c>
      <c r="H18" s="13" t="e">
        <f>BAR!#REF!*0.85</f>
        <v>#REF!</v>
      </c>
      <c r="I18" s="13" t="e">
        <f>BAR!#REF!*0.85</f>
        <v>#REF!</v>
      </c>
      <c r="J18" s="13" t="e">
        <f>BAR!#REF!*0.85</f>
        <v>#REF!</v>
      </c>
      <c r="K18" s="13" t="e">
        <f>BAR!#REF!*0.85</f>
        <v>#REF!</v>
      </c>
      <c r="L18" s="13" t="e">
        <f>BAR!#REF!*0.85</f>
        <v>#REF!</v>
      </c>
      <c r="M18" s="13" t="e">
        <f>BAR!#REF!*0.85</f>
        <v>#REF!</v>
      </c>
      <c r="N18" s="13" t="e">
        <f>BAR!#REF!*0.85</f>
        <v>#REF!</v>
      </c>
      <c r="O18" s="13" t="e">
        <f>BAR!#REF!*0.85</f>
        <v>#REF!</v>
      </c>
      <c r="P18" s="13" t="e">
        <f>BAR!#REF!*0.85</f>
        <v>#REF!</v>
      </c>
      <c r="Q18" s="13" t="e">
        <f>BAR!#REF!*0.85</f>
        <v>#REF!</v>
      </c>
      <c r="R18" s="13" t="e">
        <f>BAR!#REF!*0.85</f>
        <v>#REF!</v>
      </c>
      <c r="S18" s="13" t="e">
        <f>BAR!#REF!*0.85</f>
        <v>#REF!</v>
      </c>
      <c r="T18" s="13" t="e">
        <f>BAR!#REF!*0.85</f>
        <v>#REF!</v>
      </c>
      <c r="U18" s="13" t="e">
        <f>BAR!#REF!*0.85</f>
        <v>#REF!</v>
      </c>
      <c r="V18" s="13" t="e">
        <f>BAR!#REF!*0.85</f>
        <v>#REF!</v>
      </c>
      <c r="W18" s="13" t="e">
        <f>BAR!#REF!*0.85</f>
        <v>#REF!</v>
      </c>
      <c r="X18" s="13" t="e">
        <f>BAR!#REF!*0.85</f>
        <v>#REF!</v>
      </c>
      <c r="Y18" s="13" t="e">
        <f>BAR!#REF!*0.85</f>
        <v>#REF!</v>
      </c>
      <c r="Z18" s="13" t="e">
        <f>BAR!#REF!*0.85</f>
        <v>#REF!</v>
      </c>
      <c r="AA18" s="13" t="e">
        <f>BAR!#REF!*0.85</f>
        <v>#REF!</v>
      </c>
      <c r="AB18" s="13" t="e">
        <f>BAR!#REF!*0.85</f>
        <v>#REF!</v>
      </c>
      <c r="AC18" s="13" t="e">
        <f>BAR!#REF!*0.85</f>
        <v>#REF!</v>
      </c>
      <c r="AD18" s="13" t="e">
        <f>BAR!#REF!*0.85</f>
        <v>#REF!</v>
      </c>
      <c r="AE18" s="13" t="e">
        <f>BAR!#REF!*0.85</f>
        <v>#REF!</v>
      </c>
      <c r="AF18" s="13" t="e">
        <f>BAR!#REF!*0.85</f>
        <v>#REF!</v>
      </c>
      <c r="AG18" s="13" t="e">
        <f>BAR!#REF!*0.85</f>
        <v>#REF!</v>
      </c>
      <c r="AH18" s="13" t="e">
        <f>BAR!#REF!*0.85</f>
        <v>#REF!</v>
      </c>
      <c r="AI18" s="13" t="e">
        <f>BAR!#REF!*0.85</f>
        <v>#REF!</v>
      </c>
      <c r="AJ18" s="13" t="e">
        <f>BAR!#REF!*0.85</f>
        <v>#REF!</v>
      </c>
      <c r="AK18" s="13" t="e">
        <f>BAR!#REF!*0.85</f>
        <v>#REF!</v>
      </c>
      <c r="AL18" s="13" t="e">
        <f>BAR!#REF!*0.85</f>
        <v>#REF!</v>
      </c>
      <c r="AM18" s="13" t="e">
        <f>BAR!#REF!*0.85</f>
        <v>#REF!</v>
      </c>
      <c r="AN18" s="13" t="e">
        <f>BAR!#REF!*0.85</f>
        <v>#REF!</v>
      </c>
      <c r="AO18" s="13" t="e">
        <f>BAR!#REF!*0.85</f>
        <v>#REF!</v>
      </c>
      <c r="AP18" s="13" t="e">
        <f>BAR!#REF!*0.85</f>
        <v>#REF!</v>
      </c>
      <c r="AQ18" s="13" t="e">
        <f>BAR!#REF!*0.85</f>
        <v>#REF!</v>
      </c>
      <c r="AR18" s="13" t="e">
        <f>BAR!#REF!*0.85</f>
        <v>#REF!</v>
      </c>
      <c r="AS18" s="13" t="e">
        <f>BAR!#REF!*0.85</f>
        <v>#REF!</v>
      </c>
      <c r="AT18" s="13" t="e">
        <f>BAR!#REF!*0.85</f>
        <v>#REF!</v>
      </c>
      <c r="AU18" s="13" t="e">
        <f>BAR!#REF!*0.85</f>
        <v>#REF!</v>
      </c>
      <c r="AV18" s="13" t="e">
        <f>BAR!#REF!*0.85</f>
        <v>#REF!</v>
      </c>
      <c r="AW18" s="13" t="e">
        <f>BAR!#REF!*0.85</f>
        <v>#REF!</v>
      </c>
    </row>
    <row r="19" spans="1:49" ht="11.45" customHeight="1" x14ac:dyDescent="0.2">
      <c r="A19" s="17" t="s">
        <v>57</v>
      </c>
      <c r="B19" s="13"/>
      <c r="C19" s="13"/>
      <c r="D19" s="13"/>
      <c r="E19" s="13"/>
      <c r="F19" s="13"/>
      <c r="G19" s="13"/>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row>
    <row r="20" spans="1:49" ht="11.45" customHeight="1" x14ac:dyDescent="0.2">
      <c r="A20" s="12">
        <v>1</v>
      </c>
      <c r="B20" s="13" t="e">
        <f>BAR!#REF!*0.85</f>
        <v>#REF!</v>
      </c>
      <c r="C20" s="13" t="e">
        <f>BAR!#REF!*0.85</f>
        <v>#REF!</v>
      </c>
      <c r="D20" s="13" t="e">
        <f>BAR!#REF!*0.85</f>
        <v>#REF!</v>
      </c>
      <c r="E20" s="13" t="e">
        <f>BAR!#REF!*0.85</f>
        <v>#REF!</v>
      </c>
      <c r="F20" s="13" t="e">
        <f>BAR!#REF!*0.85</f>
        <v>#REF!</v>
      </c>
      <c r="G20" s="13" t="e">
        <f>BAR!#REF!*0.85</f>
        <v>#REF!</v>
      </c>
      <c r="H20" s="13" t="e">
        <f>BAR!#REF!*0.85</f>
        <v>#REF!</v>
      </c>
      <c r="I20" s="13" t="e">
        <f>BAR!#REF!*0.85</f>
        <v>#REF!</v>
      </c>
      <c r="J20" s="13" t="e">
        <f>BAR!#REF!*0.85</f>
        <v>#REF!</v>
      </c>
      <c r="K20" s="13" t="e">
        <f>BAR!#REF!*0.85</f>
        <v>#REF!</v>
      </c>
      <c r="L20" s="13" t="e">
        <f>BAR!#REF!*0.85</f>
        <v>#REF!</v>
      </c>
      <c r="M20" s="13" t="e">
        <f>BAR!#REF!*0.85</f>
        <v>#REF!</v>
      </c>
      <c r="N20" s="13" t="e">
        <f>BAR!#REF!*0.85</f>
        <v>#REF!</v>
      </c>
      <c r="O20" s="13" t="e">
        <f>BAR!#REF!*0.85</f>
        <v>#REF!</v>
      </c>
      <c r="P20" s="13" t="e">
        <f>BAR!#REF!*0.85</f>
        <v>#REF!</v>
      </c>
      <c r="Q20" s="13" t="e">
        <f>BAR!#REF!*0.85</f>
        <v>#REF!</v>
      </c>
      <c r="R20" s="13" t="e">
        <f>BAR!#REF!*0.85</f>
        <v>#REF!</v>
      </c>
      <c r="S20" s="13" t="e">
        <f>BAR!#REF!*0.85</f>
        <v>#REF!</v>
      </c>
      <c r="T20" s="13" t="e">
        <f>BAR!#REF!*0.85</f>
        <v>#REF!</v>
      </c>
      <c r="U20" s="13" t="e">
        <f>BAR!#REF!*0.85</f>
        <v>#REF!</v>
      </c>
      <c r="V20" s="13" t="e">
        <f>BAR!#REF!*0.85</f>
        <v>#REF!</v>
      </c>
      <c r="W20" s="13" t="e">
        <f>BAR!#REF!*0.85</f>
        <v>#REF!</v>
      </c>
      <c r="X20" s="13" t="e">
        <f>BAR!#REF!*0.85</f>
        <v>#REF!</v>
      </c>
      <c r="Y20" s="13" t="e">
        <f>BAR!#REF!*0.85</f>
        <v>#REF!</v>
      </c>
      <c r="Z20" s="13" t="e">
        <f>BAR!#REF!*0.85</f>
        <v>#REF!</v>
      </c>
      <c r="AA20" s="13" t="e">
        <f>BAR!#REF!*0.85</f>
        <v>#REF!</v>
      </c>
      <c r="AB20" s="13" t="e">
        <f>BAR!#REF!*0.85</f>
        <v>#REF!</v>
      </c>
      <c r="AC20" s="13" t="e">
        <f>BAR!#REF!*0.85</f>
        <v>#REF!</v>
      </c>
      <c r="AD20" s="13" t="e">
        <f>BAR!#REF!*0.85</f>
        <v>#REF!</v>
      </c>
      <c r="AE20" s="13" t="e">
        <f>BAR!#REF!*0.85</f>
        <v>#REF!</v>
      </c>
      <c r="AF20" s="13" t="e">
        <f>BAR!#REF!*0.85</f>
        <v>#REF!</v>
      </c>
      <c r="AG20" s="13" t="e">
        <f>BAR!#REF!*0.85</f>
        <v>#REF!</v>
      </c>
      <c r="AH20" s="13" t="e">
        <f>BAR!#REF!*0.85</f>
        <v>#REF!</v>
      </c>
      <c r="AI20" s="13" t="e">
        <f>BAR!#REF!*0.85</f>
        <v>#REF!</v>
      </c>
      <c r="AJ20" s="13" t="e">
        <f>BAR!#REF!*0.85</f>
        <v>#REF!</v>
      </c>
      <c r="AK20" s="13" t="e">
        <f>BAR!#REF!*0.85</f>
        <v>#REF!</v>
      </c>
      <c r="AL20" s="13" t="e">
        <f>BAR!#REF!*0.85</f>
        <v>#REF!</v>
      </c>
      <c r="AM20" s="13" t="e">
        <f>BAR!#REF!*0.85</f>
        <v>#REF!</v>
      </c>
      <c r="AN20" s="13" t="e">
        <f>BAR!#REF!*0.85</f>
        <v>#REF!</v>
      </c>
      <c r="AO20" s="13" t="e">
        <f>BAR!#REF!*0.85</f>
        <v>#REF!</v>
      </c>
      <c r="AP20" s="13" t="e">
        <f>BAR!#REF!*0.85</f>
        <v>#REF!</v>
      </c>
      <c r="AQ20" s="13" t="e">
        <f>BAR!#REF!*0.85</f>
        <v>#REF!</v>
      </c>
      <c r="AR20" s="13" t="e">
        <f>BAR!#REF!*0.85</f>
        <v>#REF!</v>
      </c>
      <c r="AS20" s="13" t="e">
        <f>BAR!#REF!*0.85</f>
        <v>#REF!</v>
      </c>
      <c r="AT20" s="13" t="e">
        <f>BAR!#REF!*0.85</f>
        <v>#REF!</v>
      </c>
      <c r="AU20" s="13" t="e">
        <f>BAR!#REF!*0.85</f>
        <v>#REF!</v>
      </c>
      <c r="AV20" s="13" t="e">
        <f>BAR!#REF!*0.85</f>
        <v>#REF!</v>
      </c>
      <c r="AW20" s="13" t="e">
        <f>BAR!#REF!*0.85</f>
        <v>#REF!</v>
      </c>
    </row>
    <row r="21" spans="1:49" ht="11.45" customHeight="1" x14ac:dyDescent="0.2">
      <c r="A21" s="12">
        <v>2</v>
      </c>
      <c r="B21" s="13" t="e">
        <f>BAR!#REF!*0.85</f>
        <v>#REF!</v>
      </c>
      <c r="C21" s="13" t="e">
        <f>BAR!#REF!*0.85</f>
        <v>#REF!</v>
      </c>
      <c r="D21" s="13" t="e">
        <f>BAR!#REF!*0.85</f>
        <v>#REF!</v>
      </c>
      <c r="E21" s="13" t="e">
        <f>BAR!#REF!*0.85</f>
        <v>#REF!</v>
      </c>
      <c r="F21" s="13" t="e">
        <f>BAR!#REF!*0.85</f>
        <v>#REF!</v>
      </c>
      <c r="G21" s="13" t="e">
        <f>BAR!#REF!*0.85</f>
        <v>#REF!</v>
      </c>
      <c r="H21" s="13" t="e">
        <f>BAR!#REF!*0.85</f>
        <v>#REF!</v>
      </c>
      <c r="I21" s="13" t="e">
        <f>BAR!#REF!*0.85</f>
        <v>#REF!</v>
      </c>
      <c r="J21" s="13" t="e">
        <f>BAR!#REF!*0.85</f>
        <v>#REF!</v>
      </c>
      <c r="K21" s="13" t="e">
        <f>BAR!#REF!*0.85</f>
        <v>#REF!</v>
      </c>
      <c r="L21" s="13" t="e">
        <f>BAR!#REF!*0.85</f>
        <v>#REF!</v>
      </c>
      <c r="M21" s="13" t="e">
        <f>BAR!#REF!*0.85</f>
        <v>#REF!</v>
      </c>
      <c r="N21" s="13" t="e">
        <f>BAR!#REF!*0.85</f>
        <v>#REF!</v>
      </c>
      <c r="O21" s="13" t="e">
        <f>BAR!#REF!*0.85</f>
        <v>#REF!</v>
      </c>
      <c r="P21" s="13" t="e">
        <f>BAR!#REF!*0.85</f>
        <v>#REF!</v>
      </c>
      <c r="Q21" s="13" t="e">
        <f>BAR!#REF!*0.85</f>
        <v>#REF!</v>
      </c>
      <c r="R21" s="13" t="e">
        <f>BAR!#REF!*0.85</f>
        <v>#REF!</v>
      </c>
      <c r="S21" s="13" t="e">
        <f>BAR!#REF!*0.85</f>
        <v>#REF!</v>
      </c>
      <c r="T21" s="13" t="e">
        <f>BAR!#REF!*0.85</f>
        <v>#REF!</v>
      </c>
      <c r="U21" s="13" t="e">
        <f>BAR!#REF!*0.85</f>
        <v>#REF!</v>
      </c>
      <c r="V21" s="13" t="e">
        <f>BAR!#REF!*0.85</f>
        <v>#REF!</v>
      </c>
      <c r="W21" s="13" t="e">
        <f>BAR!#REF!*0.85</f>
        <v>#REF!</v>
      </c>
      <c r="X21" s="13" t="e">
        <f>BAR!#REF!*0.85</f>
        <v>#REF!</v>
      </c>
      <c r="Y21" s="13" t="e">
        <f>BAR!#REF!*0.85</f>
        <v>#REF!</v>
      </c>
      <c r="Z21" s="13" t="e">
        <f>BAR!#REF!*0.85</f>
        <v>#REF!</v>
      </c>
      <c r="AA21" s="13" t="e">
        <f>BAR!#REF!*0.85</f>
        <v>#REF!</v>
      </c>
      <c r="AB21" s="13" t="e">
        <f>BAR!#REF!*0.85</f>
        <v>#REF!</v>
      </c>
      <c r="AC21" s="13" t="e">
        <f>BAR!#REF!*0.85</f>
        <v>#REF!</v>
      </c>
      <c r="AD21" s="13" t="e">
        <f>BAR!#REF!*0.85</f>
        <v>#REF!</v>
      </c>
      <c r="AE21" s="13" t="e">
        <f>BAR!#REF!*0.85</f>
        <v>#REF!</v>
      </c>
      <c r="AF21" s="13" t="e">
        <f>BAR!#REF!*0.85</f>
        <v>#REF!</v>
      </c>
      <c r="AG21" s="13" t="e">
        <f>BAR!#REF!*0.85</f>
        <v>#REF!</v>
      </c>
      <c r="AH21" s="13" t="e">
        <f>BAR!#REF!*0.85</f>
        <v>#REF!</v>
      </c>
      <c r="AI21" s="13" t="e">
        <f>BAR!#REF!*0.85</f>
        <v>#REF!</v>
      </c>
      <c r="AJ21" s="13" t="e">
        <f>BAR!#REF!*0.85</f>
        <v>#REF!</v>
      </c>
      <c r="AK21" s="13" t="e">
        <f>BAR!#REF!*0.85</f>
        <v>#REF!</v>
      </c>
      <c r="AL21" s="13" t="e">
        <f>BAR!#REF!*0.85</f>
        <v>#REF!</v>
      </c>
      <c r="AM21" s="13" t="e">
        <f>BAR!#REF!*0.85</f>
        <v>#REF!</v>
      </c>
      <c r="AN21" s="13" t="e">
        <f>BAR!#REF!*0.85</f>
        <v>#REF!</v>
      </c>
      <c r="AO21" s="13" t="e">
        <f>BAR!#REF!*0.85</f>
        <v>#REF!</v>
      </c>
      <c r="AP21" s="13" t="e">
        <f>BAR!#REF!*0.85</f>
        <v>#REF!</v>
      </c>
      <c r="AQ21" s="13" t="e">
        <f>BAR!#REF!*0.85</f>
        <v>#REF!</v>
      </c>
      <c r="AR21" s="13" t="e">
        <f>BAR!#REF!*0.85</f>
        <v>#REF!</v>
      </c>
      <c r="AS21" s="13" t="e">
        <f>BAR!#REF!*0.85</f>
        <v>#REF!</v>
      </c>
      <c r="AT21" s="13" t="e">
        <f>BAR!#REF!*0.85</f>
        <v>#REF!</v>
      </c>
      <c r="AU21" s="13" t="e">
        <f>BAR!#REF!*0.85</f>
        <v>#REF!</v>
      </c>
      <c r="AV21" s="13" t="e">
        <f>BAR!#REF!*0.85</f>
        <v>#REF!</v>
      </c>
      <c r="AW21" s="13" t="e">
        <f>BAR!#REF!*0.85</f>
        <v>#REF!</v>
      </c>
    </row>
    <row r="22" spans="1:49" ht="11.45" customHeight="1" x14ac:dyDescent="0.2">
      <c r="A22" s="18"/>
      <c r="B22" s="19"/>
      <c r="C22" s="19"/>
      <c r="D22" s="19"/>
      <c r="E22" s="19"/>
      <c r="F22" s="19"/>
      <c r="G22" s="19"/>
      <c r="H22" s="19"/>
      <c r="I22" s="19"/>
      <c r="J22" s="19"/>
      <c r="K22" s="19"/>
      <c r="L22" s="19"/>
      <c r="M22" s="19"/>
      <c r="N22" s="19"/>
      <c r="O22" s="19"/>
      <c r="P22" s="19"/>
      <c r="Q22" s="19"/>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row>
    <row r="23" spans="1:49" ht="11.45" customHeight="1" x14ac:dyDescent="0.2">
      <c r="A23" s="29" t="s">
        <v>58</v>
      </c>
      <c r="B23" s="19"/>
      <c r="C23" s="19"/>
      <c r="D23" s="19"/>
      <c r="E23" s="19"/>
      <c r="F23" s="19"/>
      <c r="G23" s="19"/>
      <c r="H23" s="19"/>
      <c r="I23" s="19"/>
      <c r="J23" s="19"/>
      <c r="K23" s="19"/>
      <c r="L23" s="19"/>
      <c r="M23" s="19"/>
      <c r="N23" s="19"/>
      <c r="O23" s="19"/>
      <c r="P23" s="19"/>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row>
    <row r="24" spans="1:49" ht="24.6" customHeight="1" x14ac:dyDescent="0.2">
      <c r="A24" s="6" t="s">
        <v>52</v>
      </c>
      <c r="B24" s="7" t="e">
        <f t="shared" ref="B24:Q25" si="0">B5</f>
        <v>#REF!</v>
      </c>
      <c r="C24" s="7" t="e">
        <f t="shared" si="0"/>
        <v>#REF!</v>
      </c>
      <c r="D24" s="8" t="e">
        <f t="shared" si="0"/>
        <v>#REF!</v>
      </c>
      <c r="E24" s="8" t="e">
        <f t="shared" si="0"/>
        <v>#REF!</v>
      </c>
      <c r="F24" s="8" t="e">
        <f t="shared" si="0"/>
        <v>#REF!</v>
      </c>
      <c r="G24" s="7" t="e">
        <f t="shared" si="0"/>
        <v>#REF!</v>
      </c>
      <c r="H24" s="8" t="e">
        <f t="shared" si="0"/>
        <v>#REF!</v>
      </c>
      <c r="I24" s="8" t="e">
        <f t="shared" si="0"/>
        <v>#REF!</v>
      </c>
      <c r="J24" s="8" t="e">
        <f t="shared" si="0"/>
        <v>#REF!</v>
      </c>
      <c r="K24" s="7" t="e">
        <f t="shared" si="0"/>
        <v>#REF!</v>
      </c>
      <c r="L24" s="8" t="e">
        <f t="shared" si="0"/>
        <v>#REF!</v>
      </c>
      <c r="M24" s="8" t="e">
        <f t="shared" si="0"/>
        <v>#REF!</v>
      </c>
      <c r="N24" s="8" t="e">
        <f t="shared" si="0"/>
        <v>#REF!</v>
      </c>
      <c r="O24" s="8" t="e">
        <f t="shared" si="0"/>
        <v>#REF!</v>
      </c>
      <c r="P24" s="8" t="e">
        <f t="shared" si="0"/>
        <v>#REF!</v>
      </c>
      <c r="Q24" s="8" t="e">
        <f t="shared" si="0"/>
        <v>#REF!</v>
      </c>
      <c r="R24" s="8" t="e">
        <f t="shared" ref="C24:AW25" si="1">R5</f>
        <v>#REF!</v>
      </c>
      <c r="S24" s="8" t="e">
        <f t="shared" si="1"/>
        <v>#REF!</v>
      </c>
      <c r="T24" s="8" t="e">
        <f t="shared" si="1"/>
        <v>#REF!</v>
      </c>
      <c r="U24" s="8" t="e">
        <f t="shared" si="1"/>
        <v>#REF!</v>
      </c>
      <c r="V24" s="8" t="e">
        <f t="shared" si="1"/>
        <v>#REF!</v>
      </c>
      <c r="W24" s="8" t="e">
        <f t="shared" si="1"/>
        <v>#REF!</v>
      </c>
      <c r="X24" s="8" t="e">
        <f t="shared" si="1"/>
        <v>#REF!</v>
      </c>
      <c r="Y24" s="8" t="e">
        <f t="shared" si="1"/>
        <v>#REF!</v>
      </c>
      <c r="Z24" s="8" t="e">
        <f t="shared" si="1"/>
        <v>#REF!</v>
      </c>
      <c r="AA24" s="8" t="e">
        <f t="shared" si="1"/>
        <v>#REF!</v>
      </c>
      <c r="AB24" s="8" t="e">
        <f t="shared" si="1"/>
        <v>#REF!</v>
      </c>
      <c r="AC24" s="8" t="e">
        <f t="shared" si="1"/>
        <v>#REF!</v>
      </c>
      <c r="AD24" s="8" t="e">
        <f t="shared" si="1"/>
        <v>#REF!</v>
      </c>
      <c r="AE24" s="8" t="e">
        <f t="shared" si="1"/>
        <v>#REF!</v>
      </c>
      <c r="AF24" s="8" t="e">
        <f t="shared" si="1"/>
        <v>#REF!</v>
      </c>
      <c r="AG24" s="8" t="e">
        <f t="shared" si="1"/>
        <v>#REF!</v>
      </c>
      <c r="AH24" s="8" t="e">
        <f t="shared" si="1"/>
        <v>#REF!</v>
      </c>
      <c r="AI24" s="8" t="e">
        <f t="shared" si="1"/>
        <v>#REF!</v>
      </c>
      <c r="AJ24" s="8" t="e">
        <f t="shared" si="1"/>
        <v>#REF!</v>
      </c>
      <c r="AK24" s="8" t="e">
        <f t="shared" si="1"/>
        <v>#REF!</v>
      </c>
      <c r="AL24" s="8" t="e">
        <f t="shared" si="1"/>
        <v>#REF!</v>
      </c>
      <c r="AM24" s="8" t="e">
        <f t="shared" si="1"/>
        <v>#REF!</v>
      </c>
      <c r="AN24" s="8" t="e">
        <f t="shared" si="1"/>
        <v>#REF!</v>
      </c>
      <c r="AO24" s="8" t="e">
        <f t="shared" si="1"/>
        <v>#REF!</v>
      </c>
      <c r="AP24" s="8" t="e">
        <f t="shared" si="1"/>
        <v>#REF!</v>
      </c>
      <c r="AQ24" s="8" t="e">
        <f t="shared" si="1"/>
        <v>#REF!</v>
      </c>
      <c r="AR24" s="8" t="e">
        <f t="shared" si="1"/>
        <v>#REF!</v>
      </c>
      <c r="AS24" s="8" t="e">
        <f t="shared" si="1"/>
        <v>#REF!</v>
      </c>
      <c r="AT24" s="8" t="e">
        <f t="shared" si="1"/>
        <v>#REF!</v>
      </c>
      <c r="AU24" s="8" t="e">
        <f t="shared" si="1"/>
        <v>#REF!</v>
      </c>
      <c r="AV24" s="8" t="e">
        <f t="shared" si="1"/>
        <v>#REF!</v>
      </c>
      <c r="AW24" s="8" t="e">
        <f t="shared" si="1"/>
        <v>#REF!</v>
      </c>
    </row>
    <row r="25" spans="1:49" ht="24.6" customHeight="1" x14ac:dyDescent="0.2">
      <c r="A25" s="9"/>
      <c r="B25" s="7" t="e">
        <f t="shared" si="0"/>
        <v>#REF!</v>
      </c>
      <c r="C25" s="7" t="e">
        <f t="shared" si="1"/>
        <v>#REF!</v>
      </c>
      <c r="D25" s="8" t="e">
        <f t="shared" si="1"/>
        <v>#REF!</v>
      </c>
      <c r="E25" s="8" t="e">
        <f t="shared" si="1"/>
        <v>#REF!</v>
      </c>
      <c r="F25" s="8" t="e">
        <f t="shared" si="1"/>
        <v>#REF!</v>
      </c>
      <c r="G25" s="7" t="e">
        <f t="shared" si="1"/>
        <v>#REF!</v>
      </c>
      <c r="H25" s="8" t="e">
        <f t="shared" si="1"/>
        <v>#REF!</v>
      </c>
      <c r="I25" s="8" t="e">
        <f t="shared" si="1"/>
        <v>#REF!</v>
      </c>
      <c r="J25" s="8" t="e">
        <f t="shared" si="1"/>
        <v>#REF!</v>
      </c>
      <c r="K25" s="7" t="e">
        <f t="shared" si="1"/>
        <v>#REF!</v>
      </c>
      <c r="L25" s="8" t="e">
        <f t="shared" si="1"/>
        <v>#REF!</v>
      </c>
      <c r="M25" s="8" t="e">
        <f t="shared" si="1"/>
        <v>#REF!</v>
      </c>
      <c r="N25" s="8" t="e">
        <f t="shared" si="1"/>
        <v>#REF!</v>
      </c>
      <c r="O25" s="8" t="e">
        <f t="shared" si="1"/>
        <v>#REF!</v>
      </c>
      <c r="P25" s="8" t="e">
        <f t="shared" si="1"/>
        <v>#REF!</v>
      </c>
      <c r="Q25" s="8" t="e">
        <f t="shared" si="1"/>
        <v>#REF!</v>
      </c>
      <c r="R25" s="8" t="e">
        <f t="shared" si="1"/>
        <v>#REF!</v>
      </c>
      <c r="S25" s="8" t="e">
        <f t="shared" si="1"/>
        <v>#REF!</v>
      </c>
      <c r="T25" s="8" t="e">
        <f t="shared" si="1"/>
        <v>#REF!</v>
      </c>
      <c r="U25" s="8" t="e">
        <f t="shared" si="1"/>
        <v>#REF!</v>
      </c>
      <c r="V25" s="8" t="e">
        <f t="shared" si="1"/>
        <v>#REF!</v>
      </c>
      <c r="W25" s="8" t="e">
        <f t="shared" si="1"/>
        <v>#REF!</v>
      </c>
      <c r="X25" s="8" t="e">
        <f t="shared" si="1"/>
        <v>#REF!</v>
      </c>
      <c r="Y25" s="8" t="e">
        <f t="shared" si="1"/>
        <v>#REF!</v>
      </c>
      <c r="Z25" s="8" t="e">
        <f t="shared" si="1"/>
        <v>#REF!</v>
      </c>
      <c r="AA25" s="8" t="e">
        <f t="shared" si="1"/>
        <v>#REF!</v>
      </c>
      <c r="AB25" s="8" t="e">
        <f t="shared" si="1"/>
        <v>#REF!</v>
      </c>
      <c r="AC25" s="8" t="e">
        <f t="shared" si="1"/>
        <v>#REF!</v>
      </c>
      <c r="AD25" s="8" t="e">
        <f t="shared" si="1"/>
        <v>#REF!</v>
      </c>
      <c r="AE25" s="8" t="e">
        <f t="shared" si="1"/>
        <v>#REF!</v>
      </c>
      <c r="AF25" s="8" t="e">
        <f t="shared" si="1"/>
        <v>#REF!</v>
      </c>
      <c r="AG25" s="8" t="e">
        <f t="shared" si="1"/>
        <v>#REF!</v>
      </c>
      <c r="AH25" s="8" t="e">
        <f t="shared" si="1"/>
        <v>#REF!</v>
      </c>
      <c r="AI25" s="8" t="e">
        <f t="shared" si="1"/>
        <v>#REF!</v>
      </c>
      <c r="AJ25" s="8" t="e">
        <f t="shared" si="1"/>
        <v>#REF!</v>
      </c>
      <c r="AK25" s="8" t="e">
        <f t="shared" si="1"/>
        <v>#REF!</v>
      </c>
      <c r="AL25" s="8" t="e">
        <f t="shared" si="1"/>
        <v>#REF!</v>
      </c>
      <c r="AM25" s="8" t="e">
        <f t="shared" si="1"/>
        <v>#REF!</v>
      </c>
      <c r="AN25" s="8" t="e">
        <f t="shared" si="1"/>
        <v>#REF!</v>
      </c>
      <c r="AO25" s="8" t="e">
        <f t="shared" si="1"/>
        <v>#REF!</v>
      </c>
      <c r="AP25" s="8" t="e">
        <f t="shared" si="1"/>
        <v>#REF!</v>
      </c>
      <c r="AQ25" s="8" t="e">
        <f t="shared" si="1"/>
        <v>#REF!</v>
      </c>
      <c r="AR25" s="8" t="e">
        <f t="shared" si="1"/>
        <v>#REF!</v>
      </c>
      <c r="AS25" s="8" t="e">
        <f t="shared" si="1"/>
        <v>#REF!</v>
      </c>
      <c r="AT25" s="8" t="e">
        <f t="shared" si="1"/>
        <v>#REF!</v>
      </c>
      <c r="AU25" s="8" t="e">
        <f t="shared" si="1"/>
        <v>#REF!</v>
      </c>
      <c r="AV25" s="8" t="e">
        <f t="shared" si="1"/>
        <v>#REF!</v>
      </c>
      <c r="AW25" s="8" t="e">
        <f t="shared" si="1"/>
        <v>#REF!</v>
      </c>
    </row>
    <row r="26" spans="1:49" ht="11.45" customHeight="1" x14ac:dyDescent="0.2">
      <c r="A26" s="10" t="s">
        <v>53</v>
      </c>
      <c r="B26" s="11"/>
      <c r="C26" s="11"/>
      <c r="D26" s="11"/>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row>
    <row r="27" spans="1:49" ht="11.45" customHeight="1" x14ac:dyDescent="0.2">
      <c r="A27" s="12">
        <v>1</v>
      </c>
      <c r="B27" s="13" t="e">
        <f>ROUND(B8*0.85,)+35</f>
        <v>#REF!</v>
      </c>
      <c r="C27" s="13" t="e">
        <f t="shared" ref="C27:AW34" si="2">ROUND(C8*0.85,)+35</f>
        <v>#REF!</v>
      </c>
      <c r="D27" s="13" t="e">
        <f t="shared" si="2"/>
        <v>#REF!</v>
      </c>
      <c r="E27" s="13" t="e">
        <f t="shared" si="2"/>
        <v>#REF!</v>
      </c>
      <c r="F27" s="13" t="e">
        <f t="shared" si="2"/>
        <v>#REF!</v>
      </c>
      <c r="G27" s="13" t="e">
        <f t="shared" si="2"/>
        <v>#REF!</v>
      </c>
      <c r="H27" s="13" t="e">
        <f t="shared" si="2"/>
        <v>#REF!</v>
      </c>
      <c r="I27" s="13" t="e">
        <f t="shared" si="2"/>
        <v>#REF!</v>
      </c>
      <c r="J27" s="13" t="e">
        <f t="shared" si="2"/>
        <v>#REF!</v>
      </c>
      <c r="K27" s="13" t="e">
        <f t="shared" si="2"/>
        <v>#REF!</v>
      </c>
      <c r="L27" s="13" t="e">
        <f t="shared" si="2"/>
        <v>#REF!</v>
      </c>
      <c r="M27" s="13" t="e">
        <f t="shared" si="2"/>
        <v>#REF!</v>
      </c>
      <c r="N27" s="13" t="e">
        <f t="shared" si="2"/>
        <v>#REF!</v>
      </c>
      <c r="O27" s="13" t="e">
        <f t="shared" si="2"/>
        <v>#REF!</v>
      </c>
      <c r="P27" s="13" t="e">
        <f t="shared" si="2"/>
        <v>#REF!</v>
      </c>
      <c r="Q27" s="13" t="e">
        <f t="shared" si="2"/>
        <v>#REF!</v>
      </c>
      <c r="R27" s="13" t="e">
        <f t="shared" si="2"/>
        <v>#REF!</v>
      </c>
      <c r="S27" s="13" t="e">
        <f t="shared" si="2"/>
        <v>#REF!</v>
      </c>
      <c r="T27" s="13" t="e">
        <f t="shared" si="2"/>
        <v>#REF!</v>
      </c>
      <c r="U27" s="13" t="e">
        <f t="shared" si="2"/>
        <v>#REF!</v>
      </c>
      <c r="V27" s="13" t="e">
        <f t="shared" si="2"/>
        <v>#REF!</v>
      </c>
      <c r="W27" s="13" t="e">
        <f t="shared" si="2"/>
        <v>#REF!</v>
      </c>
      <c r="X27" s="13" t="e">
        <f t="shared" si="2"/>
        <v>#REF!</v>
      </c>
      <c r="Y27" s="13" t="e">
        <f t="shared" si="2"/>
        <v>#REF!</v>
      </c>
      <c r="Z27" s="13" t="e">
        <f t="shared" si="2"/>
        <v>#REF!</v>
      </c>
      <c r="AA27" s="13" t="e">
        <f t="shared" si="2"/>
        <v>#REF!</v>
      </c>
      <c r="AB27" s="13" t="e">
        <f t="shared" si="2"/>
        <v>#REF!</v>
      </c>
      <c r="AC27" s="13" t="e">
        <f t="shared" si="2"/>
        <v>#REF!</v>
      </c>
      <c r="AD27" s="13" t="e">
        <f t="shared" si="2"/>
        <v>#REF!</v>
      </c>
      <c r="AE27" s="13" t="e">
        <f t="shared" si="2"/>
        <v>#REF!</v>
      </c>
      <c r="AF27" s="13" t="e">
        <f t="shared" si="2"/>
        <v>#REF!</v>
      </c>
      <c r="AG27" s="13" t="e">
        <f t="shared" si="2"/>
        <v>#REF!</v>
      </c>
      <c r="AH27" s="13" t="e">
        <f t="shared" si="2"/>
        <v>#REF!</v>
      </c>
      <c r="AI27" s="13" t="e">
        <f t="shared" si="2"/>
        <v>#REF!</v>
      </c>
      <c r="AJ27" s="13" t="e">
        <f t="shared" si="2"/>
        <v>#REF!</v>
      </c>
      <c r="AK27" s="13" t="e">
        <f t="shared" si="2"/>
        <v>#REF!</v>
      </c>
      <c r="AL27" s="13" t="e">
        <f t="shared" si="2"/>
        <v>#REF!</v>
      </c>
      <c r="AM27" s="13" t="e">
        <f t="shared" si="2"/>
        <v>#REF!</v>
      </c>
      <c r="AN27" s="13" t="e">
        <f t="shared" si="2"/>
        <v>#REF!</v>
      </c>
      <c r="AO27" s="13" t="e">
        <f t="shared" si="2"/>
        <v>#REF!</v>
      </c>
      <c r="AP27" s="13" t="e">
        <f t="shared" si="2"/>
        <v>#REF!</v>
      </c>
      <c r="AQ27" s="13" t="e">
        <f t="shared" si="2"/>
        <v>#REF!</v>
      </c>
      <c r="AR27" s="13" t="e">
        <f t="shared" si="2"/>
        <v>#REF!</v>
      </c>
      <c r="AS27" s="13" t="e">
        <f t="shared" si="2"/>
        <v>#REF!</v>
      </c>
      <c r="AT27" s="13" t="e">
        <f t="shared" si="2"/>
        <v>#REF!</v>
      </c>
      <c r="AU27" s="13" t="e">
        <f t="shared" si="2"/>
        <v>#REF!</v>
      </c>
      <c r="AV27" s="13" t="e">
        <f t="shared" si="2"/>
        <v>#REF!</v>
      </c>
      <c r="AW27" s="13" t="e">
        <f t="shared" si="2"/>
        <v>#REF!</v>
      </c>
    </row>
    <row r="28" spans="1:49" ht="11.45" customHeight="1" x14ac:dyDescent="0.2">
      <c r="A28" s="12">
        <v>2</v>
      </c>
      <c r="B28" s="13" t="e">
        <f>ROUND(B9*0.85,)+35</f>
        <v>#REF!</v>
      </c>
      <c r="C28" s="13" t="e">
        <f t="shared" ref="C28:Q28" si="3">ROUND(C9*0.85,)+35</f>
        <v>#REF!</v>
      </c>
      <c r="D28" s="13" t="e">
        <f t="shared" si="3"/>
        <v>#REF!</v>
      </c>
      <c r="E28" s="13" t="e">
        <f t="shared" si="3"/>
        <v>#REF!</v>
      </c>
      <c r="F28" s="13" t="e">
        <f t="shared" si="3"/>
        <v>#REF!</v>
      </c>
      <c r="G28" s="13" t="e">
        <f t="shared" si="3"/>
        <v>#REF!</v>
      </c>
      <c r="H28" s="13" t="e">
        <f t="shared" si="3"/>
        <v>#REF!</v>
      </c>
      <c r="I28" s="13" t="e">
        <f t="shared" si="3"/>
        <v>#REF!</v>
      </c>
      <c r="J28" s="13" t="e">
        <f t="shared" si="3"/>
        <v>#REF!</v>
      </c>
      <c r="K28" s="13" t="e">
        <f t="shared" si="3"/>
        <v>#REF!</v>
      </c>
      <c r="L28" s="13" t="e">
        <f t="shared" si="3"/>
        <v>#REF!</v>
      </c>
      <c r="M28" s="13" t="e">
        <f t="shared" si="3"/>
        <v>#REF!</v>
      </c>
      <c r="N28" s="13" t="e">
        <f t="shared" si="3"/>
        <v>#REF!</v>
      </c>
      <c r="O28" s="13" t="e">
        <f t="shared" si="3"/>
        <v>#REF!</v>
      </c>
      <c r="P28" s="13" t="e">
        <f t="shared" si="3"/>
        <v>#REF!</v>
      </c>
      <c r="Q28" s="13" t="e">
        <f t="shared" si="3"/>
        <v>#REF!</v>
      </c>
      <c r="R28" s="13" t="e">
        <f t="shared" si="2"/>
        <v>#REF!</v>
      </c>
      <c r="S28" s="13" t="e">
        <f t="shared" si="2"/>
        <v>#REF!</v>
      </c>
      <c r="T28" s="13" t="e">
        <f t="shared" si="2"/>
        <v>#REF!</v>
      </c>
      <c r="U28" s="13" t="e">
        <f t="shared" si="2"/>
        <v>#REF!</v>
      </c>
      <c r="V28" s="13" t="e">
        <f t="shared" si="2"/>
        <v>#REF!</v>
      </c>
      <c r="W28" s="13" t="e">
        <f t="shared" si="2"/>
        <v>#REF!</v>
      </c>
      <c r="X28" s="13" t="e">
        <f t="shared" si="2"/>
        <v>#REF!</v>
      </c>
      <c r="Y28" s="13" t="e">
        <f t="shared" si="2"/>
        <v>#REF!</v>
      </c>
      <c r="Z28" s="13" t="e">
        <f t="shared" si="2"/>
        <v>#REF!</v>
      </c>
      <c r="AA28" s="13" t="e">
        <f t="shared" si="2"/>
        <v>#REF!</v>
      </c>
      <c r="AB28" s="13" t="e">
        <f t="shared" si="2"/>
        <v>#REF!</v>
      </c>
      <c r="AC28" s="13" t="e">
        <f t="shared" si="2"/>
        <v>#REF!</v>
      </c>
      <c r="AD28" s="13" t="e">
        <f t="shared" si="2"/>
        <v>#REF!</v>
      </c>
      <c r="AE28" s="13" t="e">
        <f t="shared" si="2"/>
        <v>#REF!</v>
      </c>
      <c r="AF28" s="13" t="e">
        <f t="shared" si="2"/>
        <v>#REF!</v>
      </c>
      <c r="AG28" s="13" t="e">
        <f t="shared" si="2"/>
        <v>#REF!</v>
      </c>
      <c r="AH28" s="13" t="e">
        <f t="shared" si="2"/>
        <v>#REF!</v>
      </c>
      <c r="AI28" s="13" t="e">
        <f t="shared" si="2"/>
        <v>#REF!</v>
      </c>
      <c r="AJ28" s="13" t="e">
        <f t="shared" si="2"/>
        <v>#REF!</v>
      </c>
      <c r="AK28" s="13" t="e">
        <f t="shared" si="2"/>
        <v>#REF!</v>
      </c>
      <c r="AL28" s="13" t="e">
        <f t="shared" si="2"/>
        <v>#REF!</v>
      </c>
      <c r="AM28" s="13" t="e">
        <f t="shared" si="2"/>
        <v>#REF!</v>
      </c>
      <c r="AN28" s="13" t="e">
        <f t="shared" si="2"/>
        <v>#REF!</v>
      </c>
      <c r="AO28" s="13" t="e">
        <f t="shared" si="2"/>
        <v>#REF!</v>
      </c>
      <c r="AP28" s="13" t="e">
        <f t="shared" si="2"/>
        <v>#REF!</v>
      </c>
      <c r="AQ28" s="13" t="e">
        <f t="shared" si="2"/>
        <v>#REF!</v>
      </c>
      <c r="AR28" s="13" t="e">
        <f t="shared" si="2"/>
        <v>#REF!</v>
      </c>
      <c r="AS28" s="13" t="e">
        <f t="shared" si="2"/>
        <v>#REF!</v>
      </c>
      <c r="AT28" s="13" t="e">
        <f t="shared" si="2"/>
        <v>#REF!</v>
      </c>
      <c r="AU28" s="13" t="e">
        <f t="shared" si="2"/>
        <v>#REF!</v>
      </c>
      <c r="AV28" s="13" t="e">
        <f t="shared" si="2"/>
        <v>#REF!</v>
      </c>
      <c r="AW28" s="13" t="e">
        <f t="shared" si="2"/>
        <v>#REF!</v>
      </c>
    </row>
    <row r="29" spans="1:49" ht="11.45" customHeight="1" x14ac:dyDescent="0.2">
      <c r="A29" s="14" t="s">
        <v>54</v>
      </c>
      <c r="B29" s="13"/>
      <c r="C29" s="13"/>
      <c r="D29" s="13"/>
      <c r="E29" s="13"/>
      <c r="F29" s="13"/>
      <c r="G29" s="13"/>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row>
    <row r="30" spans="1:49" ht="11.45" customHeight="1" x14ac:dyDescent="0.2">
      <c r="A30" s="12">
        <v>1</v>
      </c>
      <c r="B30" s="13" t="e">
        <f>ROUND(B11*0.85,)+35</f>
        <v>#REF!</v>
      </c>
      <c r="C30" s="13" t="e">
        <f t="shared" si="2"/>
        <v>#REF!</v>
      </c>
      <c r="D30" s="13" t="e">
        <f t="shared" si="2"/>
        <v>#REF!</v>
      </c>
      <c r="E30" s="13" t="e">
        <f t="shared" si="2"/>
        <v>#REF!</v>
      </c>
      <c r="F30" s="13" t="e">
        <f t="shared" si="2"/>
        <v>#REF!</v>
      </c>
      <c r="G30" s="13" t="e">
        <f t="shared" si="2"/>
        <v>#REF!</v>
      </c>
      <c r="H30" s="13" t="e">
        <f t="shared" si="2"/>
        <v>#REF!</v>
      </c>
      <c r="I30" s="13" t="e">
        <f t="shared" si="2"/>
        <v>#REF!</v>
      </c>
      <c r="J30" s="13" t="e">
        <f t="shared" si="2"/>
        <v>#REF!</v>
      </c>
      <c r="K30" s="13" t="e">
        <f t="shared" si="2"/>
        <v>#REF!</v>
      </c>
      <c r="L30" s="13" t="e">
        <f t="shared" si="2"/>
        <v>#REF!</v>
      </c>
      <c r="M30" s="13" t="e">
        <f t="shared" si="2"/>
        <v>#REF!</v>
      </c>
      <c r="N30" s="13" t="e">
        <f t="shared" si="2"/>
        <v>#REF!</v>
      </c>
      <c r="O30" s="13" t="e">
        <f t="shared" si="2"/>
        <v>#REF!</v>
      </c>
      <c r="P30" s="13" t="e">
        <f t="shared" si="2"/>
        <v>#REF!</v>
      </c>
      <c r="Q30" s="13" t="e">
        <f t="shared" si="2"/>
        <v>#REF!</v>
      </c>
      <c r="R30" s="13" t="e">
        <f t="shared" si="2"/>
        <v>#REF!</v>
      </c>
      <c r="S30" s="13" t="e">
        <f t="shared" si="2"/>
        <v>#REF!</v>
      </c>
      <c r="T30" s="13" t="e">
        <f t="shared" si="2"/>
        <v>#REF!</v>
      </c>
      <c r="U30" s="13" t="e">
        <f t="shared" si="2"/>
        <v>#REF!</v>
      </c>
      <c r="V30" s="13" t="e">
        <f t="shared" si="2"/>
        <v>#REF!</v>
      </c>
      <c r="W30" s="13" t="e">
        <f t="shared" si="2"/>
        <v>#REF!</v>
      </c>
      <c r="X30" s="13" t="e">
        <f t="shared" si="2"/>
        <v>#REF!</v>
      </c>
      <c r="Y30" s="13" t="e">
        <f t="shared" si="2"/>
        <v>#REF!</v>
      </c>
      <c r="Z30" s="13" t="e">
        <f t="shared" si="2"/>
        <v>#REF!</v>
      </c>
      <c r="AA30" s="13" t="e">
        <f t="shared" si="2"/>
        <v>#REF!</v>
      </c>
      <c r="AB30" s="13" t="e">
        <f t="shared" si="2"/>
        <v>#REF!</v>
      </c>
      <c r="AC30" s="13" t="e">
        <f t="shared" si="2"/>
        <v>#REF!</v>
      </c>
      <c r="AD30" s="13" t="e">
        <f t="shared" si="2"/>
        <v>#REF!</v>
      </c>
      <c r="AE30" s="13" t="e">
        <f t="shared" si="2"/>
        <v>#REF!</v>
      </c>
      <c r="AF30" s="13" t="e">
        <f t="shared" si="2"/>
        <v>#REF!</v>
      </c>
      <c r="AG30" s="13" t="e">
        <f t="shared" si="2"/>
        <v>#REF!</v>
      </c>
      <c r="AH30" s="13" t="e">
        <f t="shared" si="2"/>
        <v>#REF!</v>
      </c>
      <c r="AI30" s="13" t="e">
        <f t="shared" si="2"/>
        <v>#REF!</v>
      </c>
      <c r="AJ30" s="13" t="e">
        <f t="shared" si="2"/>
        <v>#REF!</v>
      </c>
      <c r="AK30" s="13" t="e">
        <f t="shared" si="2"/>
        <v>#REF!</v>
      </c>
      <c r="AL30" s="13" t="e">
        <f t="shared" si="2"/>
        <v>#REF!</v>
      </c>
      <c r="AM30" s="13" t="e">
        <f t="shared" si="2"/>
        <v>#REF!</v>
      </c>
      <c r="AN30" s="13" t="e">
        <f t="shared" si="2"/>
        <v>#REF!</v>
      </c>
      <c r="AO30" s="13" t="e">
        <f t="shared" si="2"/>
        <v>#REF!</v>
      </c>
      <c r="AP30" s="13" t="e">
        <f t="shared" si="2"/>
        <v>#REF!</v>
      </c>
      <c r="AQ30" s="13" t="e">
        <f t="shared" si="2"/>
        <v>#REF!</v>
      </c>
      <c r="AR30" s="13" t="e">
        <f t="shared" si="2"/>
        <v>#REF!</v>
      </c>
      <c r="AS30" s="13" t="e">
        <f t="shared" si="2"/>
        <v>#REF!</v>
      </c>
      <c r="AT30" s="13" t="e">
        <f t="shared" si="2"/>
        <v>#REF!</v>
      </c>
      <c r="AU30" s="13" t="e">
        <f t="shared" si="2"/>
        <v>#REF!</v>
      </c>
      <c r="AV30" s="13" t="e">
        <f t="shared" si="2"/>
        <v>#REF!</v>
      </c>
      <c r="AW30" s="13" t="e">
        <f t="shared" si="2"/>
        <v>#REF!</v>
      </c>
    </row>
    <row r="31" spans="1:49" ht="11.45" customHeight="1" x14ac:dyDescent="0.2">
      <c r="A31" s="12">
        <v>2</v>
      </c>
      <c r="B31" s="13" t="e">
        <f>ROUND(B12*0.85,)+35</f>
        <v>#REF!</v>
      </c>
      <c r="C31" s="13" t="e">
        <f t="shared" si="2"/>
        <v>#REF!</v>
      </c>
      <c r="D31" s="13" t="e">
        <f t="shared" si="2"/>
        <v>#REF!</v>
      </c>
      <c r="E31" s="13" t="e">
        <f t="shared" si="2"/>
        <v>#REF!</v>
      </c>
      <c r="F31" s="13" t="e">
        <f t="shared" si="2"/>
        <v>#REF!</v>
      </c>
      <c r="G31" s="13" t="e">
        <f t="shared" si="2"/>
        <v>#REF!</v>
      </c>
      <c r="H31" s="13" t="e">
        <f t="shared" si="2"/>
        <v>#REF!</v>
      </c>
      <c r="I31" s="13" t="e">
        <f t="shared" si="2"/>
        <v>#REF!</v>
      </c>
      <c r="J31" s="13" t="e">
        <f t="shared" si="2"/>
        <v>#REF!</v>
      </c>
      <c r="K31" s="13" t="e">
        <f t="shared" si="2"/>
        <v>#REF!</v>
      </c>
      <c r="L31" s="13" t="e">
        <f t="shared" si="2"/>
        <v>#REF!</v>
      </c>
      <c r="M31" s="13" t="e">
        <f t="shared" si="2"/>
        <v>#REF!</v>
      </c>
      <c r="N31" s="13" t="e">
        <f t="shared" si="2"/>
        <v>#REF!</v>
      </c>
      <c r="O31" s="13" t="e">
        <f t="shared" si="2"/>
        <v>#REF!</v>
      </c>
      <c r="P31" s="13" t="e">
        <f t="shared" si="2"/>
        <v>#REF!</v>
      </c>
      <c r="Q31" s="13" t="e">
        <f t="shared" si="2"/>
        <v>#REF!</v>
      </c>
      <c r="R31" s="13" t="e">
        <f t="shared" si="2"/>
        <v>#REF!</v>
      </c>
      <c r="S31" s="13" t="e">
        <f t="shared" si="2"/>
        <v>#REF!</v>
      </c>
      <c r="T31" s="13" t="e">
        <f t="shared" si="2"/>
        <v>#REF!</v>
      </c>
      <c r="U31" s="13" t="e">
        <f t="shared" si="2"/>
        <v>#REF!</v>
      </c>
      <c r="V31" s="13" t="e">
        <f t="shared" si="2"/>
        <v>#REF!</v>
      </c>
      <c r="W31" s="13" t="e">
        <f t="shared" si="2"/>
        <v>#REF!</v>
      </c>
      <c r="X31" s="13" t="e">
        <f t="shared" si="2"/>
        <v>#REF!</v>
      </c>
      <c r="Y31" s="13" t="e">
        <f t="shared" si="2"/>
        <v>#REF!</v>
      </c>
      <c r="Z31" s="13" t="e">
        <f t="shared" si="2"/>
        <v>#REF!</v>
      </c>
      <c r="AA31" s="13" t="e">
        <f t="shared" si="2"/>
        <v>#REF!</v>
      </c>
      <c r="AB31" s="13" t="e">
        <f t="shared" si="2"/>
        <v>#REF!</v>
      </c>
      <c r="AC31" s="13" t="e">
        <f t="shared" si="2"/>
        <v>#REF!</v>
      </c>
      <c r="AD31" s="13" t="e">
        <f t="shared" si="2"/>
        <v>#REF!</v>
      </c>
      <c r="AE31" s="13" t="e">
        <f t="shared" si="2"/>
        <v>#REF!</v>
      </c>
      <c r="AF31" s="13" t="e">
        <f t="shared" si="2"/>
        <v>#REF!</v>
      </c>
      <c r="AG31" s="13" t="e">
        <f t="shared" si="2"/>
        <v>#REF!</v>
      </c>
      <c r="AH31" s="13" t="e">
        <f t="shared" si="2"/>
        <v>#REF!</v>
      </c>
      <c r="AI31" s="13" t="e">
        <f t="shared" si="2"/>
        <v>#REF!</v>
      </c>
      <c r="AJ31" s="13" t="e">
        <f t="shared" si="2"/>
        <v>#REF!</v>
      </c>
      <c r="AK31" s="13" t="e">
        <f t="shared" si="2"/>
        <v>#REF!</v>
      </c>
      <c r="AL31" s="13" t="e">
        <f t="shared" si="2"/>
        <v>#REF!</v>
      </c>
      <c r="AM31" s="13" t="e">
        <f t="shared" si="2"/>
        <v>#REF!</v>
      </c>
      <c r="AN31" s="13" t="e">
        <f t="shared" si="2"/>
        <v>#REF!</v>
      </c>
      <c r="AO31" s="13" t="e">
        <f t="shared" si="2"/>
        <v>#REF!</v>
      </c>
      <c r="AP31" s="13" t="e">
        <f t="shared" si="2"/>
        <v>#REF!</v>
      </c>
      <c r="AQ31" s="13" t="e">
        <f t="shared" si="2"/>
        <v>#REF!</v>
      </c>
      <c r="AR31" s="13" t="e">
        <f t="shared" si="2"/>
        <v>#REF!</v>
      </c>
      <c r="AS31" s="13" t="e">
        <f t="shared" si="2"/>
        <v>#REF!</v>
      </c>
      <c r="AT31" s="13" t="e">
        <f t="shared" si="2"/>
        <v>#REF!</v>
      </c>
      <c r="AU31" s="13" t="e">
        <f t="shared" si="2"/>
        <v>#REF!</v>
      </c>
      <c r="AV31" s="13" t="e">
        <f t="shared" si="2"/>
        <v>#REF!</v>
      </c>
      <c r="AW31" s="13" t="e">
        <f t="shared" si="2"/>
        <v>#REF!</v>
      </c>
    </row>
    <row r="32" spans="1:49" ht="11.45" customHeight="1" x14ac:dyDescent="0.2">
      <c r="A32" s="15" t="s">
        <v>55</v>
      </c>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row>
    <row r="33" spans="1:49" ht="11.45" customHeight="1" x14ac:dyDescent="0.2">
      <c r="A33" s="12">
        <v>1</v>
      </c>
      <c r="B33" s="13" t="e">
        <f>ROUND(B14*0.85,)+35</f>
        <v>#REF!</v>
      </c>
      <c r="C33" s="13" t="e">
        <f t="shared" si="2"/>
        <v>#REF!</v>
      </c>
      <c r="D33" s="13" t="e">
        <f t="shared" si="2"/>
        <v>#REF!</v>
      </c>
      <c r="E33" s="13" t="e">
        <f t="shared" si="2"/>
        <v>#REF!</v>
      </c>
      <c r="F33" s="13" t="e">
        <f t="shared" si="2"/>
        <v>#REF!</v>
      </c>
      <c r="G33" s="13" t="e">
        <f t="shared" si="2"/>
        <v>#REF!</v>
      </c>
      <c r="H33" s="13" t="e">
        <f t="shared" si="2"/>
        <v>#REF!</v>
      </c>
      <c r="I33" s="13" t="e">
        <f t="shared" si="2"/>
        <v>#REF!</v>
      </c>
      <c r="J33" s="13" t="e">
        <f t="shared" si="2"/>
        <v>#REF!</v>
      </c>
      <c r="K33" s="13" t="e">
        <f t="shared" si="2"/>
        <v>#REF!</v>
      </c>
      <c r="L33" s="13" t="e">
        <f t="shared" si="2"/>
        <v>#REF!</v>
      </c>
      <c r="M33" s="13" t="e">
        <f t="shared" si="2"/>
        <v>#REF!</v>
      </c>
      <c r="N33" s="13" t="e">
        <f t="shared" si="2"/>
        <v>#REF!</v>
      </c>
      <c r="O33" s="13" t="e">
        <f t="shared" si="2"/>
        <v>#REF!</v>
      </c>
      <c r="P33" s="13" t="e">
        <f t="shared" si="2"/>
        <v>#REF!</v>
      </c>
      <c r="Q33" s="13" t="e">
        <f t="shared" si="2"/>
        <v>#REF!</v>
      </c>
      <c r="R33" s="13" t="e">
        <f t="shared" si="2"/>
        <v>#REF!</v>
      </c>
      <c r="S33" s="13" t="e">
        <f t="shared" si="2"/>
        <v>#REF!</v>
      </c>
      <c r="T33" s="13" t="e">
        <f t="shared" si="2"/>
        <v>#REF!</v>
      </c>
      <c r="U33" s="13" t="e">
        <f t="shared" si="2"/>
        <v>#REF!</v>
      </c>
      <c r="V33" s="13" t="e">
        <f t="shared" si="2"/>
        <v>#REF!</v>
      </c>
      <c r="W33" s="13" t="e">
        <f t="shared" si="2"/>
        <v>#REF!</v>
      </c>
      <c r="X33" s="13" t="e">
        <f t="shared" si="2"/>
        <v>#REF!</v>
      </c>
      <c r="Y33" s="13" t="e">
        <f t="shared" si="2"/>
        <v>#REF!</v>
      </c>
      <c r="Z33" s="13" t="e">
        <f t="shared" si="2"/>
        <v>#REF!</v>
      </c>
      <c r="AA33" s="13" t="e">
        <f t="shared" si="2"/>
        <v>#REF!</v>
      </c>
      <c r="AB33" s="13" t="e">
        <f t="shared" si="2"/>
        <v>#REF!</v>
      </c>
      <c r="AC33" s="13" t="e">
        <f t="shared" si="2"/>
        <v>#REF!</v>
      </c>
      <c r="AD33" s="13" t="e">
        <f t="shared" si="2"/>
        <v>#REF!</v>
      </c>
      <c r="AE33" s="13" t="e">
        <f t="shared" si="2"/>
        <v>#REF!</v>
      </c>
      <c r="AF33" s="13" t="e">
        <f t="shared" si="2"/>
        <v>#REF!</v>
      </c>
      <c r="AG33" s="13" t="e">
        <f t="shared" si="2"/>
        <v>#REF!</v>
      </c>
      <c r="AH33" s="13" t="e">
        <f t="shared" si="2"/>
        <v>#REF!</v>
      </c>
      <c r="AI33" s="13" t="e">
        <f t="shared" si="2"/>
        <v>#REF!</v>
      </c>
      <c r="AJ33" s="13" t="e">
        <f t="shared" si="2"/>
        <v>#REF!</v>
      </c>
      <c r="AK33" s="13" t="e">
        <f t="shared" si="2"/>
        <v>#REF!</v>
      </c>
      <c r="AL33" s="13" t="e">
        <f t="shared" si="2"/>
        <v>#REF!</v>
      </c>
      <c r="AM33" s="13" t="e">
        <f t="shared" si="2"/>
        <v>#REF!</v>
      </c>
      <c r="AN33" s="13" t="e">
        <f t="shared" si="2"/>
        <v>#REF!</v>
      </c>
      <c r="AO33" s="13" t="e">
        <f t="shared" si="2"/>
        <v>#REF!</v>
      </c>
      <c r="AP33" s="13" t="e">
        <f t="shared" si="2"/>
        <v>#REF!</v>
      </c>
      <c r="AQ33" s="13" t="e">
        <f t="shared" si="2"/>
        <v>#REF!</v>
      </c>
      <c r="AR33" s="13" t="e">
        <f t="shared" si="2"/>
        <v>#REF!</v>
      </c>
      <c r="AS33" s="13" t="e">
        <f t="shared" si="2"/>
        <v>#REF!</v>
      </c>
      <c r="AT33" s="13" t="e">
        <f t="shared" si="2"/>
        <v>#REF!</v>
      </c>
      <c r="AU33" s="13" t="e">
        <f t="shared" si="2"/>
        <v>#REF!</v>
      </c>
      <c r="AV33" s="13" t="e">
        <f t="shared" si="2"/>
        <v>#REF!</v>
      </c>
      <c r="AW33" s="13" t="e">
        <f t="shared" si="2"/>
        <v>#REF!</v>
      </c>
    </row>
    <row r="34" spans="1:49" ht="11.45" customHeight="1" x14ac:dyDescent="0.2">
      <c r="A34" s="12">
        <v>2</v>
      </c>
      <c r="B34" s="13" t="e">
        <f>ROUND(B15*0.85,)+35</f>
        <v>#REF!</v>
      </c>
      <c r="C34" s="13" t="e">
        <f t="shared" si="2"/>
        <v>#REF!</v>
      </c>
      <c r="D34" s="13" t="e">
        <f t="shared" si="2"/>
        <v>#REF!</v>
      </c>
      <c r="E34" s="13" t="e">
        <f t="shared" si="2"/>
        <v>#REF!</v>
      </c>
      <c r="F34" s="13" t="e">
        <f t="shared" si="2"/>
        <v>#REF!</v>
      </c>
      <c r="G34" s="13" t="e">
        <f t="shared" si="2"/>
        <v>#REF!</v>
      </c>
      <c r="H34" s="13" t="e">
        <f t="shared" si="2"/>
        <v>#REF!</v>
      </c>
      <c r="I34" s="13" t="e">
        <f t="shared" si="2"/>
        <v>#REF!</v>
      </c>
      <c r="J34" s="13" t="e">
        <f t="shared" si="2"/>
        <v>#REF!</v>
      </c>
      <c r="K34" s="13" t="e">
        <f t="shared" si="2"/>
        <v>#REF!</v>
      </c>
      <c r="L34" s="13" t="e">
        <f t="shared" si="2"/>
        <v>#REF!</v>
      </c>
      <c r="M34" s="13" t="e">
        <f t="shared" si="2"/>
        <v>#REF!</v>
      </c>
      <c r="N34" s="13" t="e">
        <f t="shared" si="2"/>
        <v>#REF!</v>
      </c>
      <c r="O34" s="13" t="e">
        <f t="shared" si="2"/>
        <v>#REF!</v>
      </c>
      <c r="P34" s="13" t="e">
        <f t="shared" si="2"/>
        <v>#REF!</v>
      </c>
      <c r="Q34" s="13" t="e">
        <f t="shared" si="2"/>
        <v>#REF!</v>
      </c>
      <c r="R34" s="13" t="e">
        <f t="shared" si="2"/>
        <v>#REF!</v>
      </c>
      <c r="S34" s="13" t="e">
        <f t="shared" si="2"/>
        <v>#REF!</v>
      </c>
      <c r="T34" s="13" t="e">
        <f t="shared" si="2"/>
        <v>#REF!</v>
      </c>
      <c r="U34" s="13" t="e">
        <f t="shared" si="2"/>
        <v>#REF!</v>
      </c>
      <c r="V34" s="13" t="e">
        <f t="shared" si="2"/>
        <v>#REF!</v>
      </c>
      <c r="W34" s="13" t="e">
        <f t="shared" si="2"/>
        <v>#REF!</v>
      </c>
      <c r="X34" s="13" t="e">
        <f t="shared" si="2"/>
        <v>#REF!</v>
      </c>
      <c r="Y34" s="13" t="e">
        <f t="shared" si="2"/>
        <v>#REF!</v>
      </c>
      <c r="Z34" s="13" t="e">
        <f t="shared" si="2"/>
        <v>#REF!</v>
      </c>
      <c r="AA34" s="13" t="e">
        <f t="shared" si="2"/>
        <v>#REF!</v>
      </c>
      <c r="AB34" s="13" t="e">
        <f t="shared" si="2"/>
        <v>#REF!</v>
      </c>
      <c r="AC34" s="13" t="e">
        <f t="shared" si="2"/>
        <v>#REF!</v>
      </c>
      <c r="AD34" s="13" t="e">
        <f t="shared" si="2"/>
        <v>#REF!</v>
      </c>
      <c r="AE34" s="13" t="e">
        <f t="shared" si="2"/>
        <v>#REF!</v>
      </c>
      <c r="AF34" s="13" t="e">
        <f t="shared" si="2"/>
        <v>#REF!</v>
      </c>
      <c r="AG34" s="13" t="e">
        <f t="shared" si="2"/>
        <v>#REF!</v>
      </c>
      <c r="AH34" s="13" t="e">
        <f t="shared" si="2"/>
        <v>#REF!</v>
      </c>
      <c r="AI34" s="13" t="e">
        <f t="shared" si="2"/>
        <v>#REF!</v>
      </c>
      <c r="AJ34" s="13" t="e">
        <f t="shared" si="2"/>
        <v>#REF!</v>
      </c>
      <c r="AK34" s="13" t="e">
        <f t="shared" si="2"/>
        <v>#REF!</v>
      </c>
      <c r="AL34" s="13" t="e">
        <f t="shared" ref="C34:AW40" si="4">ROUND(AL15*0.85,)+35</f>
        <v>#REF!</v>
      </c>
      <c r="AM34" s="13" t="e">
        <f t="shared" si="4"/>
        <v>#REF!</v>
      </c>
      <c r="AN34" s="13" t="e">
        <f t="shared" si="4"/>
        <v>#REF!</v>
      </c>
      <c r="AO34" s="13" t="e">
        <f t="shared" si="4"/>
        <v>#REF!</v>
      </c>
      <c r="AP34" s="13" t="e">
        <f t="shared" si="4"/>
        <v>#REF!</v>
      </c>
      <c r="AQ34" s="13" t="e">
        <f t="shared" si="4"/>
        <v>#REF!</v>
      </c>
      <c r="AR34" s="13" t="e">
        <f t="shared" si="4"/>
        <v>#REF!</v>
      </c>
      <c r="AS34" s="13" t="e">
        <f t="shared" si="4"/>
        <v>#REF!</v>
      </c>
      <c r="AT34" s="13" t="e">
        <f t="shared" si="4"/>
        <v>#REF!</v>
      </c>
      <c r="AU34" s="13" t="e">
        <f t="shared" si="4"/>
        <v>#REF!</v>
      </c>
      <c r="AV34" s="13" t="e">
        <f t="shared" si="4"/>
        <v>#REF!</v>
      </c>
      <c r="AW34" s="13" t="e">
        <f t="shared" si="4"/>
        <v>#REF!</v>
      </c>
    </row>
    <row r="35" spans="1:49" ht="11.45" customHeight="1" x14ac:dyDescent="0.2">
      <c r="A35" s="16" t="s">
        <v>56</v>
      </c>
      <c r="B35" s="13"/>
      <c r="C35" s="13"/>
      <c r="D35" s="13"/>
      <c r="E35" s="13"/>
      <c r="F35" s="13"/>
      <c r="G35" s="13"/>
      <c r="H35" s="13"/>
      <c r="I35" s="13"/>
      <c r="J35" s="13"/>
      <c r="K35" s="13"/>
      <c r="L35" s="13"/>
      <c r="M35" s="13"/>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row>
    <row r="36" spans="1:49" ht="11.45" customHeight="1" x14ac:dyDescent="0.2">
      <c r="A36" s="12">
        <v>1</v>
      </c>
      <c r="B36" s="13" t="e">
        <f>ROUND(B17*0.85,)+35</f>
        <v>#REF!</v>
      </c>
      <c r="C36" s="13" t="e">
        <f t="shared" si="4"/>
        <v>#REF!</v>
      </c>
      <c r="D36" s="13" t="e">
        <f t="shared" si="4"/>
        <v>#REF!</v>
      </c>
      <c r="E36" s="13" t="e">
        <f t="shared" si="4"/>
        <v>#REF!</v>
      </c>
      <c r="F36" s="13" t="e">
        <f t="shared" si="4"/>
        <v>#REF!</v>
      </c>
      <c r="G36" s="13" t="e">
        <f t="shared" si="4"/>
        <v>#REF!</v>
      </c>
      <c r="H36" s="13" t="e">
        <f t="shared" si="4"/>
        <v>#REF!</v>
      </c>
      <c r="I36" s="13" t="e">
        <f t="shared" si="4"/>
        <v>#REF!</v>
      </c>
      <c r="J36" s="13" t="e">
        <f t="shared" si="4"/>
        <v>#REF!</v>
      </c>
      <c r="K36" s="13" t="e">
        <f t="shared" si="4"/>
        <v>#REF!</v>
      </c>
      <c r="L36" s="13" t="e">
        <f t="shared" si="4"/>
        <v>#REF!</v>
      </c>
      <c r="M36" s="13" t="e">
        <f t="shared" si="4"/>
        <v>#REF!</v>
      </c>
      <c r="N36" s="13" t="e">
        <f t="shared" si="4"/>
        <v>#REF!</v>
      </c>
      <c r="O36" s="13" t="e">
        <f t="shared" si="4"/>
        <v>#REF!</v>
      </c>
      <c r="P36" s="13" t="e">
        <f t="shared" si="4"/>
        <v>#REF!</v>
      </c>
      <c r="Q36" s="13" t="e">
        <f t="shared" si="4"/>
        <v>#REF!</v>
      </c>
      <c r="R36" s="13" t="e">
        <f t="shared" si="4"/>
        <v>#REF!</v>
      </c>
      <c r="S36" s="13" t="e">
        <f t="shared" si="4"/>
        <v>#REF!</v>
      </c>
      <c r="T36" s="13" t="e">
        <f t="shared" si="4"/>
        <v>#REF!</v>
      </c>
      <c r="U36" s="13" t="e">
        <f t="shared" si="4"/>
        <v>#REF!</v>
      </c>
      <c r="V36" s="13" t="e">
        <f t="shared" si="4"/>
        <v>#REF!</v>
      </c>
      <c r="W36" s="13" t="e">
        <f t="shared" si="4"/>
        <v>#REF!</v>
      </c>
      <c r="X36" s="13" t="e">
        <f t="shared" si="4"/>
        <v>#REF!</v>
      </c>
      <c r="Y36" s="13" t="e">
        <f t="shared" si="4"/>
        <v>#REF!</v>
      </c>
      <c r="Z36" s="13" t="e">
        <f t="shared" si="4"/>
        <v>#REF!</v>
      </c>
      <c r="AA36" s="13" t="e">
        <f t="shared" si="4"/>
        <v>#REF!</v>
      </c>
      <c r="AB36" s="13" t="e">
        <f t="shared" si="4"/>
        <v>#REF!</v>
      </c>
      <c r="AC36" s="13" t="e">
        <f t="shared" si="4"/>
        <v>#REF!</v>
      </c>
      <c r="AD36" s="13" t="e">
        <f t="shared" si="4"/>
        <v>#REF!</v>
      </c>
      <c r="AE36" s="13" t="e">
        <f t="shared" si="4"/>
        <v>#REF!</v>
      </c>
      <c r="AF36" s="13" t="e">
        <f t="shared" si="4"/>
        <v>#REF!</v>
      </c>
      <c r="AG36" s="13" t="e">
        <f t="shared" si="4"/>
        <v>#REF!</v>
      </c>
      <c r="AH36" s="13" t="e">
        <f t="shared" si="4"/>
        <v>#REF!</v>
      </c>
      <c r="AI36" s="13" t="e">
        <f t="shared" si="4"/>
        <v>#REF!</v>
      </c>
      <c r="AJ36" s="13" t="e">
        <f t="shared" si="4"/>
        <v>#REF!</v>
      </c>
      <c r="AK36" s="13" t="e">
        <f t="shared" si="4"/>
        <v>#REF!</v>
      </c>
      <c r="AL36" s="13" t="e">
        <f t="shared" si="4"/>
        <v>#REF!</v>
      </c>
      <c r="AM36" s="13" t="e">
        <f t="shared" si="4"/>
        <v>#REF!</v>
      </c>
      <c r="AN36" s="13" t="e">
        <f t="shared" si="4"/>
        <v>#REF!</v>
      </c>
      <c r="AO36" s="13" t="e">
        <f t="shared" si="4"/>
        <v>#REF!</v>
      </c>
      <c r="AP36" s="13" t="e">
        <f t="shared" si="4"/>
        <v>#REF!</v>
      </c>
      <c r="AQ36" s="13" t="e">
        <f t="shared" si="4"/>
        <v>#REF!</v>
      </c>
      <c r="AR36" s="13" t="e">
        <f t="shared" si="4"/>
        <v>#REF!</v>
      </c>
      <c r="AS36" s="13" t="e">
        <f t="shared" si="4"/>
        <v>#REF!</v>
      </c>
      <c r="AT36" s="13" t="e">
        <f t="shared" si="4"/>
        <v>#REF!</v>
      </c>
      <c r="AU36" s="13" t="e">
        <f t="shared" si="4"/>
        <v>#REF!</v>
      </c>
      <c r="AV36" s="13" t="e">
        <f t="shared" si="4"/>
        <v>#REF!</v>
      </c>
      <c r="AW36" s="13" t="e">
        <f t="shared" si="4"/>
        <v>#REF!</v>
      </c>
    </row>
    <row r="37" spans="1:49" ht="11.45" customHeight="1" x14ac:dyDescent="0.2">
      <c r="A37" s="12">
        <v>2</v>
      </c>
      <c r="B37" s="13" t="e">
        <f>ROUND(B18*0.85,)+35</f>
        <v>#REF!</v>
      </c>
      <c r="C37" s="13" t="e">
        <f t="shared" si="4"/>
        <v>#REF!</v>
      </c>
      <c r="D37" s="13" t="e">
        <f t="shared" si="4"/>
        <v>#REF!</v>
      </c>
      <c r="E37" s="13" t="e">
        <f t="shared" si="4"/>
        <v>#REF!</v>
      </c>
      <c r="F37" s="13" t="e">
        <f t="shared" si="4"/>
        <v>#REF!</v>
      </c>
      <c r="G37" s="13" t="e">
        <f t="shared" si="4"/>
        <v>#REF!</v>
      </c>
      <c r="H37" s="13" t="e">
        <f t="shared" si="4"/>
        <v>#REF!</v>
      </c>
      <c r="I37" s="13" t="e">
        <f t="shared" si="4"/>
        <v>#REF!</v>
      </c>
      <c r="J37" s="13" t="e">
        <f t="shared" si="4"/>
        <v>#REF!</v>
      </c>
      <c r="K37" s="13" t="e">
        <f t="shared" si="4"/>
        <v>#REF!</v>
      </c>
      <c r="L37" s="13" t="e">
        <f t="shared" si="4"/>
        <v>#REF!</v>
      </c>
      <c r="M37" s="13" t="e">
        <f t="shared" si="4"/>
        <v>#REF!</v>
      </c>
      <c r="N37" s="13" t="e">
        <f t="shared" si="4"/>
        <v>#REF!</v>
      </c>
      <c r="O37" s="13" t="e">
        <f t="shared" si="4"/>
        <v>#REF!</v>
      </c>
      <c r="P37" s="13" t="e">
        <f t="shared" si="4"/>
        <v>#REF!</v>
      </c>
      <c r="Q37" s="13" t="e">
        <f t="shared" si="4"/>
        <v>#REF!</v>
      </c>
      <c r="R37" s="13" t="e">
        <f t="shared" si="4"/>
        <v>#REF!</v>
      </c>
      <c r="S37" s="13" t="e">
        <f t="shared" si="4"/>
        <v>#REF!</v>
      </c>
      <c r="T37" s="13" t="e">
        <f t="shared" si="4"/>
        <v>#REF!</v>
      </c>
      <c r="U37" s="13" t="e">
        <f t="shared" si="4"/>
        <v>#REF!</v>
      </c>
      <c r="V37" s="13" t="e">
        <f t="shared" si="4"/>
        <v>#REF!</v>
      </c>
      <c r="W37" s="13" t="e">
        <f t="shared" si="4"/>
        <v>#REF!</v>
      </c>
      <c r="X37" s="13" t="e">
        <f t="shared" si="4"/>
        <v>#REF!</v>
      </c>
      <c r="Y37" s="13" t="e">
        <f t="shared" si="4"/>
        <v>#REF!</v>
      </c>
      <c r="Z37" s="13" t="e">
        <f t="shared" si="4"/>
        <v>#REF!</v>
      </c>
      <c r="AA37" s="13" t="e">
        <f t="shared" si="4"/>
        <v>#REF!</v>
      </c>
      <c r="AB37" s="13" t="e">
        <f t="shared" si="4"/>
        <v>#REF!</v>
      </c>
      <c r="AC37" s="13" t="e">
        <f t="shared" si="4"/>
        <v>#REF!</v>
      </c>
      <c r="AD37" s="13" t="e">
        <f t="shared" si="4"/>
        <v>#REF!</v>
      </c>
      <c r="AE37" s="13" t="e">
        <f t="shared" si="4"/>
        <v>#REF!</v>
      </c>
      <c r="AF37" s="13" t="e">
        <f t="shared" si="4"/>
        <v>#REF!</v>
      </c>
      <c r="AG37" s="13" t="e">
        <f t="shared" si="4"/>
        <v>#REF!</v>
      </c>
      <c r="AH37" s="13" t="e">
        <f t="shared" si="4"/>
        <v>#REF!</v>
      </c>
      <c r="AI37" s="13" t="e">
        <f t="shared" si="4"/>
        <v>#REF!</v>
      </c>
      <c r="AJ37" s="13" t="e">
        <f t="shared" si="4"/>
        <v>#REF!</v>
      </c>
      <c r="AK37" s="13" t="e">
        <f t="shared" si="4"/>
        <v>#REF!</v>
      </c>
      <c r="AL37" s="13" t="e">
        <f t="shared" si="4"/>
        <v>#REF!</v>
      </c>
      <c r="AM37" s="13" t="e">
        <f t="shared" si="4"/>
        <v>#REF!</v>
      </c>
      <c r="AN37" s="13" t="e">
        <f t="shared" si="4"/>
        <v>#REF!</v>
      </c>
      <c r="AO37" s="13" t="e">
        <f t="shared" si="4"/>
        <v>#REF!</v>
      </c>
      <c r="AP37" s="13" t="e">
        <f t="shared" si="4"/>
        <v>#REF!</v>
      </c>
      <c r="AQ37" s="13" t="e">
        <f t="shared" si="4"/>
        <v>#REF!</v>
      </c>
      <c r="AR37" s="13" t="e">
        <f t="shared" si="4"/>
        <v>#REF!</v>
      </c>
      <c r="AS37" s="13" t="e">
        <f t="shared" si="4"/>
        <v>#REF!</v>
      </c>
      <c r="AT37" s="13" t="e">
        <f t="shared" si="4"/>
        <v>#REF!</v>
      </c>
      <c r="AU37" s="13" t="e">
        <f t="shared" si="4"/>
        <v>#REF!</v>
      </c>
      <c r="AV37" s="13" t="e">
        <f t="shared" si="4"/>
        <v>#REF!</v>
      </c>
      <c r="AW37" s="13" t="e">
        <f t="shared" si="4"/>
        <v>#REF!</v>
      </c>
    </row>
    <row r="38" spans="1:49" ht="11.45" customHeight="1" x14ac:dyDescent="0.2">
      <c r="A38" s="17" t="s">
        <v>57</v>
      </c>
      <c r="B38" s="13"/>
      <c r="C38" s="13"/>
      <c r="D38" s="13"/>
      <c r="E38" s="13"/>
      <c r="F38" s="13"/>
      <c r="G38" s="13"/>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13"/>
      <c r="AT38" s="13"/>
      <c r="AU38" s="13"/>
      <c r="AV38" s="13"/>
      <c r="AW38" s="13"/>
    </row>
    <row r="39" spans="1:49" ht="11.45" customHeight="1" x14ac:dyDescent="0.2">
      <c r="A39" s="12">
        <v>1</v>
      </c>
      <c r="B39" s="13" t="e">
        <f>ROUND(B20*0.85,)+35</f>
        <v>#REF!</v>
      </c>
      <c r="C39" s="13" t="e">
        <f t="shared" si="4"/>
        <v>#REF!</v>
      </c>
      <c r="D39" s="13" t="e">
        <f t="shared" si="4"/>
        <v>#REF!</v>
      </c>
      <c r="E39" s="13" t="e">
        <f t="shared" si="4"/>
        <v>#REF!</v>
      </c>
      <c r="F39" s="13" t="e">
        <f t="shared" si="4"/>
        <v>#REF!</v>
      </c>
      <c r="G39" s="13" t="e">
        <f t="shared" si="4"/>
        <v>#REF!</v>
      </c>
      <c r="H39" s="13" t="e">
        <f t="shared" si="4"/>
        <v>#REF!</v>
      </c>
      <c r="I39" s="13" t="e">
        <f t="shared" si="4"/>
        <v>#REF!</v>
      </c>
      <c r="J39" s="13" t="e">
        <f t="shared" si="4"/>
        <v>#REF!</v>
      </c>
      <c r="K39" s="13" t="e">
        <f t="shared" si="4"/>
        <v>#REF!</v>
      </c>
      <c r="L39" s="13" t="e">
        <f t="shared" si="4"/>
        <v>#REF!</v>
      </c>
      <c r="M39" s="13" t="e">
        <f t="shared" si="4"/>
        <v>#REF!</v>
      </c>
      <c r="N39" s="13" t="e">
        <f t="shared" si="4"/>
        <v>#REF!</v>
      </c>
      <c r="O39" s="13" t="e">
        <f t="shared" si="4"/>
        <v>#REF!</v>
      </c>
      <c r="P39" s="13" t="e">
        <f t="shared" si="4"/>
        <v>#REF!</v>
      </c>
      <c r="Q39" s="13" t="e">
        <f t="shared" si="4"/>
        <v>#REF!</v>
      </c>
      <c r="R39" s="13" t="e">
        <f t="shared" si="4"/>
        <v>#REF!</v>
      </c>
      <c r="S39" s="13" t="e">
        <f t="shared" si="4"/>
        <v>#REF!</v>
      </c>
      <c r="T39" s="13" t="e">
        <f t="shared" si="4"/>
        <v>#REF!</v>
      </c>
      <c r="U39" s="13" t="e">
        <f t="shared" si="4"/>
        <v>#REF!</v>
      </c>
      <c r="V39" s="13" t="e">
        <f t="shared" si="4"/>
        <v>#REF!</v>
      </c>
      <c r="W39" s="13" t="e">
        <f t="shared" si="4"/>
        <v>#REF!</v>
      </c>
      <c r="X39" s="13" t="e">
        <f t="shared" si="4"/>
        <v>#REF!</v>
      </c>
      <c r="Y39" s="13" t="e">
        <f t="shared" si="4"/>
        <v>#REF!</v>
      </c>
      <c r="Z39" s="13" t="e">
        <f t="shared" si="4"/>
        <v>#REF!</v>
      </c>
      <c r="AA39" s="13" t="e">
        <f t="shared" si="4"/>
        <v>#REF!</v>
      </c>
      <c r="AB39" s="13" t="e">
        <f t="shared" si="4"/>
        <v>#REF!</v>
      </c>
      <c r="AC39" s="13" t="e">
        <f t="shared" si="4"/>
        <v>#REF!</v>
      </c>
      <c r="AD39" s="13" t="e">
        <f t="shared" si="4"/>
        <v>#REF!</v>
      </c>
      <c r="AE39" s="13" t="e">
        <f t="shared" si="4"/>
        <v>#REF!</v>
      </c>
      <c r="AF39" s="13" t="e">
        <f t="shared" si="4"/>
        <v>#REF!</v>
      </c>
      <c r="AG39" s="13" t="e">
        <f t="shared" si="4"/>
        <v>#REF!</v>
      </c>
      <c r="AH39" s="13" t="e">
        <f t="shared" si="4"/>
        <v>#REF!</v>
      </c>
      <c r="AI39" s="13" t="e">
        <f t="shared" si="4"/>
        <v>#REF!</v>
      </c>
      <c r="AJ39" s="13" t="e">
        <f t="shared" si="4"/>
        <v>#REF!</v>
      </c>
      <c r="AK39" s="13" t="e">
        <f t="shared" si="4"/>
        <v>#REF!</v>
      </c>
      <c r="AL39" s="13" t="e">
        <f t="shared" si="4"/>
        <v>#REF!</v>
      </c>
      <c r="AM39" s="13" t="e">
        <f t="shared" si="4"/>
        <v>#REF!</v>
      </c>
      <c r="AN39" s="13" t="e">
        <f t="shared" si="4"/>
        <v>#REF!</v>
      </c>
      <c r="AO39" s="13" t="e">
        <f t="shared" si="4"/>
        <v>#REF!</v>
      </c>
      <c r="AP39" s="13" t="e">
        <f t="shared" si="4"/>
        <v>#REF!</v>
      </c>
      <c r="AQ39" s="13" t="e">
        <f t="shared" si="4"/>
        <v>#REF!</v>
      </c>
      <c r="AR39" s="13" t="e">
        <f t="shared" si="4"/>
        <v>#REF!</v>
      </c>
      <c r="AS39" s="13" t="e">
        <f t="shared" si="4"/>
        <v>#REF!</v>
      </c>
      <c r="AT39" s="13" t="e">
        <f t="shared" si="4"/>
        <v>#REF!</v>
      </c>
      <c r="AU39" s="13" t="e">
        <f t="shared" si="4"/>
        <v>#REF!</v>
      </c>
      <c r="AV39" s="13" t="e">
        <f t="shared" si="4"/>
        <v>#REF!</v>
      </c>
      <c r="AW39" s="13" t="e">
        <f t="shared" si="4"/>
        <v>#REF!</v>
      </c>
    </row>
    <row r="40" spans="1:49" ht="11.45" customHeight="1" x14ac:dyDescent="0.2">
      <c r="A40" s="12">
        <v>2</v>
      </c>
      <c r="B40" s="13" t="e">
        <f>ROUND(B21*0.85,)+35</f>
        <v>#REF!</v>
      </c>
      <c r="C40" s="13" t="e">
        <f t="shared" si="4"/>
        <v>#REF!</v>
      </c>
      <c r="D40" s="13" t="e">
        <f t="shared" si="4"/>
        <v>#REF!</v>
      </c>
      <c r="E40" s="13" t="e">
        <f t="shared" si="4"/>
        <v>#REF!</v>
      </c>
      <c r="F40" s="13" t="e">
        <f t="shared" si="4"/>
        <v>#REF!</v>
      </c>
      <c r="G40" s="13" t="e">
        <f t="shared" si="4"/>
        <v>#REF!</v>
      </c>
      <c r="H40" s="13" t="e">
        <f t="shared" si="4"/>
        <v>#REF!</v>
      </c>
      <c r="I40" s="13" t="e">
        <f t="shared" si="4"/>
        <v>#REF!</v>
      </c>
      <c r="J40" s="13" t="e">
        <f t="shared" si="4"/>
        <v>#REF!</v>
      </c>
      <c r="K40" s="13" t="e">
        <f t="shared" si="4"/>
        <v>#REF!</v>
      </c>
      <c r="L40" s="13" t="e">
        <f t="shared" si="4"/>
        <v>#REF!</v>
      </c>
      <c r="M40" s="13" t="e">
        <f t="shared" si="4"/>
        <v>#REF!</v>
      </c>
      <c r="N40" s="13" t="e">
        <f t="shared" si="4"/>
        <v>#REF!</v>
      </c>
      <c r="O40" s="13" t="e">
        <f t="shared" si="4"/>
        <v>#REF!</v>
      </c>
      <c r="P40" s="13" t="e">
        <f t="shared" si="4"/>
        <v>#REF!</v>
      </c>
      <c r="Q40" s="13" t="e">
        <f t="shared" si="4"/>
        <v>#REF!</v>
      </c>
      <c r="R40" s="13" t="e">
        <f t="shared" si="4"/>
        <v>#REF!</v>
      </c>
      <c r="S40" s="13" t="e">
        <f t="shared" si="4"/>
        <v>#REF!</v>
      </c>
      <c r="T40" s="13" t="e">
        <f t="shared" si="4"/>
        <v>#REF!</v>
      </c>
      <c r="U40" s="13" t="e">
        <f t="shared" si="4"/>
        <v>#REF!</v>
      </c>
      <c r="V40" s="13" t="e">
        <f t="shared" si="4"/>
        <v>#REF!</v>
      </c>
      <c r="W40" s="13" t="e">
        <f t="shared" si="4"/>
        <v>#REF!</v>
      </c>
      <c r="X40" s="13" t="e">
        <f t="shared" si="4"/>
        <v>#REF!</v>
      </c>
      <c r="Y40" s="13" t="e">
        <f t="shared" si="4"/>
        <v>#REF!</v>
      </c>
      <c r="Z40" s="13" t="e">
        <f t="shared" si="4"/>
        <v>#REF!</v>
      </c>
      <c r="AA40" s="13" t="e">
        <f t="shared" si="4"/>
        <v>#REF!</v>
      </c>
      <c r="AB40" s="13" t="e">
        <f t="shared" si="4"/>
        <v>#REF!</v>
      </c>
      <c r="AC40" s="13" t="e">
        <f t="shared" si="4"/>
        <v>#REF!</v>
      </c>
      <c r="AD40" s="13" t="e">
        <f t="shared" si="4"/>
        <v>#REF!</v>
      </c>
      <c r="AE40" s="13" t="e">
        <f t="shared" si="4"/>
        <v>#REF!</v>
      </c>
      <c r="AF40" s="13" t="e">
        <f t="shared" si="4"/>
        <v>#REF!</v>
      </c>
      <c r="AG40" s="13" t="e">
        <f t="shared" si="4"/>
        <v>#REF!</v>
      </c>
      <c r="AH40" s="13" t="e">
        <f t="shared" si="4"/>
        <v>#REF!</v>
      </c>
      <c r="AI40" s="13" t="e">
        <f t="shared" si="4"/>
        <v>#REF!</v>
      </c>
      <c r="AJ40" s="13" t="e">
        <f t="shared" si="4"/>
        <v>#REF!</v>
      </c>
      <c r="AK40" s="13" t="e">
        <f t="shared" si="4"/>
        <v>#REF!</v>
      </c>
      <c r="AL40" s="13" t="e">
        <f t="shared" si="4"/>
        <v>#REF!</v>
      </c>
      <c r="AM40" s="13" t="e">
        <f t="shared" si="4"/>
        <v>#REF!</v>
      </c>
      <c r="AN40" s="13" t="e">
        <f t="shared" si="4"/>
        <v>#REF!</v>
      </c>
      <c r="AO40" s="13" t="e">
        <f t="shared" si="4"/>
        <v>#REF!</v>
      </c>
      <c r="AP40" s="13" t="e">
        <f t="shared" si="4"/>
        <v>#REF!</v>
      </c>
      <c r="AQ40" s="13" t="e">
        <f t="shared" si="4"/>
        <v>#REF!</v>
      </c>
      <c r="AR40" s="13" t="e">
        <f t="shared" si="4"/>
        <v>#REF!</v>
      </c>
      <c r="AS40" s="13" t="e">
        <f t="shared" si="4"/>
        <v>#REF!</v>
      </c>
      <c r="AT40" s="13" t="e">
        <f t="shared" si="4"/>
        <v>#REF!</v>
      </c>
      <c r="AU40" s="13" t="e">
        <f t="shared" si="4"/>
        <v>#REF!</v>
      </c>
      <c r="AV40" s="13" t="e">
        <f t="shared" si="4"/>
        <v>#REF!</v>
      </c>
      <c r="AW40" s="13" t="e">
        <f t="shared" si="4"/>
        <v>#REF!</v>
      </c>
    </row>
    <row r="41" spans="1:49" ht="11.45" customHeight="1" x14ac:dyDescent="0.2">
      <c r="A41" s="18"/>
    </row>
    <row r="42" spans="1:49" x14ac:dyDescent="0.2">
      <c r="A42" s="20" t="s">
        <v>68</v>
      </c>
    </row>
    <row r="43" spans="1:49" x14ac:dyDescent="0.2">
      <c r="A43" s="21" t="s">
        <v>271</v>
      </c>
    </row>
    <row r="44" spans="1:49" x14ac:dyDescent="0.2">
      <c r="A44" s="22"/>
    </row>
    <row r="45" spans="1:49" x14ac:dyDescent="0.2">
      <c r="A45" s="20" t="s">
        <v>60</v>
      </c>
    </row>
    <row r="46" spans="1:49" x14ac:dyDescent="0.2">
      <c r="A46" s="23" t="s">
        <v>61</v>
      </c>
    </row>
    <row r="47" spans="1:49" x14ac:dyDescent="0.2">
      <c r="A47" s="23" t="s">
        <v>62</v>
      </c>
    </row>
    <row r="48" spans="1:49" ht="12.6" customHeight="1" x14ac:dyDescent="0.2">
      <c r="A48" s="24" t="s">
        <v>63</v>
      </c>
    </row>
    <row r="49" spans="1:1" x14ac:dyDescent="0.2">
      <c r="A49" s="23" t="s">
        <v>65</v>
      </c>
    </row>
    <row r="50" spans="1:1" x14ac:dyDescent="0.2">
      <c r="A50" s="22"/>
    </row>
    <row r="51" spans="1:1" x14ac:dyDescent="0.2">
      <c r="A51" s="25" t="s">
        <v>71</v>
      </c>
    </row>
    <row r="52" spans="1:1" ht="48" x14ac:dyDescent="0.2">
      <c r="A52" s="26" t="s">
        <v>175</v>
      </c>
    </row>
    <row r="54" spans="1:1" x14ac:dyDescent="0.2">
      <c r="A54" s="27" t="s">
        <v>240</v>
      </c>
    </row>
    <row r="55" spans="1:1" x14ac:dyDescent="0.2">
      <c r="A55" s="28" t="s">
        <v>272</v>
      </c>
    </row>
  </sheetData>
  <pageMargins left="0.7" right="0.7" top="0.75" bottom="0.75" header="0.3" footer="0.3"/>
  <pageSetup paperSize="9" orientation="portrait"/>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AW55"/>
  <sheetViews>
    <sheetView zoomScale="115" zoomScaleNormal="115" workbookViewId="0">
      <pane xSplit="1" topLeftCell="B1" activePane="topRight" state="frozen"/>
      <selection pane="topRight"/>
    </sheetView>
  </sheetViews>
  <sheetFormatPr defaultColWidth="8.5703125" defaultRowHeight="12" x14ac:dyDescent="0.2"/>
  <cols>
    <col min="1" max="1" width="84.85546875" style="2" customWidth="1"/>
    <col min="2" max="19" width="8.5703125" style="2"/>
    <col min="20" max="20" width="8.5703125" style="2" customWidth="1"/>
    <col min="21" max="21" width="8.5703125" style="2" hidden="1" customWidth="1"/>
    <col min="22" max="23" width="8.5703125" style="2"/>
    <col min="24" max="25" width="8.5703125" style="2" customWidth="1"/>
    <col min="26" max="26" width="8.5703125" style="2" hidden="1" customWidth="1"/>
    <col min="27" max="16384" width="8.5703125" style="2"/>
  </cols>
  <sheetData>
    <row r="1" spans="1:49" ht="11.45" customHeight="1" x14ac:dyDescent="0.2">
      <c r="A1" s="3" t="s">
        <v>49</v>
      </c>
    </row>
    <row r="2" spans="1:49" ht="11.45" customHeight="1" x14ac:dyDescent="0.2">
      <c r="A2" s="4" t="s">
        <v>173</v>
      </c>
    </row>
    <row r="3" spans="1:49" ht="11.45" customHeight="1" x14ac:dyDescent="0.2">
      <c r="A3" s="3"/>
    </row>
    <row r="4" spans="1:49" ht="11.25" customHeight="1" x14ac:dyDescent="0.2">
      <c r="A4" s="5" t="s">
        <v>51</v>
      </c>
    </row>
    <row r="5" spans="1:49" s="1" customFormat="1" ht="25.5" customHeight="1" x14ac:dyDescent="0.2">
      <c r="A5" s="6" t="s">
        <v>52</v>
      </c>
      <c r="B5" s="7" t="e">
        <f>BAR!#REF!</f>
        <v>#REF!</v>
      </c>
      <c r="C5" s="7" t="e">
        <f>BAR!#REF!</f>
        <v>#REF!</v>
      </c>
      <c r="D5" s="8" t="e">
        <f>BAR!#REF!</f>
        <v>#REF!</v>
      </c>
      <c r="E5" s="8" t="e">
        <f>BAR!#REF!</f>
        <v>#REF!</v>
      </c>
      <c r="F5" s="8" t="e">
        <f>BAR!#REF!</f>
        <v>#REF!</v>
      </c>
      <c r="G5" s="7" t="e">
        <f>BAR!#REF!</f>
        <v>#REF!</v>
      </c>
      <c r="H5" s="8" t="e">
        <f>BAR!#REF!</f>
        <v>#REF!</v>
      </c>
      <c r="I5" s="8" t="e">
        <f>BAR!#REF!</f>
        <v>#REF!</v>
      </c>
      <c r="J5" s="8" t="e">
        <f>BAR!#REF!</f>
        <v>#REF!</v>
      </c>
      <c r="K5" s="7" t="e">
        <f>BAR!#REF!</f>
        <v>#REF!</v>
      </c>
      <c r="L5" s="8" t="e">
        <f>BAR!#REF!</f>
        <v>#REF!</v>
      </c>
      <c r="M5" s="8" t="e">
        <f>BAR!#REF!</f>
        <v>#REF!</v>
      </c>
      <c r="N5" s="8" t="e">
        <f>BAR!#REF!</f>
        <v>#REF!</v>
      </c>
      <c r="O5" s="8" t="e">
        <f>BAR!#REF!</f>
        <v>#REF!</v>
      </c>
      <c r="P5" s="8" t="e">
        <f>BAR!#REF!</f>
        <v>#REF!</v>
      </c>
      <c r="Q5" s="8" t="e">
        <f>BAR!#REF!</f>
        <v>#REF!</v>
      </c>
      <c r="R5" s="8" t="e">
        <f>BAR!#REF!</f>
        <v>#REF!</v>
      </c>
      <c r="S5" s="8" t="e">
        <f>BAR!#REF!</f>
        <v>#REF!</v>
      </c>
      <c r="T5" s="8" t="e">
        <f>BAR!#REF!</f>
        <v>#REF!</v>
      </c>
      <c r="U5" s="8" t="e">
        <f>BAR!#REF!</f>
        <v>#REF!</v>
      </c>
      <c r="V5" s="8" t="e">
        <f>BAR!#REF!</f>
        <v>#REF!</v>
      </c>
      <c r="W5" s="8" t="e">
        <f>BAR!#REF!</f>
        <v>#REF!</v>
      </c>
      <c r="X5" s="8" t="e">
        <f>BAR!#REF!</f>
        <v>#REF!</v>
      </c>
      <c r="Y5" s="8" t="e">
        <f>BAR!#REF!</f>
        <v>#REF!</v>
      </c>
      <c r="Z5" s="8" t="e">
        <f>BAR!#REF!</f>
        <v>#REF!</v>
      </c>
      <c r="AA5" s="8" t="e">
        <f>BAR!#REF!</f>
        <v>#REF!</v>
      </c>
      <c r="AB5" s="8" t="e">
        <f>BAR!#REF!</f>
        <v>#REF!</v>
      </c>
      <c r="AC5" s="8" t="e">
        <f>BAR!#REF!</f>
        <v>#REF!</v>
      </c>
      <c r="AD5" s="8" t="e">
        <f>BAR!#REF!</f>
        <v>#REF!</v>
      </c>
      <c r="AE5" s="8" t="e">
        <f>BAR!#REF!</f>
        <v>#REF!</v>
      </c>
      <c r="AF5" s="8" t="e">
        <f>BAR!#REF!</f>
        <v>#REF!</v>
      </c>
      <c r="AG5" s="8" t="e">
        <f>BAR!#REF!</f>
        <v>#REF!</v>
      </c>
      <c r="AH5" s="8" t="e">
        <f>BAR!#REF!</f>
        <v>#REF!</v>
      </c>
      <c r="AI5" s="8" t="e">
        <f>BAR!#REF!</f>
        <v>#REF!</v>
      </c>
      <c r="AJ5" s="8" t="e">
        <f>BAR!#REF!</f>
        <v>#REF!</v>
      </c>
      <c r="AK5" s="8" t="e">
        <f>BAR!#REF!</f>
        <v>#REF!</v>
      </c>
      <c r="AL5" s="8" t="e">
        <f>BAR!#REF!</f>
        <v>#REF!</v>
      </c>
      <c r="AM5" s="8" t="e">
        <f>BAR!#REF!</f>
        <v>#REF!</v>
      </c>
      <c r="AN5" s="8" t="e">
        <f>BAR!#REF!</f>
        <v>#REF!</v>
      </c>
      <c r="AO5" s="8" t="e">
        <f>BAR!#REF!</f>
        <v>#REF!</v>
      </c>
      <c r="AP5" s="8" t="e">
        <f>BAR!#REF!</f>
        <v>#REF!</v>
      </c>
      <c r="AQ5" s="8" t="e">
        <f>BAR!#REF!</f>
        <v>#REF!</v>
      </c>
      <c r="AR5" s="8" t="e">
        <f>BAR!#REF!</f>
        <v>#REF!</v>
      </c>
      <c r="AS5" s="8" t="e">
        <f>BAR!#REF!</f>
        <v>#REF!</v>
      </c>
      <c r="AT5" s="8" t="e">
        <f>BAR!#REF!</f>
        <v>#REF!</v>
      </c>
      <c r="AU5" s="8" t="e">
        <f>BAR!#REF!</f>
        <v>#REF!</v>
      </c>
      <c r="AV5" s="8" t="e">
        <f>BAR!#REF!</f>
        <v>#REF!</v>
      </c>
      <c r="AW5" s="8" t="e">
        <f>BAR!#REF!</f>
        <v>#REF!</v>
      </c>
    </row>
    <row r="6" spans="1:49" s="1" customFormat="1" ht="25.5" customHeight="1" x14ac:dyDescent="0.2">
      <c r="A6" s="9"/>
      <c r="B6" s="7" t="e">
        <f>BAR!#REF!</f>
        <v>#REF!</v>
      </c>
      <c r="C6" s="7" t="e">
        <f>BAR!#REF!</f>
        <v>#REF!</v>
      </c>
      <c r="D6" s="8" t="e">
        <f>BAR!#REF!</f>
        <v>#REF!</v>
      </c>
      <c r="E6" s="8" t="e">
        <f>BAR!#REF!</f>
        <v>#REF!</v>
      </c>
      <c r="F6" s="8" t="e">
        <f>BAR!#REF!</f>
        <v>#REF!</v>
      </c>
      <c r="G6" s="7" t="e">
        <f>BAR!#REF!</f>
        <v>#REF!</v>
      </c>
      <c r="H6" s="8" t="e">
        <f>BAR!#REF!</f>
        <v>#REF!</v>
      </c>
      <c r="I6" s="8" t="e">
        <f>BAR!#REF!</f>
        <v>#REF!</v>
      </c>
      <c r="J6" s="8" t="e">
        <f>BAR!#REF!</f>
        <v>#REF!</v>
      </c>
      <c r="K6" s="7" t="e">
        <f>BAR!#REF!</f>
        <v>#REF!</v>
      </c>
      <c r="L6" s="8" t="e">
        <f>BAR!#REF!</f>
        <v>#REF!</v>
      </c>
      <c r="M6" s="8" t="e">
        <f>BAR!#REF!</f>
        <v>#REF!</v>
      </c>
      <c r="N6" s="8" t="e">
        <f>BAR!#REF!</f>
        <v>#REF!</v>
      </c>
      <c r="O6" s="8" t="e">
        <f>BAR!#REF!</f>
        <v>#REF!</v>
      </c>
      <c r="P6" s="8" t="e">
        <f>BAR!#REF!</f>
        <v>#REF!</v>
      </c>
      <c r="Q6" s="8" t="e">
        <f>BAR!#REF!</f>
        <v>#REF!</v>
      </c>
      <c r="R6" s="8" t="e">
        <f>BAR!#REF!</f>
        <v>#REF!</v>
      </c>
      <c r="S6" s="8" t="e">
        <f>BAR!#REF!</f>
        <v>#REF!</v>
      </c>
      <c r="T6" s="8" t="e">
        <f>BAR!#REF!</f>
        <v>#REF!</v>
      </c>
      <c r="U6" s="8" t="e">
        <f>BAR!#REF!</f>
        <v>#REF!</v>
      </c>
      <c r="V6" s="8" t="e">
        <f>BAR!#REF!</f>
        <v>#REF!</v>
      </c>
      <c r="W6" s="8" t="e">
        <f>BAR!#REF!</f>
        <v>#REF!</v>
      </c>
      <c r="X6" s="8" t="e">
        <f>BAR!#REF!</f>
        <v>#REF!</v>
      </c>
      <c r="Y6" s="8" t="e">
        <f>BAR!#REF!</f>
        <v>#REF!</v>
      </c>
      <c r="Z6" s="8" t="e">
        <f>BAR!#REF!</f>
        <v>#REF!</v>
      </c>
      <c r="AA6" s="8" t="e">
        <f>BAR!#REF!</f>
        <v>#REF!</v>
      </c>
      <c r="AB6" s="8" t="e">
        <f>BAR!#REF!</f>
        <v>#REF!</v>
      </c>
      <c r="AC6" s="8" t="e">
        <f>BAR!#REF!</f>
        <v>#REF!</v>
      </c>
      <c r="AD6" s="8" t="e">
        <f>BAR!#REF!</f>
        <v>#REF!</v>
      </c>
      <c r="AE6" s="8" t="e">
        <f>BAR!#REF!</f>
        <v>#REF!</v>
      </c>
      <c r="AF6" s="8" t="e">
        <f>BAR!#REF!</f>
        <v>#REF!</v>
      </c>
      <c r="AG6" s="8" t="e">
        <f>BAR!#REF!</f>
        <v>#REF!</v>
      </c>
      <c r="AH6" s="8" t="e">
        <f>BAR!#REF!</f>
        <v>#REF!</v>
      </c>
      <c r="AI6" s="8" t="e">
        <f>BAR!#REF!</f>
        <v>#REF!</v>
      </c>
      <c r="AJ6" s="8" t="e">
        <f>BAR!#REF!</f>
        <v>#REF!</v>
      </c>
      <c r="AK6" s="8" t="e">
        <f>BAR!#REF!</f>
        <v>#REF!</v>
      </c>
      <c r="AL6" s="8" t="e">
        <f>BAR!#REF!</f>
        <v>#REF!</v>
      </c>
      <c r="AM6" s="8" t="e">
        <f>BAR!#REF!</f>
        <v>#REF!</v>
      </c>
      <c r="AN6" s="8" t="e">
        <f>BAR!#REF!</f>
        <v>#REF!</v>
      </c>
      <c r="AO6" s="8" t="e">
        <f>BAR!#REF!</f>
        <v>#REF!</v>
      </c>
      <c r="AP6" s="8" t="e">
        <f>BAR!#REF!</f>
        <v>#REF!</v>
      </c>
      <c r="AQ6" s="8" t="e">
        <f>BAR!#REF!</f>
        <v>#REF!</v>
      </c>
      <c r="AR6" s="8" t="e">
        <f>BAR!#REF!</f>
        <v>#REF!</v>
      </c>
      <c r="AS6" s="8" t="e">
        <f>BAR!#REF!</f>
        <v>#REF!</v>
      </c>
      <c r="AT6" s="8" t="e">
        <f>BAR!#REF!</f>
        <v>#REF!</v>
      </c>
      <c r="AU6" s="8" t="e">
        <f>BAR!#REF!</f>
        <v>#REF!</v>
      </c>
      <c r="AV6" s="8" t="e">
        <f>BAR!#REF!</f>
        <v>#REF!</v>
      </c>
      <c r="AW6" s="8" t="e">
        <f>BAR!#REF!</f>
        <v>#REF!</v>
      </c>
    </row>
    <row r="7" spans="1:49" ht="11.45" customHeight="1" x14ac:dyDescent="0.2">
      <c r="A7" s="10" t="s">
        <v>53</v>
      </c>
      <c r="B7" s="11"/>
      <c r="C7" s="11"/>
      <c r="D7" s="11"/>
      <c r="E7" s="11"/>
      <c r="F7" s="11"/>
      <c r="G7" s="11"/>
      <c r="H7" s="11"/>
      <c r="I7" s="11"/>
      <c r="J7" s="11"/>
      <c r="K7" s="11"/>
      <c r="L7" s="11"/>
      <c r="M7" s="11"/>
      <c r="N7" s="11"/>
      <c r="O7" s="11"/>
      <c r="P7" s="11"/>
      <c r="Q7" s="11"/>
      <c r="R7" s="11"/>
      <c r="S7" s="11"/>
      <c r="T7" s="11"/>
      <c r="U7" s="11"/>
      <c r="V7" s="11"/>
      <c r="W7" s="11"/>
      <c r="X7" s="11"/>
      <c r="Y7" s="11"/>
      <c r="Z7" s="11"/>
      <c r="AA7" s="11"/>
      <c r="AB7" s="11"/>
      <c r="AC7" s="11"/>
      <c r="AD7" s="11"/>
      <c r="AE7" s="11"/>
      <c r="AF7" s="11"/>
      <c r="AG7" s="11"/>
      <c r="AH7" s="11"/>
      <c r="AI7" s="11"/>
      <c r="AJ7" s="11"/>
      <c r="AK7" s="11"/>
      <c r="AL7" s="11"/>
      <c r="AM7" s="11"/>
      <c r="AN7" s="11"/>
      <c r="AO7" s="11"/>
      <c r="AP7" s="11"/>
      <c r="AQ7" s="11"/>
      <c r="AR7" s="11"/>
      <c r="AS7" s="11"/>
      <c r="AT7" s="11"/>
      <c r="AU7" s="11"/>
      <c r="AV7" s="11"/>
      <c r="AW7" s="11"/>
    </row>
    <row r="8" spans="1:49" ht="11.45" customHeight="1" x14ac:dyDescent="0.2">
      <c r="A8" s="12">
        <v>1</v>
      </c>
      <c r="B8" s="13" t="e">
        <f>BAR!#REF!*0.85</f>
        <v>#REF!</v>
      </c>
      <c r="C8" s="13" t="e">
        <f>BAR!#REF!*0.85</f>
        <v>#REF!</v>
      </c>
      <c r="D8" s="13" t="e">
        <f>BAR!#REF!*0.85</f>
        <v>#REF!</v>
      </c>
      <c r="E8" s="13" t="e">
        <f>BAR!#REF!*0.85</f>
        <v>#REF!</v>
      </c>
      <c r="F8" s="13" t="e">
        <f>BAR!#REF!*0.85</f>
        <v>#REF!</v>
      </c>
      <c r="G8" s="13" t="e">
        <f>BAR!#REF!*0.85</f>
        <v>#REF!</v>
      </c>
      <c r="H8" s="13" t="e">
        <f>BAR!#REF!*0.85</f>
        <v>#REF!</v>
      </c>
      <c r="I8" s="13" t="e">
        <f>BAR!#REF!*0.85</f>
        <v>#REF!</v>
      </c>
      <c r="J8" s="13" t="e">
        <f>BAR!#REF!*0.85</f>
        <v>#REF!</v>
      </c>
      <c r="K8" s="13" t="e">
        <f>BAR!#REF!*0.85</f>
        <v>#REF!</v>
      </c>
      <c r="L8" s="13" t="e">
        <f>BAR!#REF!*0.85</f>
        <v>#REF!</v>
      </c>
      <c r="M8" s="13" t="e">
        <f>BAR!#REF!*0.85</f>
        <v>#REF!</v>
      </c>
      <c r="N8" s="13" t="e">
        <f>BAR!#REF!*0.85</f>
        <v>#REF!</v>
      </c>
      <c r="O8" s="13" t="e">
        <f>BAR!#REF!*0.85</f>
        <v>#REF!</v>
      </c>
      <c r="P8" s="13" t="e">
        <f>BAR!#REF!*0.85</f>
        <v>#REF!</v>
      </c>
      <c r="Q8" s="13" t="e">
        <f>BAR!#REF!*0.85</f>
        <v>#REF!</v>
      </c>
      <c r="R8" s="13" t="e">
        <f>BAR!#REF!*0.85</f>
        <v>#REF!</v>
      </c>
      <c r="S8" s="13" t="e">
        <f>BAR!#REF!*0.85</f>
        <v>#REF!</v>
      </c>
      <c r="T8" s="13" t="e">
        <f>BAR!#REF!*0.85</f>
        <v>#REF!</v>
      </c>
      <c r="U8" s="13" t="e">
        <f>BAR!#REF!*0.85</f>
        <v>#REF!</v>
      </c>
      <c r="V8" s="13" t="e">
        <f>BAR!#REF!*0.85</f>
        <v>#REF!</v>
      </c>
      <c r="W8" s="13" t="e">
        <f>BAR!#REF!*0.85</f>
        <v>#REF!</v>
      </c>
      <c r="X8" s="13" t="e">
        <f>BAR!#REF!*0.85</f>
        <v>#REF!</v>
      </c>
      <c r="Y8" s="13" t="e">
        <f>BAR!#REF!*0.85</f>
        <v>#REF!</v>
      </c>
      <c r="Z8" s="13" t="e">
        <f>BAR!#REF!*0.85</f>
        <v>#REF!</v>
      </c>
      <c r="AA8" s="13" t="e">
        <f>BAR!#REF!*0.85</f>
        <v>#REF!</v>
      </c>
      <c r="AB8" s="13" t="e">
        <f>BAR!#REF!*0.85</f>
        <v>#REF!</v>
      </c>
      <c r="AC8" s="13" t="e">
        <f>BAR!#REF!*0.85</f>
        <v>#REF!</v>
      </c>
      <c r="AD8" s="13" t="e">
        <f>BAR!#REF!*0.85</f>
        <v>#REF!</v>
      </c>
      <c r="AE8" s="13" t="e">
        <f>BAR!#REF!*0.85</f>
        <v>#REF!</v>
      </c>
      <c r="AF8" s="13" t="e">
        <f>BAR!#REF!*0.85</f>
        <v>#REF!</v>
      </c>
      <c r="AG8" s="13" t="e">
        <f>BAR!#REF!*0.85</f>
        <v>#REF!</v>
      </c>
      <c r="AH8" s="13" t="e">
        <f>BAR!#REF!*0.85</f>
        <v>#REF!</v>
      </c>
      <c r="AI8" s="13" t="e">
        <f>BAR!#REF!*0.85</f>
        <v>#REF!</v>
      </c>
      <c r="AJ8" s="13" t="e">
        <f>BAR!#REF!*0.85</f>
        <v>#REF!</v>
      </c>
      <c r="AK8" s="13" t="e">
        <f>BAR!#REF!*0.85</f>
        <v>#REF!</v>
      </c>
      <c r="AL8" s="13" t="e">
        <f>BAR!#REF!*0.85</f>
        <v>#REF!</v>
      </c>
      <c r="AM8" s="13" t="e">
        <f>BAR!#REF!*0.85</f>
        <v>#REF!</v>
      </c>
      <c r="AN8" s="13" t="e">
        <f>BAR!#REF!*0.85</f>
        <v>#REF!</v>
      </c>
      <c r="AO8" s="13" t="e">
        <f>BAR!#REF!*0.85</f>
        <v>#REF!</v>
      </c>
      <c r="AP8" s="13" t="e">
        <f>BAR!#REF!*0.85</f>
        <v>#REF!</v>
      </c>
      <c r="AQ8" s="13" t="e">
        <f>BAR!#REF!*0.85</f>
        <v>#REF!</v>
      </c>
      <c r="AR8" s="13" t="e">
        <f>BAR!#REF!*0.85</f>
        <v>#REF!</v>
      </c>
      <c r="AS8" s="13" t="e">
        <f>BAR!#REF!*0.85</f>
        <v>#REF!</v>
      </c>
      <c r="AT8" s="13" t="e">
        <f>BAR!#REF!*0.85</f>
        <v>#REF!</v>
      </c>
      <c r="AU8" s="13" t="e">
        <f>BAR!#REF!*0.85</f>
        <v>#REF!</v>
      </c>
      <c r="AV8" s="13" t="e">
        <f>BAR!#REF!*0.85</f>
        <v>#REF!</v>
      </c>
      <c r="AW8" s="13" t="e">
        <f>BAR!#REF!*0.85</f>
        <v>#REF!</v>
      </c>
    </row>
    <row r="9" spans="1:49" ht="11.45" customHeight="1" x14ac:dyDescent="0.2">
      <c r="A9" s="12">
        <v>2</v>
      </c>
      <c r="B9" s="13" t="e">
        <f>BAR!#REF!*0.85</f>
        <v>#REF!</v>
      </c>
      <c r="C9" s="13" t="e">
        <f>BAR!#REF!*0.85</f>
        <v>#REF!</v>
      </c>
      <c r="D9" s="13" t="e">
        <f>BAR!#REF!*0.85</f>
        <v>#REF!</v>
      </c>
      <c r="E9" s="13" t="e">
        <f>BAR!#REF!*0.85</f>
        <v>#REF!</v>
      </c>
      <c r="F9" s="13" t="e">
        <f>BAR!#REF!*0.85</f>
        <v>#REF!</v>
      </c>
      <c r="G9" s="13" t="e">
        <f>BAR!#REF!*0.85</f>
        <v>#REF!</v>
      </c>
      <c r="H9" s="13" t="e">
        <f>BAR!#REF!*0.85</f>
        <v>#REF!</v>
      </c>
      <c r="I9" s="13" t="e">
        <f>BAR!#REF!*0.85</f>
        <v>#REF!</v>
      </c>
      <c r="J9" s="13" t="e">
        <f>BAR!#REF!*0.85</f>
        <v>#REF!</v>
      </c>
      <c r="K9" s="13" t="e">
        <f>BAR!#REF!*0.85</f>
        <v>#REF!</v>
      </c>
      <c r="L9" s="13" t="e">
        <f>BAR!#REF!*0.85</f>
        <v>#REF!</v>
      </c>
      <c r="M9" s="13" t="e">
        <f>BAR!#REF!*0.85</f>
        <v>#REF!</v>
      </c>
      <c r="N9" s="13" t="e">
        <f>BAR!#REF!*0.85</f>
        <v>#REF!</v>
      </c>
      <c r="O9" s="13" t="e">
        <f>BAR!#REF!*0.85</f>
        <v>#REF!</v>
      </c>
      <c r="P9" s="13" t="e">
        <f>BAR!#REF!*0.85</f>
        <v>#REF!</v>
      </c>
      <c r="Q9" s="13" t="e">
        <f>BAR!#REF!*0.85</f>
        <v>#REF!</v>
      </c>
      <c r="R9" s="13" t="e">
        <f>BAR!#REF!*0.85</f>
        <v>#REF!</v>
      </c>
      <c r="S9" s="13" t="e">
        <f>BAR!#REF!*0.85</f>
        <v>#REF!</v>
      </c>
      <c r="T9" s="13" t="e">
        <f>BAR!#REF!*0.85</f>
        <v>#REF!</v>
      </c>
      <c r="U9" s="13" t="e">
        <f>BAR!#REF!*0.85</f>
        <v>#REF!</v>
      </c>
      <c r="V9" s="13" t="e">
        <f>BAR!#REF!*0.85</f>
        <v>#REF!</v>
      </c>
      <c r="W9" s="13" t="e">
        <f>BAR!#REF!*0.85</f>
        <v>#REF!</v>
      </c>
      <c r="X9" s="13" t="e">
        <f>BAR!#REF!*0.85</f>
        <v>#REF!</v>
      </c>
      <c r="Y9" s="13" t="e">
        <f>BAR!#REF!*0.85</f>
        <v>#REF!</v>
      </c>
      <c r="Z9" s="13" t="e">
        <f>BAR!#REF!*0.85</f>
        <v>#REF!</v>
      </c>
      <c r="AA9" s="13" t="e">
        <f>BAR!#REF!*0.85</f>
        <v>#REF!</v>
      </c>
      <c r="AB9" s="13" t="e">
        <f>BAR!#REF!*0.85</f>
        <v>#REF!</v>
      </c>
      <c r="AC9" s="13" t="e">
        <f>BAR!#REF!*0.85</f>
        <v>#REF!</v>
      </c>
      <c r="AD9" s="13" t="e">
        <f>BAR!#REF!*0.85</f>
        <v>#REF!</v>
      </c>
      <c r="AE9" s="13" t="e">
        <f>BAR!#REF!*0.85</f>
        <v>#REF!</v>
      </c>
      <c r="AF9" s="13" t="e">
        <f>BAR!#REF!*0.85</f>
        <v>#REF!</v>
      </c>
      <c r="AG9" s="13" t="e">
        <f>BAR!#REF!*0.85</f>
        <v>#REF!</v>
      </c>
      <c r="AH9" s="13" t="e">
        <f>BAR!#REF!*0.85</f>
        <v>#REF!</v>
      </c>
      <c r="AI9" s="13" t="e">
        <f>BAR!#REF!*0.85</f>
        <v>#REF!</v>
      </c>
      <c r="AJ9" s="13" t="e">
        <f>BAR!#REF!*0.85</f>
        <v>#REF!</v>
      </c>
      <c r="AK9" s="13" t="e">
        <f>BAR!#REF!*0.85</f>
        <v>#REF!</v>
      </c>
      <c r="AL9" s="13" t="e">
        <f>BAR!#REF!*0.85</f>
        <v>#REF!</v>
      </c>
      <c r="AM9" s="13" t="e">
        <f>BAR!#REF!*0.85</f>
        <v>#REF!</v>
      </c>
      <c r="AN9" s="13" t="e">
        <f>BAR!#REF!*0.85</f>
        <v>#REF!</v>
      </c>
      <c r="AO9" s="13" t="e">
        <f>BAR!#REF!*0.85</f>
        <v>#REF!</v>
      </c>
      <c r="AP9" s="13" t="e">
        <f>BAR!#REF!*0.85</f>
        <v>#REF!</v>
      </c>
      <c r="AQ9" s="13" t="e">
        <f>BAR!#REF!*0.85</f>
        <v>#REF!</v>
      </c>
      <c r="AR9" s="13" t="e">
        <f>BAR!#REF!*0.85</f>
        <v>#REF!</v>
      </c>
      <c r="AS9" s="13" t="e">
        <f>BAR!#REF!*0.85</f>
        <v>#REF!</v>
      </c>
      <c r="AT9" s="13" t="e">
        <f>BAR!#REF!*0.85</f>
        <v>#REF!</v>
      </c>
      <c r="AU9" s="13" t="e">
        <f>BAR!#REF!*0.85</f>
        <v>#REF!</v>
      </c>
      <c r="AV9" s="13" t="e">
        <f>BAR!#REF!*0.85</f>
        <v>#REF!</v>
      </c>
      <c r="AW9" s="13" t="e">
        <f>BAR!#REF!*0.85</f>
        <v>#REF!</v>
      </c>
    </row>
    <row r="10" spans="1:49" ht="11.45" customHeight="1" x14ac:dyDescent="0.2">
      <c r="A10" s="14" t="s">
        <v>54</v>
      </c>
      <c r="B10" s="13"/>
      <c r="C10" s="13"/>
      <c r="D10" s="13"/>
      <c r="E10" s="13"/>
      <c r="F10" s="13"/>
      <c r="G10" s="13"/>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row>
    <row r="11" spans="1:49" ht="11.45" customHeight="1" x14ac:dyDescent="0.2">
      <c r="A11" s="12">
        <v>1</v>
      </c>
      <c r="B11" s="13" t="e">
        <f>BAR!#REF!*0.85</f>
        <v>#REF!</v>
      </c>
      <c r="C11" s="13" t="e">
        <f>BAR!#REF!*0.85</f>
        <v>#REF!</v>
      </c>
      <c r="D11" s="13" t="e">
        <f>BAR!#REF!*0.85</f>
        <v>#REF!</v>
      </c>
      <c r="E11" s="13" t="e">
        <f>BAR!#REF!*0.85</f>
        <v>#REF!</v>
      </c>
      <c r="F11" s="13" t="e">
        <f>BAR!#REF!*0.85</f>
        <v>#REF!</v>
      </c>
      <c r="G11" s="13" t="e">
        <f>BAR!#REF!*0.85</f>
        <v>#REF!</v>
      </c>
      <c r="H11" s="13" t="e">
        <f>BAR!#REF!*0.85</f>
        <v>#REF!</v>
      </c>
      <c r="I11" s="13" t="e">
        <f>BAR!#REF!*0.85</f>
        <v>#REF!</v>
      </c>
      <c r="J11" s="13" t="e">
        <f>BAR!#REF!*0.85</f>
        <v>#REF!</v>
      </c>
      <c r="K11" s="13" t="e">
        <f>BAR!#REF!*0.85</f>
        <v>#REF!</v>
      </c>
      <c r="L11" s="13" t="e">
        <f>BAR!#REF!*0.85</f>
        <v>#REF!</v>
      </c>
      <c r="M11" s="13" t="e">
        <f>BAR!#REF!*0.85</f>
        <v>#REF!</v>
      </c>
      <c r="N11" s="13" t="e">
        <f>BAR!#REF!*0.85</f>
        <v>#REF!</v>
      </c>
      <c r="O11" s="13" t="e">
        <f>BAR!#REF!*0.85</f>
        <v>#REF!</v>
      </c>
      <c r="P11" s="13" t="e">
        <f>BAR!#REF!*0.85</f>
        <v>#REF!</v>
      </c>
      <c r="Q11" s="13" t="e">
        <f>BAR!#REF!*0.85</f>
        <v>#REF!</v>
      </c>
      <c r="R11" s="13" t="e">
        <f>BAR!#REF!*0.85</f>
        <v>#REF!</v>
      </c>
      <c r="S11" s="13" t="e">
        <f>BAR!#REF!*0.85</f>
        <v>#REF!</v>
      </c>
      <c r="T11" s="13" t="e">
        <f>BAR!#REF!*0.85</f>
        <v>#REF!</v>
      </c>
      <c r="U11" s="13" t="e">
        <f>BAR!#REF!*0.85</f>
        <v>#REF!</v>
      </c>
      <c r="V11" s="13" t="e">
        <f>BAR!#REF!*0.85</f>
        <v>#REF!</v>
      </c>
      <c r="W11" s="13" t="e">
        <f>BAR!#REF!*0.85</f>
        <v>#REF!</v>
      </c>
      <c r="X11" s="13" t="e">
        <f>BAR!#REF!*0.85</f>
        <v>#REF!</v>
      </c>
      <c r="Y11" s="13" t="e">
        <f>BAR!#REF!*0.85</f>
        <v>#REF!</v>
      </c>
      <c r="Z11" s="13" t="e">
        <f>BAR!#REF!*0.85</f>
        <v>#REF!</v>
      </c>
      <c r="AA11" s="13" t="e">
        <f>BAR!#REF!*0.85</f>
        <v>#REF!</v>
      </c>
      <c r="AB11" s="13" t="e">
        <f>BAR!#REF!*0.85</f>
        <v>#REF!</v>
      </c>
      <c r="AC11" s="13" t="e">
        <f>BAR!#REF!*0.85</f>
        <v>#REF!</v>
      </c>
      <c r="AD11" s="13" t="e">
        <f>BAR!#REF!*0.85</f>
        <v>#REF!</v>
      </c>
      <c r="AE11" s="13" t="e">
        <f>BAR!#REF!*0.85</f>
        <v>#REF!</v>
      </c>
      <c r="AF11" s="13" t="e">
        <f>BAR!#REF!*0.85</f>
        <v>#REF!</v>
      </c>
      <c r="AG11" s="13" t="e">
        <f>BAR!#REF!*0.85</f>
        <v>#REF!</v>
      </c>
      <c r="AH11" s="13" t="e">
        <f>BAR!#REF!*0.85</f>
        <v>#REF!</v>
      </c>
      <c r="AI11" s="13" t="e">
        <f>BAR!#REF!*0.85</f>
        <v>#REF!</v>
      </c>
      <c r="AJ11" s="13" t="e">
        <f>BAR!#REF!*0.85</f>
        <v>#REF!</v>
      </c>
      <c r="AK11" s="13" t="e">
        <f>BAR!#REF!*0.85</f>
        <v>#REF!</v>
      </c>
      <c r="AL11" s="13" t="e">
        <f>BAR!#REF!*0.85</f>
        <v>#REF!</v>
      </c>
      <c r="AM11" s="13" t="e">
        <f>BAR!#REF!*0.85</f>
        <v>#REF!</v>
      </c>
      <c r="AN11" s="13" t="e">
        <f>BAR!#REF!*0.85</f>
        <v>#REF!</v>
      </c>
      <c r="AO11" s="13" t="e">
        <f>BAR!#REF!*0.85</f>
        <v>#REF!</v>
      </c>
      <c r="AP11" s="13" t="e">
        <f>BAR!#REF!*0.85</f>
        <v>#REF!</v>
      </c>
      <c r="AQ11" s="13" t="e">
        <f>BAR!#REF!*0.85</f>
        <v>#REF!</v>
      </c>
      <c r="AR11" s="13" t="e">
        <f>BAR!#REF!*0.85</f>
        <v>#REF!</v>
      </c>
      <c r="AS11" s="13" t="e">
        <f>BAR!#REF!*0.85</f>
        <v>#REF!</v>
      </c>
      <c r="AT11" s="13" t="e">
        <f>BAR!#REF!*0.85</f>
        <v>#REF!</v>
      </c>
      <c r="AU11" s="13" t="e">
        <f>BAR!#REF!*0.85</f>
        <v>#REF!</v>
      </c>
      <c r="AV11" s="13" t="e">
        <f>BAR!#REF!*0.85</f>
        <v>#REF!</v>
      </c>
      <c r="AW11" s="13" t="e">
        <f>BAR!#REF!*0.85</f>
        <v>#REF!</v>
      </c>
    </row>
    <row r="12" spans="1:49" ht="11.45" customHeight="1" x14ac:dyDescent="0.2">
      <c r="A12" s="12">
        <v>2</v>
      </c>
      <c r="B12" s="13" t="e">
        <f>BAR!#REF!*0.85</f>
        <v>#REF!</v>
      </c>
      <c r="C12" s="13" t="e">
        <f>BAR!#REF!*0.85</f>
        <v>#REF!</v>
      </c>
      <c r="D12" s="13" t="e">
        <f>BAR!#REF!*0.85</f>
        <v>#REF!</v>
      </c>
      <c r="E12" s="13" t="e">
        <f>BAR!#REF!*0.85</f>
        <v>#REF!</v>
      </c>
      <c r="F12" s="13" t="e">
        <f>BAR!#REF!*0.85</f>
        <v>#REF!</v>
      </c>
      <c r="G12" s="13" t="e">
        <f>BAR!#REF!*0.85</f>
        <v>#REF!</v>
      </c>
      <c r="H12" s="13" t="e">
        <f>BAR!#REF!*0.85</f>
        <v>#REF!</v>
      </c>
      <c r="I12" s="13" t="e">
        <f>BAR!#REF!*0.85</f>
        <v>#REF!</v>
      </c>
      <c r="J12" s="13" t="e">
        <f>BAR!#REF!*0.85</f>
        <v>#REF!</v>
      </c>
      <c r="K12" s="13" t="e">
        <f>BAR!#REF!*0.85</f>
        <v>#REF!</v>
      </c>
      <c r="L12" s="13" t="e">
        <f>BAR!#REF!*0.85</f>
        <v>#REF!</v>
      </c>
      <c r="M12" s="13" t="e">
        <f>BAR!#REF!*0.85</f>
        <v>#REF!</v>
      </c>
      <c r="N12" s="13" t="e">
        <f>BAR!#REF!*0.85</f>
        <v>#REF!</v>
      </c>
      <c r="O12" s="13" t="e">
        <f>BAR!#REF!*0.85</f>
        <v>#REF!</v>
      </c>
      <c r="P12" s="13" t="e">
        <f>BAR!#REF!*0.85</f>
        <v>#REF!</v>
      </c>
      <c r="Q12" s="13" t="e">
        <f>BAR!#REF!*0.85</f>
        <v>#REF!</v>
      </c>
      <c r="R12" s="13" t="e">
        <f>BAR!#REF!*0.85</f>
        <v>#REF!</v>
      </c>
      <c r="S12" s="13" t="e">
        <f>BAR!#REF!*0.85</f>
        <v>#REF!</v>
      </c>
      <c r="T12" s="13" t="e">
        <f>BAR!#REF!*0.85</f>
        <v>#REF!</v>
      </c>
      <c r="U12" s="13" t="e">
        <f>BAR!#REF!*0.85</f>
        <v>#REF!</v>
      </c>
      <c r="V12" s="13" t="e">
        <f>BAR!#REF!*0.85</f>
        <v>#REF!</v>
      </c>
      <c r="W12" s="13" t="e">
        <f>BAR!#REF!*0.85</f>
        <v>#REF!</v>
      </c>
      <c r="X12" s="13" t="e">
        <f>BAR!#REF!*0.85</f>
        <v>#REF!</v>
      </c>
      <c r="Y12" s="13" t="e">
        <f>BAR!#REF!*0.85</f>
        <v>#REF!</v>
      </c>
      <c r="Z12" s="13" t="e">
        <f>BAR!#REF!*0.85</f>
        <v>#REF!</v>
      </c>
      <c r="AA12" s="13" t="e">
        <f>BAR!#REF!*0.85</f>
        <v>#REF!</v>
      </c>
      <c r="AB12" s="13" t="e">
        <f>BAR!#REF!*0.85</f>
        <v>#REF!</v>
      </c>
      <c r="AC12" s="13" t="e">
        <f>BAR!#REF!*0.85</f>
        <v>#REF!</v>
      </c>
      <c r="AD12" s="13" t="e">
        <f>BAR!#REF!*0.85</f>
        <v>#REF!</v>
      </c>
      <c r="AE12" s="13" t="e">
        <f>BAR!#REF!*0.85</f>
        <v>#REF!</v>
      </c>
      <c r="AF12" s="13" t="e">
        <f>BAR!#REF!*0.85</f>
        <v>#REF!</v>
      </c>
      <c r="AG12" s="13" t="e">
        <f>BAR!#REF!*0.85</f>
        <v>#REF!</v>
      </c>
      <c r="AH12" s="13" t="e">
        <f>BAR!#REF!*0.85</f>
        <v>#REF!</v>
      </c>
      <c r="AI12" s="13" t="e">
        <f>BAR!#REF!*0.85</f>
        <v>#REF!</v>
      </c>
      <c r="AJ12" s="13" t="e">
        <f>BAR!#REF!*0.85</f>
        <v>#REF!</v>
      </c>
      <c r="AK12" s="13" t="e">
        <f>BAR!#REF!*0.85</f>
        <v>#REF!</v>
      </c>
      <c r="AL12" s="13" t="e">
        <f>BAR!#REF!*0.85</f>
        <v>#REF!</v>
      </c>
      <c r="AM12" s="13" t="e">
        <f>BAR!#REF!*0.85</f>
        <v>#REF!</v>
      </c>
      <c r="AN12" s="13" t="e">
        <f>BAR!#REF!*0.85</f>
        <v>#REF!</v>
      </c>
      <c r="AO12" s="13" t="e">
        <f>BAR!#REF!*0.85</f>
        <v>#REF!</v>
      </c>
      <c r="AP12" s="13" t="e">
        <f>BAR!#REF!*0.85</f>
        <v>#REF!</v>
      </c>
      <c r="AQ12" s="13" t="e">
        <f>BAR!#REF!*0.85</f>
        <v>#REF!</v>
      </c>
      <c r="AR12" s="13" t="e">
        <f>BAR!#REF!*0.85</f>
        <v>#REF!</v>
      </c>
      <c r="AS12" s="13" t="e">
        <f>BAR!#REF!*0.85</f>
        <v>#REF!</v>
      </c>
      <c r="AT12" s="13" t="e">
        <f>BAR!#REF!*0.85</f>
        <v>#REF!</v>
      </c>
      <c r="AU12" s="13" t="e">
        <f>BAR!#REF!*0.85</f>
        <v>#REF!</v>
      </c>
      <c r="AV12" s="13" t="e">
        <f>BAR!#REF!*0.85</f>
        <v>#REF!</v>
      </c>
      <c r="AW12" s="13" t="e">
        <f>BAR!#REF!*0.85</f>
        <v>#REF!</v>
      </c>
    </row>
    <row r="13" spans="1:49" ht="11.45" customHeight="1" x14ac:dyDescent="0.2">
      <c r="A13" s="15" t="s">
        <v>55</v>
      </c>
      <c r="B13" s="13"/>
      <c r="C13" s="13"/>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row>
    <row r="14" spans="1:49" ht="11.45" customHeight="1" x14ac:dyDescent="0.2">
      <c r="A14" s="12">
        <v>1</v>
      </c>
      <c r="B14" s="13" t="e">
        <f>BAR!#REF!*0.85</f>
        <v>#REF!</v>
      </c>
      <c r="C14" s="13" t="e">
        <f>BAR!#REF!*0.85</f>
        <v>#REF!</v>
      </c>
      <c r="D14" s="13" t="e">
        <f>BAR!#REF!*0.85</f>
        <v>#REF!</v>
      </c>
      <c r="E14" s="13" t="e">
        <f>BAR!#REF!*0.85</f>
        <v>#REF!</v>
      </c>
      <c r="F14" s="13" t="e">
        <f>BAR!#REF!*0.85</f>
        <v>#REF!</v>
      </c>
      <c r="G14" s="13" t="e">
        <f>BAR!#REF!*0.85</f>
        <v>#REF!</v>
      </c>
      <c r="H14" s="13" t="e">
        <f>BAR!#REF!*0.85</f>
        <v>#REF!</v>
      </c>
      <c r="I14" s="13" t="e">
        <f>BAR!#REF!*0.85</f>
        <v>#REF!</v>
      </c>
      <c r="J14" s="13" t="e">
        <f>BAR!#REF!*0.85</f>
        <v>#REF!</v>
      </c>
      <c r="K14" s="13" t="e">
        <f>BAR!#REF!*0.85</f>
        <v>#REF!</v>
      </c>
      <c r="L14" s="13" t="e">
        <f>BAR!#REF!*0.85</f>
        <v>#REF!</v>
      </c>
      <c r="M14" s="13" t="e">
        <f>BAR!#REF!*0.85</f>
        <v>#REF!</v>
      </c>
      <c r="N14" s="13" t="e">
        <f>BAR!#REF!*0.85</f>
        <v>#REF!</v>
      </c>
      <c r="O14" s="13" t="e">
        <f>BAR!#REF!*0.85</f>
        <v>#REF!</v>
      </c>
      <c r="P14" s="13" t="e">
        <f>BAR!#REF!*0.85</f>
        <v>#REF!</v>
      </c>
      <c r="Q14" s="13" t="e">
        <f>BAR!#REF!*0.85</f>
        <v>#REF!</v>
      </c>
      <c r="R14" s="13" t="e">
        <f>BAR!#REF!*0.85</f>
        <v>#REF!</v>
      </c>
      <c r="S14" s="13" t="e">
        <f>BAR!#REF!*0.85</f>
        <v>#REF!</v>
      </c>
      <c r="T14" s="13" t="e">
        <f>BAR!#REF!*0.85</f>
        <v>#REF!</v>
      </c>
      <c r="U14" s="13" t="e">
        <f>BAR!#REF!*0.85</f>
        <v>#REF!</v>
      </c>
      <c r="V14" s="13" t="e">
        <f>BAR!#REF!*0.85</f>
        <v>#REF!</v>
      </c>
      <c r="W14" s="13" t="e">
        <f>BAR!#REF!*0.85</f>
        <v>#REF!</v>
      </c>
      <c r="X14" s="13" t="e">
        <f>BAR!#REF!*0.85</f>
        <v>#REF!</v>
      </c>
      <c r="Y14" s="13" t="e">
        <f>BAR!#REF!*0.85</f>
        <v>#REF!</v>
      </c>
      <c r="Z14" s="13" t="e">
        <f>BAR!#REF!*0.85</f>
        <v>#REF!</v>
      </c>
      <c r="AA14" s="13" t="e">
        <f>BAR!#REF!*0.85</f>
        <v>#REF!</v>
      </c>
      <c r="AB14" s="13" t="e">
        <f>BAR!#REF!*0.85</f>
        <v>#REF!</v>
      </c>
      <c r="AC14" s="13" t="e">
        <f>BAR!#REF!*0.85</f>
        <v>#REF!</v>
      </c>
      <c r="AD14" s="13" t="e">
        <f>BAR!#REF!*0.85</f>
        <v>#REF!</v>
      </c>
      <c r="AE14" s="13" t="e">
        <f>BAR!#REF!*0.85</f>
        <v>#REF!</v>
      </c>
      <c r="AF14" s="13" t="e">
        <f>BAR!#REF!*0.85</f>
        <v>#REF!</v>
      </c>
      <c r="AG14" s="13" t="e">
        <f>BAR!#REF!*0.85</f>
        <v>#REF!</v>
      </c>
      <c r="AH14" s="13" t="e">
        <f>BAR!#REF!*0.85</f>
        <v>#REF!</v>
      </c>
      <c r="AI14" s="13" t="e">
        <f>BAR!#REF!*0.85</f>
        <v>#REF!</v>
      </c>
      <c r="AJ14" s="13" t="e">
        <f>BAR!#REF!*0.85</f>
        <v>#REF!</v>
      </c>
      <c r="AK14" s="13" t="e">
        <f>BAR!#REF!*0.85</f>
        <v>#REF!</v>
      </c>
      <c r="AL14" s="13" t="e">
        <f>BAR!#REF!*0.85</f>
        <v>#REF!</v>
      </c>
      <c r="AM14" s="13" t="e">
        <f>BAR!#REF!*0.85</f>
        <v>#REF!</v>
      </c>
      <c r="AN14" s="13" t="e">
        <f>BAR!#REF!*0.85</f>
        <v>#REF!</v>
      </c>
      <c r="AO14" s="13" t="e">
        <f>BAR!#REF!*0.85</f>
        <v>#REF!</v>
      </c>
      <c r="AP14" s="13" t="e">
        <f>BAR!#REF!*0.85</f>
        <v>#REF!</v>
      </c>
      <c r="AQ14" s="13" t="e">
        <f>BAR!#REF!*0.85</f>
        <v>#REF!</v>
      </c>
      <c r="AR14" s="13" t="e">
        <f>BAR!#REF!*0.85</f>
        <v>#REF!</v>
      </c>
      <c r="AS14" s="13" t="e">
        <f>BAR!#REF!*0.85</f>
        <v>#REF!</v>
      </c>
      <c r="AT14" s="13" t="e">
        <f>BAR!#REF!*0.85</f>
        <v>#REF!</v>
      </c>
      <c r="AU14" s="13" t="e">
        <f>BAR!#REF!*0.85</f>
        <v>#REF!</v>
      </c>
      <c r="AV14" s="13" t="e">
        <f>BAR!#REF!*0.85</f>
        <v>#REF!</v>
      </c>
      <c r="AW14" s="13" t="e">
        <f>BAR!#REF!*0.85</f>
        <v>#REF!</v>
      </c>
    </row>
    <row r="15" spans="1:49" ht="11.45" customHeight="1" x14ac:dyDescent="0.2">
      <c r="A15" s="12">
        <v>2</v>
      </c>
      <c r="B15" s="13" t="e">
        <f>BAR!#REF!*0.85</f>
        <v>#REF!</v>
      </c>
      <c r="C15" s="13" t="e">
        <f>BAR!#REF!*0.85</f>
        <v>#REF!</v>
      </c>
      <c r="D15" s="13" t="e">
        <f>BAR!#REF!*0.85</f>
        <v>#REF!</v>
      </c>
      <c r="E15" s="13" t="e">
        <f>BAR!#REF!*0.85</f>
        <v>#REF!</v>
      </c>
      <c r="F15" s="13" t="e">
        <f>BAR!#REF!*0.85</f>
        <v>#REF!</v>
      </c>
      <c r="G15" s="13" t="e">
        <f>BAR!#REF!*0.85</f>
        <v>#REF!</v>
      </c>
      <c r="H15" s="13" t="e">
        <f>BAR!#REF!*0.85</f>
        <v>#REF!</v>
      </c>
      <c r="I15" s="13" t="e">
        <f>BAR!#REF!*0.85</f>
        <v>#REF!</v>
      </c>
      <c r="J15" s="13" t="e">
        <f>BAR!#REF!*0.85</f>
        <v>#REF!</v>
      </c>
      <c r="K15" s="13" t="e">
        <f>BAR!#REF!*0.85</f>
        <v>#REF!</v>
      </c>
      <c r="L15" s="13" t="e">
        <f>BAR!#REF!*0.85</f>
        <v>#REF!</v>
      </c>
      <c r="M15" s="13" t="e">
        <f>BAR!#REF!*0.85</f>
        <v>#REF!</v>
      </c>
      <c r="N15" s="13" t="e">
        <f>BAR!#REF!*0.85</f>
        <v>#REF!</v>
      </c>
      <c r="O15" s="13" t="e">
        <f>BAR!#REF!*0.85</f>
        <v>#REF!</v>
      </c>
      <c r="P15" s="13" t="e">
        <f>BAR!#REF!*0.85</f>
        <v>#REF!</v>
      </c>
      <c r="Q15" s="13" t="e">
        <f>BAR!#REF!*0.85</f>
        <v>#REF!</v>
      </c>
      <c r="R15" s="13" t="e">
        <f>BAR!#REF!*0.85</f>
        <v>#REF!</v>
      </c>
      <c r="S15" s="13" t="e">
        <f>BAR!#REF!*0.85</f>
        <v>#REF!</v>
      </c>
      <c r="T15" s="13" t="e">
        <f>BAR!#REF!*0.85</f>
        <v>#REF!</v>
      </c>
      <c r="U15" s="13" t="e">
        <f>BAR!#REF!*0.85</f>
        <v>#REF!</v>
      </c>
      <c r="V15" s="13" t="e">
        <f>BAR!#REF!*0.85</f>
        <v>#REF!</v>
      </c>
      <c r="W15" s="13" t="e">
        <f>BAR!#REF!*0.85</f>
        <v>#REF!</v>
      </c>
      <c r="X15" s="13" t="e">
        <f>BAR!#REF!*0.85</f>
        <v>#REF!</v>
      </c>
      <c r="Y15" s="13" t="e">
        <f>BAR!#REF!*0.85</f>
        <v>#REF!</v>
      </c>
      <c r="Z15" s="13" t="e">
        <f>BAR!#REF!*0.85</f>
        <v>#REF!</v>
      </c>
      <c r="AA15" s="13" t="e">
        <f>BAR!#REF!*0.85</f>
        <v>#REF!</v>
      </c>
      <c r="AB15" s="13" t="e">
        <f>BAR!#REF!*0.85</f>
        <v>#REF!</v>
      </c>
      <c r="AC15" s="13" t="e">
        <f>BAR!#REF!*0.85</f>
        <v>#REF!</v>
      </c>
      <c r="AD15" s="13" t="e">
        <f>BAR!#REF!*0.85</f>
        <v>#REF!</v>
      </c>
      <c r="AE15" s="13" t="e">
        <f>BAR!#REF!*0.85</f>
        <v>#REF!</v>
      </c>
      <c r="AF15" s="13" t="e">
        <f>BAR!#REF!*0.85</f>
        <v>#REF!</v>
      </c>
      <c r="AG15" s="13" t="e">
        <f>BAR!#REF!*0.85</f>
        <v>#REF!</v>
      </c>
      <c r="AH15" s="13" t="e">
        <f>BAR!#REF!*0.85</f>
        <v>#REF!</v>
      </c>
      <c r="AI15" s="13" t="e">
        <f>BAR!#REF!*0.85</f>
        <v>#REF!</v>
      </c>
      <c r="AJ15" s="13" t="e">
        <f>BAR!#REF!*0.85</f>
        <v>#REF!</v>
      </c>
      <c r="AK15" s="13" t="e">
        <f>BAR!#REF!*0.85</f>
        <v>#REF!</v>
      </c>
      <c r="AL15" s="13" t="e">
        <f>BAR!#REF!*0.85</f>
        <v>#REF!</v>
      </c>
      <c r="AM15" s="13" t="e">
        <f>BAR!#REF!*0.85</f>
        <v>#REF!</v>
      </c>
      <c r="AN15" s="13" t="e">
        <f>BAR!#REF!*0.85</f>
        <v>#REF!</v>
      </c>
      <c r="AO15" s="13" t="e">
        <f>BAR!#REF!*0.85</f>
        <v>#REF!</v>
      </c>
      <c r="AP15" s="13" t="e">
        <f>BAR!#REF!*0.85</f>
        <v>#REF!</v>
      </c>
      <c r="AQ15" s="13" t="e">
        <f>BAR!#REF!*0.85</f>
        <v>#REF!</v>
      </c>
      <c r="AR15" s="13" t="e">
        <f>BAR!#REF!*0.85</f>
        <v>#REF!</v>
      </c>
      <c r="AS15" s="13" t="e">
        <f>BAR!#REF!*0.85</f>
        <v>#REF!</v>
      </c>
      <c r="AT15" s="13" t="e">
        <f>BAR!#REF!*0.85</f>
        <v>#REF!</v>
      </c>
      <c r="AU15" s="13" t="e">
        <f>BAR!#REF!*0.85</f>
        <v>#REF!</v>
      </c>
      <c r="AV15" s="13" t="e">
        <f>BAR!#REF!*0.85</f>
        <v>#REF!</v>
      </c>
      <c r="AW15" s="13" t="e">
        <f>BAR!#REF!*0.85</f>
        <v>#REF!</v>
      </c>
    </row>
    <row r="16" spans="1:49" ht="11.45" customHeight="1" x14ac:dyDescent="0.2">
      <c r="A16" s="16" t="s">
        <v>56</v>
      </c>
      <c r="B16" s="13"/>
      <c r="C16" s="13"/>
      <c r="D16" s="13"/>
      <c r="E16" s="13"/>
      <c r="F16" s="13"/>
      <c r="G16" s="13"/>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row>
    <row r="17" spans="1:49" ht="11.45" customHeight="1" x14ac:dyDescent="0.2">
      <c r="A17" s="12">
        <v>1</v>
      </c>
      <c r="B17" s="13" t="e">
        <f>BAR!#REF!*0.85</f>
        <v>#REF!</v>
      </c>
      <c r="C17" s="13" t="e">
        <f>BAR!#REF!*0.85</f>
        <v>#REF!</v>
      </c>
      <c r="D17" s="13" t="e">
        <f>BAR!#REF!*0.85</f>
        <v>#REF!</v>
      </c>
      <c r="E17" s="13" t="e">
        <f>BAR!#REF!*0.85</f>
        <v>#REF!</v>
      </c>
      <c r="F17" s="13" t="e">
        <f>BAR!#REF!*0.85</f>
        <v>#REF!</v>
      </c>
      <c r="G17" s="13" t="e">
        <f>BAR!#REF!*0.85</f>
        <v>#REF!</v>
      </c>
      <c r="H17" s="13" t="e">
        <f>BAR!#REF!*0.85</f>
        <v>#REF!</v>
      </c>
      <c r="I17" s="13" t="e">
        <f>BAR!#REF!*0.85</f>
        <v>#REF!</v>
      </c>
      <c r="J17" s="13" t="e">
        <f>BAR!#REF!*0.85</f>
        <v>#REF!</v>
      </c>
      <c r="K17" s="13" t="e">
        <f>BAR!#REF!*0.85</f>
        <v>#REF!</v>
      </c>
      <c r="L17" s="13" t="e">
        <f>BAR!#REF!*0.85</f>
        <v>#REF!</v>
      </c>
      <c r="M17" s="13" t="e">
        <f>BAR!#REF!*0.85</f>
        <v>#REF!</v>
      </c>
      <c r="N17" s="13" t="e">
        <f>BAR!#REF!*0.85</f>
        <v>#REF!</v>
      </c>
      <c r="O17" s="13" t="e">
        <f>BAR!#REF!*0.85</f>
        <v>#REF!</v>
      </c>
      <c r="P17" s="13" t="e">
        <f>BAR!#REF!*0.85</f>
        <v>#REF!</v>
      </c>
      <c r="Q17" s="13" t="e">
        <f>BAR!#REF!*0.85</f>
        <v>#REF!</v>
      </c>
      <c r="R17" s="13" t="e">
        <f>BAR!#REF!*0.85</f>
        <v>#REF!</v>
      </c>
      <c r="S17" s="13" t="e">
        <f>BAR!#REF!*0.85</f>
        <v>#REF!</v>
      </c>
      <c r="T17" s="13" t="e">
        <f>BAR!#REF!*0.85</f>
        <v>#REF!</v>
      </c>
      <c r="U17" s="13" t="e">
        <f>BAR!#REF!*0.85</f>
        <v>#REF!</v>
      </c>
      <c r="V17" s="13" t="e">
        <f>BAR!#REF!*0.85</f>
        <v>#REF!</v>
      </c>
      <c r="W17" s="13" t="e">
        <f>BAR!#REF!*0.85</f>
        <v>#REF!</v>
      </c>
      <c r="X17" s="13" t="e">
        <f>BAR!#REF!*0.85</f>
        <v>#REF!</v>
      </c>
      <c r="Y17" s="13" t="e">
        <f>BAR!#REF!*0.85</f>
        <v>#REF!</v>
      </c>
      <c r="Z17" s="13" t="e">
        <f>BAR!#REF!*0.85</f>
        <v>#REF!</v>
      </c>
      <c r="AA17" s="13" t="e">
        <f>BAR!#REF!*0.85</f>
        <v>#REF!</v>
      </c>
      <c r="AB17" s="13" t="e">
        <f>BAR!#REF!*0.85</f>
        <v>#REF!</v>
      </c>
      <c r="AC17" s="13" t="e">
        <f>BAR!#REF!*0.85</f>
        <v>#REF!</v>
      </c>
      <c r="AD17" s="13" t="e">
        <f>BAR!#REF!*0.85</f>
        <v>#REF!</v>
      </c>
      <c r="AE17" s="13" t="e">
        <f>BAR!#REF!*0.85</f>
        <v>#REF!</v>
      </c>
      <c r="AF17" s="13" t="e">
        <f>BAR!#REF!*0.85</f>
        <v>#REF!</v>
      </c>
      <c r="AG17" s="13" t="e">
        <f>BAR!#REF!*0.85</f>
        <v>#REF!</v>
      </c>
      <c r="AH17" s="13" t="e">
        <f>BAR!#REF!*0.85</f>
        <v>#REF!</v>
      </c>
      <c r="AI17" s="13" t="e">
        <f>BAR!#REF!*0.85</f>
        <v>#REF!</v>
      </c>
      <c r="AJ17" s="13" t="e">
        <f>BAR!#REF!*0.85</f>
        <v>#REF!</v>
      </c>
      <c r="AK17" s="13" t="e">
        <f>BAR!#REF!*0.85</f>
        <v>#REF!</v>
      </c>
      <c r="AL17" s="13" t="e">
        <f>BAR!#REF!*0.85</f>
        <v>#REF!</v>
      </c>
      <c r="AM17" s="13" t="e">
        <f>BAR!#REF!*0.85</f>
        <v>#REF!</v>
      </c>
      <c r="AN17" s="13" t="e">
        <f>BAR!#REF!*0.85</f>
        <v>#REF!</v>
      </c>
      <c r="AO17" s="13" t="e">
        <f>BAR!#REF!*0.85</f>
        <v>#REF!</v>
      </c>
      <c r="AP17" s="13" t="e">
        <f>BAR!#REF!*0.85</f>
        <v>#REF!</v>
      </c>
      <c r="AQ17" s="13" t="e">
        <f>BAR!#REF!*0.85</f>
        <v>#REF!</v>
      </c>
      <c r="AR17" s="13" t="e">
        <f>BAR!#REF!*0.85</f>
        <v>#REF!</v>
      </c>
      <c r="AS17" s="13" t="e">
        <f>BAR!#REF!*0.85</f>
        <v>#REF!</v>
      </c>
      <c r="AT17" s="13" t="e">
        <f>BAR!#REF!*0.85</f>
        <v>#REF!</v>
      </c>
      <c r="AU17" s="13" t="e">
        <f>BAR!#REF!*0.85</f>
        <v>#REF!</v>
      </c>
      <c r="AV17" s="13" t="e">
        <f>BAR!#REF!*0.85</f>
        <v>#REF!</v>
      </c>
      <c r="AW17" s="13" t="e">
        <f>BAR!#REF!*0.85</f>
        <v>#REF!</v>
      </c>
    </row>
    <row r="18" spans="1:49" ht="11.45" customHeight="1" x14ac:dyDescent="0.2">
      <c r="A18" s="12">
        <v>2</v>
      </c>
      <c r="B18" s="13" t="e">
        <f>BAR!#REF!*0.85</f>
        <v>#REF!</v>
      </c>
      <c r="C18" s="13" t="e">
        <f>BAR!#REF!*0.85</f>
        <v>#REF!</v>
      </c>
      <c r="D18" s="13" t="e">
        <f>BAR!#REF!*0.85</f>
        <v>#REF!</v>
      </c>
      <c r="E18" s="13" t="e">
        <f>BAR!#REF!*0.85</f>
        <v>#REF!</v>
      </c>
      <c r="F18" s="13" t="e">
        <f>BAR!#REF!*0.85</f>
        <v>#REF!</v>
      </c>
      <c r="G18" s="13" t="e">
        <f>BAR!#REF!*0.85</f>
        <v>#REF!</v>
      </c>
      <c r="H18" s="13" t="e">
        <f>BAR!#REF!*0.85</f>
        <v>#REF!</v>
      </c>
      <c r="I18" s="13" t="e">
        <f>BAR!#REF!*0.85</f>
        <v>#REF!</v>
      </c>
      <c r="J18" s="13" t="e">
        <f>BAR!#REF!*0.85</f>
        <v>#REF!</v>
      </c>
      <c r="K18" s="13" t="e">
        <f>BAR!#REF!*0.85</f>
        <v>#REF!</v>
      </c>
      <c r="L18" s="13" t="e">
        <f>BAR!#REF!*0.85</f>
        <v>#REF!</v>
      </c>
      <c r="M18" s="13" t="e">
        <f>BAR!#REF!*0.85</f>
        <v>#REF!</v>
      </c>
      <c r="N18" s="13" t="e">
        <f>BAR!#REF!*0.85</f>
        <v>#REF!</v>
      </c>
      <c r="O18" s="13" t="e">
        <f>BAR!#REF!*0.85</f>
        <v>#REF!</v>
      </c>
      <c r="P18" s="13" t="e">
        <f>BAR!#REF!*0.85</f>
        <v>#REF!</v>
      </c>
      <c r="Q18" s="13" t="e">
        <f>BAR!#REF!*0.85</f>
        <v>#REF!</v>
      </c>
      <c r="R18" s="13" t="e">
        <f>BAR!#REF!*0.85</f>
        <v>#REF!</v>
      </c>
      <c r="S18" s="13" t="e">
        <f>BAR!#REF!*0.85</f>
        <v>#REF!</v>
      </c>
      <c r="T18" s="13" t="e">
        <f>BAR!#REF!*0.85</f>
        <v>#REF!</v>
      </c>
      <c r="U18" s="13" t="e">
        <f>BAR!#REF!*0.85</f>
        <v>#REF!</v>
      </c>
      <c r="V18" s="13" t="e">
        <f>BAR!#REF!*0.85</f>
        <v>#REF!</v>
      </c>
      <c r="W18" s="13" t="e">
        <f>BAR!#REF!*0.85</f>
        <v>#REF!</v>
      </c>
      <c r="X18" s="13" t="e">
        <f>BAR!#REF!*0.85</f>
        <v>#REF!</v>
      </c>
      <c r="Y18" s="13" t="e">
        <f>BAR!#REF!*0.85</f>
        <v>#REF!</v>
      </c>
      <c r="Z18" s="13" t="e">
        <f>BAR!#REF!*0.85</f>
        <v>#REF!</v>
      </c>
      <c r="AA18" s="13" t="e">
        <f>BAR!#REF!*0.85</f>
        <v>#REF!</v>
      </c>
      <c r="AB18" s="13" t="e">
        <f>BAR!#REF!*0.85</f>
        <v>#REF!</v>
      </c>
      <c r="AC18" s="13" t="e">
        <f>BAR!#REF!*0.85</f>
        <v>#REF!</v>
      </c>
      <c r="AD18" s="13" t="e">
        <f>BAR!#REF!*0.85</f>
        <v>#REF!</v>
      </c>
      <c r="AE18" s="13" t="e">
        <f>BAR!#REF!*0.85</f>
        <v>#REF!</v>
      </c>
      <c r="AF18" s="13" t="e">
        <f>BAR!#REF!*0.85</f>
        <v>#REF!</v>
      </c>
      <c r="AG18" s="13" t="e">
        <f>BAR!#REF!*0.85</f>
        <v>#REF!</v>
      </c>
      <c r="AH18" s="13" t="e">
        <f>BAR!#REF!*0.85</f>
        <v>#REF!</v>
      </c>
      <c r="AI18" s="13" t="e">
        <f>BAR!#REF!*0.85</f>
        <v>#REF!</v>
      </c>
      <c r="AJ18" s="13" t="e">
        <f>BAR!#REF!*0.85</f>
        <v>#REF!</v>
      </c>
      <c r="AK18" s="13" t="e">
        <f>BAR!#REF!*0.85</f>
        <v>#REF!</v>
      </c>
      <c r="AL18" s="13" t="e">
        <f>BAR!#REF!*0.85</f>
        <v>#REF!</v>
      </c>
      <c r="AM18" s="13" t="e">
        <f>BAR!#REF!*0.85</f>
        <v>#REF!</v>
      </c>
      <c r="AN18" s="13" t="e">
        <f>BAR!#REF!*0.85</f>
        <v>#REF!</v>
      </c>
      <c r="AO18" s="13" t="e">
        <f>BAR!#REF!*0.85</f>
        <v>#REF!</v>
      </c>
      <c r="AP18" s="13" t="e">
        <f>BAR!#REF!*0.85</f>
        <v>#REF!</v>
      </c>
      <c r="AQ18" s="13" t="e">
        <f>BAR!#REF!*0.85</f>
        <v>#REF!</v>
      </c>
      <c r="AR18" s="13" t="e">
        <f>BAR!#REF!*0.85</f>
        <v>#REF!</v>
      </c>
      <c r="AS18" s="13" t="e">
        <f>BAR!#REF!*0.85</f>
        <v>#REF!</v>
      </c>
      <c r="AT18" s="13" t="e">
        <f>BAR!#REF!*0.85</f>
        <v>#REF!</v>
      </c>
      <c r="AU18" s="13" t="e">
        <f>BAR!#REF!*0.85</f>
        <v>#REF!</v>
      </c>
      <c r="AV18" s="13" t="e">
        <f>BAR!#REF!*0.85</f>
        <v>#REF!</v>
      </c>
      <c r="AW18" s="13" t="e">
        <f>BAR!#REF!*0.85</f>
        <v>#REF!</v>
      </c>
    </row>
    <row r="19" spans="1:49" ht="11.45" customHeight="1" x14ac:dyDescent="0.2">
      <c r="A19" s="17" t="s">
        <v>57</v>
      </c>
      <c r="B19" s="13"/>
      <c r="C19" s="13"/>
      <c r="D19" s="13"/>
      <c r="E19" s="13"/>
      <c r="F19" s="13"/>
      <c r="G19" s="13"/>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row>
    <row r="20" spans="1:49" ht="11.45" customHeight="1" x14ac:dyDescent="0.2">
      <c r="A20" s="12">
        <v>1</v>
      </c>
      <c r="B20" s="13" t="e">
        <f>BAR!#REF!*0.85</f>
        <v>#REF!</v>
      </c>
      <c r="C20" s="13" t="e">
        <f>BAR!#REF!*0.85</f>
        <v>#REF!</v>
      </c>
      <c r="D20" s="13" t="e">
        <f>BAR!#REF!*0.85</f>
        <v>#REF!</v>
      </c>
      <c r="E20" s="13" t="e">
        <f>BAR!#REF!*0.85</f>
        <v>#REF!</v>
      </c>
      <c r="F20" s="13" t="e">
        <f>BAR!#REF!*0.85</f>
        <v>#REF!</v>
      </c>
      <c r="G20" s="13" t="e">
        <f>BAR!#REF!*0.85</f>
        <v>#REF!</v>
      </c>
      <c r="H20" s="13" t="e">
        <f>BAR!#REF!*0.85</f>
        <v>#REF!</v>
      </c>
      <c r="I20" s="13" t="e">
        <f>BAR!#REF!*0.85</f>
        <v>#REF!</v>
      </c>
      <c r="J20" s="13" t="e">
        <f>BAR!#REF!*0.85</f>
        <v>#REF!</v>
      </c>
      <c r="K20" s="13" t="e">
        <f>BAR!#REF!*0.85</f>
        <v>#REF!</v>
      </c>
      <c r="L20" s="13" t="e">
        <f>BAR!#REF!*0.85</f>
        <v>#REF!</v>
      </c>
      <c r="M20" s="13" t="e">
        <f>BAR!#REF!*0.85</f>
        <v>#REF!</v>
      </c>
      <c r="N20" s="13" t="e">
        <f>BAR!#REF!*0.85</f>
        <v>#REF!</v>
      </c>
      <c r="O20" s="13" t="e">
        <f>BAR!#REF!*0.85</f>
        <v>#REF!</v>
      </c>
      <c r="P20" s="13" t="e">
        <f>BAR!#REF!*0.85</f>
        <v>#REF!</v>
      </c>
      <c r="Q20" s="13" t="e">
        <f>BAR!#REF!*0.85</f>
        <v>#REF!</v>
      </c>
      <c r="R20" s="13" t="e">
        <f>BAR!#REF!*0.85</f>
        <v>#REF!</v>
      </c>
      <c r="S20" s="13" t="e">
        <f>BAR!#REF!*0.85</f>
        <v>#REF!</v>
      </c>
      <c r="T20" s="13" t="e">
        <f>BAR!#REF!*0.85</f>
        <v>#REF!</v>
      </c>
      <c r="U20" s="13" t="e">
        <f>BAR!#REF!*0.85</f>
        <v>#REF!</v>
      </c>
      <c r="V20" s="13" t="e">
        <f>BAR!#REF!*0.85</f>
        <v>#REF!</v>
      </c>
      <c r="W20" s="13" t="e">
        <f>BAR!#REF!*0.85</f>
        <v>#REF!</v>
      </c>
      <c r="X20" s="13" t="e">
        <f>BAR!#REF!*0.85</f>
        <v>#REF!</v>
      </c>
      <c r="Y20" s="13" t="e">
        <f>BAR!#REF!*0.85</f>
        <v>#REF!</v>
      </c>
      <c r="Z20" s="13" t="e">
        <f>BAR!#REF!*0.85</f>
        <v>#REF!</v>
      </c>
      <c r="AA20" s="13" t="e">
        <f>BAR!#REF!*0.85</f>
        <v>#REF!</v>
      </c>
      <c r="AB20" s="13" t="e">
        <f>BAR!#REF!*0.85</f>
        <v>#REF!</v>
      </c>
      <c r="AC20" s="13" t="e">
        <f>BAR!#REF!*0.85</f>
        <v>#REF!</v>
      </c>
      <c r="AD20" s="13" t="e">
        <f>BAR!#REF!*0.85</f>
        <v>#REF!</v>
      </c>
      <c r="AE20" s="13" t="e">
        <f>BAR!#REF!*0.85</f>
        <v>#REF!</v>
      </c>
      <c r="AF20" s="13" t="e">
        <f>BAR!#REF!*0.85</f>
        <v>#REF!</v>
      </c>
      <c r="AG20" s="13" t="e">
        <f>BAR!#REF!*0.85</f>
        <v>#REF!</v>
      </c>
      <c r="AH20" s="13" t="e">
        <f>BAR!#REF!*0.85</f>
        <v>#REF!</v>
      </c>
      <c r="AI20" s="13" t="e">
        <f>BAR!#REF!*0.85</f>
        <v>#REF!</v>
      </c>
      <c r="AJ20" s="13" t="e">
        <f>BAR!#REF!*0.85</f>
        <v>#REF!</v>
      </c>
      <c r="AK20" s="13" t="e">
        <f>BAR!#REF!*0.85</f>
        <v>#REF!</v>
      </c>
      <c r="AL20" s="13" t="e">
        <f>BAR!#REF!*0.85</f>
        <v>#REF!</v>
      </c>
      <c r="AM20" s="13" t="e">
        <f>BAR!#REF!*0.85</f>
        <v>#REF!</v>
      </c>
      <c r="AN20" s="13" t="e">
        <f>BAR!#REF!*0.85</f>
        <v>#REF!</v>
      </c>
      <c r="AO20" s="13" t="e">
        <f>BAR!#REF!*0.85</f>
        <v>#REF!</v>
      </c>
      <c r="AP20" s="13" t="e">
        <f>BAR!#REF!*0.85</f>
        <v>#REF!</v>
      </c>
      <c r="AQ20" s="13" t="e">
        <f>BAR!#REF!*0.85</f>
        <v>#REF!</v>
      </c>
      <c r="AR20" s="13" t="e">
        <f>BAR!#REF!*0.85</f>
        <v>#REF!</v>
      </c>
      <c r="AS20" s="13" t="e">
        <f>BAR!#REF!*0.85</f>
        <v>#REF!</v>
      </c>
      <c r="AT20" s="13" t="e">
        <f>BAR!#REF!*0.85</f>
        <v>#REF!</v>
      </c>
      <c r="AU20" s="13" t="e">
        <f>BAR!#REF!*0.85</f>
        <v>#REF!</v>
      </c>
      <c r="AV20" s="13" t="e">
        <f>BAR!#REF!*0.85</f>
        <v>#REF!</v>
      </c>
      <c r="AW20" s="13" t="e">
        <f>BAR!#REF!*0.85</f>
        <v>#REF!</v>
      </c>
    </row>
    <row r="21" spans="1:49" ht="11.45" customHeight="1" x14ac:dyDescent="0.2">
      <c r="A21" s="12">
        <v>2</v>
      </c>
      <c r="B21" s="13" t="e">
        <f>BAR!#REF!*0.85</f>
        <v>#REF!</v>
      </c>
      <c r="C21" s="13" t="e">
        <f>BAR!#REF!*0.85</f>
        <v>#REF!</v>
      </c>
      <c r="D21" s="13" t="e">
        <f>BAR!#REF!*0.85</f>
        <v>#REF!</v>
      </c>
      <c r="E21" s="13" t="e">
        <f>BAR!#REF!*0.85</f>
        <v>#REF!</v>
      </c>
      <c r="F21" s="13" t="e">
        <f>BAR!#REF!*0.85</f>
        <v>#REF!</v>
      </c>
      <c r="G21" s="13" t="e">
        <f>BAR!#REF!*0.85</f>
        <v>#REF!</v>
      </c>
      <c r="H21" s="13" t="e">
        <f>BAR!#REF!*0.85</f>
        <v>#REF!</v>
      </c>
      <c r="I21" s="13" t="e">
        <f>BAR!#REF!*0.85</f>
        <v>#REF!</v>
      </c>
      <c r="J21" s="13" t="e">
        <f>BAR!#REF!*0.85</f>
        <v>#REF!</v>
      </c>
      <c r="K21" s="13" t="e">
        <f>BAR!#REF!*0.85</f>
        <v>#REF!</v>
      </c>
      <c r="L21" s="13" t="e">
        <f>BAR!#REF!*0.85</f>
        <v>#REF!</v>
      </c>
      <c r="M21" s="13" t="e">
        <f>BAR!#REF!*0.85</f>
        <v>#REF!</v>
      </c>
      <c r="N21" s="13" t="e">
        <f>BAR!#REF!*0.85</f>
        <v>#REF!</v>
      </c>
      <c r="O21" s="13" t="e">
        <f>BAR!#REF!*0.85</f>
        <v>#REF!</v>
      </c>
      <c r="P21" s="13" t="e">
        <f>BAR!#REF!*0.85</f>
        <v>#REF!</v>
      </c>
      <c r="Q21" s="13" t="e">
        <f>BAR!#REF!*0.85</f>
        <v>#REF!</v>
      </c>
      <c r="R21" s="13" t="e">
        <f>BAR!#REF!*0.85</f>
        <v>#REF!</v>
      </c>
      <c r="S21" s="13" t="e">
        <f>BAR!#REF!*0.85</f>
        <v>#REF!</v>
      </c>
      <c r="T21" s="13" t="e">
        <f>BAR!#REF!*0.85</f>
        <v>#REF!</v>
      </c>
      <c r="U21" s="13" t="e">
        <f>BAR!#REF!*0.85</f>
        <v>#REF!</v>
      </c>
      <c r="V21" s="13" t="e">
        <f>BAR!#REF!*0.85</f>
        <v>#REF!</v>
      </c>
      <c r="W21" s="13" t="e">
        <f>BAR!#REF!*0.85</f>
        <v>#REF!</v>
      </c>
      <c r="X21" s="13" t="e">
        <f>BAR!#REF!*0.85</f>
        <v>#REF!</v>
      </c>
      <c r="Y21" s="13" t="e">
        <f>BAR!#REF!*0.85</f>
        <v>#REF!</v>
      </c>
      <c r="Z21" s="13" t="e">
        <f>BAR!#REF!*0.85</f>
        <v>#REF!</v>
      </c>
      <c r="AA21" s="13" t="e">
        <f>BAR!#REF!*0.85</f>
        <v>#REF!</v>
      </c>
      <c r="AB21" s="13" t="e">
        <f>BAR!#REF!*0.85</f>
        <v>#REF!</v>
      </c>
      <c r="AC21" s="13" t="e">
        <f>BAR!#REF!*0.85</f>
        <v>#REF!</v>
      </c>
      <c r="AD21" s="13" t="e">
        <f>BAR!#REF!*0.85</f>
        <v>#REF!</v>
      </c>
      <c r="AE21" s="13" t="e">
        <f>BAR!#REF!*0.85</f>
        <v>#REF!</v>
      </c>
      <c r="AF21" s="13" t="e">
        <f>BAR!#REF!*0.85</f>
        <v>#REF!</v>
      </c>
      <c r="AG21" s="13" t="e">
        <f>BAR!#REF!*0.85</f>
        <v>#REF!</v>
      </c>
      <c r="AH21" s="13" t="e">
        <f>BAR!#REF!*0.85</f>
        <v>#REF!</v>
      </c>
      <c r="AI21" s="13" t="e">
        <f>BAR!#REF!*0.85</f>
        <v>#REF!</v>
      </c>
      <c r="AJ21" s="13" t="e">
        <f>BAR!#REF!*0.85</f>
        <v>#REF!</v>
      </c>
      <c r="AK21" s="13" t="e">
        <f>BAR!#REF!*0.85</f>
        <v>#REF!</v>
      </c>
      <c r="AL21" s="13" t="e">
        <f>BAR!#REF!*0.85</f>
        <v>#REF!</v>
      </c>
      <c r="AM21" s="13" t="e">
        <f>BAR!#REF!*0.85</f>
        <v>#REF!</v>
      </c>
      <c r="AN21" s="13" t="e">
        <f>BAR!#REF!*0.85</f>
        <v>#REF!</v>
      </c>
      <c r="AO21" s="13" t="e">
        <f>BAR!#REF!*0.85</f>
        <v>#REF!</v>
      </c>
      <c r="AP21" s="13" t="e">
        <f>BAR!#REF!*0.85</f>
        <v>#REF!</v>
      </c>
      <c r="AQ21" s="13" t="e">
        <f>BAR!#REF!*0.85</f>
        <v>#REF!</v>
      </c>
      <c r="AR21" s="13" t="e">
        <f>BAR!#REF!*0.85</f>
        <v>#REF!</v>
      </c>
      <c r="AS21" s="13" t="e">
        <f>BAR!#REF!*0.85</f>
        <v>#REF!</v>
      </c>
      <c r="AT21" s="13" t="e">
        <f>BAR!#REF!*0.85</f>
        <v>#REF!</v>
      </c>
      <c r="AU21" s="13" t="e">
        <f>BAR!#REF!*0.85</f>
        <v>#REF!</v>
      </c>
      <c r="AV21" s="13" t="e">
        <f>BAR!#REF!*0.85</f>
        <v>#REF!</v>
      </c>
      <c r="AW21" s="13" t="e">
        <f>BAR!#REF!*0.85</f>
        <v>#REF!</v>
      </c>
    </row>
    <row r="22" spans="1:49" ht="11.45" customHeight="1" x14ac:dyDescent="0.2">
      <c r="A22" s="18"/>
      <c r="B22" s="19"/>
      <c r="C22" s="19"/>
      <c r="D22" s="19"/>
      <c r="E22" s="19"/>
      <c r="F22" s="19"/>
      <c r="G22" s="19"/>
      <c r="H22" s="19"/>
      <c r="I22" s="19"/>
      <c r="J22" s="19"/>
      <c r="K22" s="19"/>
      <c r="L22" s="19"/>
      <c r="M22" s="19"/>
      <c r="N22" s="19"/>
      <c r="O22" s="19"/>
      <c r="P22" s="19"/>
      <c r="Q22" s="19"/>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row>
    <row r="23" spans="1:49" ht="11.45" customHeight="1" x14ac:dyDescent="0.2">
      <c r="A23" s="29" t="s">
        <v>58</v>
      </c>
      <c r="B23" s="19"/>
      <c r="C23" s="19"/>
      <c r="D23" s="19"/>
      <c r="E23" s="19"/>
      <c r="F23" s="19"/>
      <c r="G23" s="19"/>
      <c r="H23" s="19"/>
      <c r="I23" s="19"/>
      <c r="J23" s="19"/>
      <c r="K23" s="19"/>
      <c r="L23" s="19"/>
      <c r="M23" s="19"/>
      <c r="N23" s="19"/>
      <c r="O23" s="19"/>
      <c r="P23" s="19"/>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row>
    <row r="24" spans="1:49" ht="24.6" customHeight="1" x14ac:dyDescent="0.2">
      <c r="A24" s="6" t="s">
        <v>52</v>
      </c>
      <c r="B24" s="7" t="e">
        <f>B5</f>
        <v>#REF!</v>
      </c>
      <c r="C24" s="7" t="e">
        <f t="shared" ref="C24:AW24" si="0">C5</f>
        <v>#REF!</v>
      </c>
      <c r="D24" s="8" t="e">
        <f t="shared" si="0"/>
        <v>#REF!</v>
      </c>
      <c r="E24" s="8" t="e">
        <f t="shared" si="0"/>
        <v>#REF!</v>
      </c>
      <c r="F24" s="8" t="e">
        <f t="shared" si="0"/>
        <v>#REF!</v>
      </c>
      <c r="G24" s="7" t="e">
        <f t="shared" si="0"/>
        <v>#REF!</v>
      </c>
      <c r="H24" s="8" t="e">
        <f t="shared" si="0"/>
        <v>#REF!</v>
      </c>
      <c r="I24" s="8" t="e">
        <f t="shared" si="0"/>
        <v>#REF!</v>
      </c>
      <c r="J24" s="8" t="e">
        <f t="shared" si="0"/>
        <v>#REF!</v>
      </c>
      <c r="K24" s="7" t="e">
        <f t="shared" si="0"/>
        <v>#REF!</v>
      </c>
      <c r="L24" s="8" t="e">
        <f t="shared" si="0"/>
        <v>#REF!</v>
      </c>
      <c r="M24" s="8" t="e">
        <f t="shared" si="0"/>
        <v>#REF!</v>
      </c>
      <c r="N24" s="8" t="e">
        <f t="shared" si="0"/>
        <v>#REF!</v>
      </c>
      <c r="O24" s="8" t="e">
        <f t="shared" si="0"/>
        <v>#REF!</v>
      </c>
      <c r="P24" s="8" t="e">
        <f t="shared" si="0"/>
        <v>#REF!</v>
      </c>
      <c r="Q24" s="8" t="e">
        <f t="shared" si="0"/>
        <v>#REF!</v>
      </c>
      <c r="R24" s="8" t="e">
        <f t="shared" si="0"/>
        <v>#REF!</v>
      </c>
      <c r="S24" s="8" t="e">
        <f t="shared" si="0"/>
        <v>#REF!</v>
      </c>
      <c r="T24" s="8" t="e">
        <f t="shared" si="0"/>
        <v>#REF!</v>
      </c>
      <c r="U24" s="8" t="e">
        <f t="shared" si="0"/>
        <v>#REF!</v>
      </c>
      <c r="V24" s="8" t="e">
        <f t="shared" si="0"/>
        <v>#REF!</v>
      </c>
      <c r="W24" s="8" t="e">
        <f t="shared" si="0"/>
        <v>#REF!</v>
      </c>
      <c r="X24" s="8" t="e">
        <f t="shared" si="0"/>
        <v>#REF!</v>
      </c>
      <c r="Y24" s="8" t="e">
        <f t="shared" si="0"/>
        <v>#REF!</v>
      </c>
      <c r="Z24" s="8" t="e">
        <f t="shared" si="0"/>
        <v>#REF!</v>
      </c>
      <c r="AA24" s="8" t="e">
        <f t="shared" si="0"/>
        <v>#REF!</v>
      </c>
      <c r="AB24" s="8" t="e">
        <f t="shared" si="0"/>
        <v>#REF!</v>
      </c>
      <c r="AC24" s="8" t="e">
        <f t="shared" si="0"/>
        <v>#REF!</v>
      </c>
      <c r="AD24" s="8" t="e">
        <f t="shared" si="0"/>
        <v>#REF!</v>
      </c>
      <c r="AE24" s="8" t="e">
        <f t="shared" si="0"/>
        <v>#REF!</v>
      </c>
      <c r="AF24" s="8" t="e">
        <f t="shared" si="0"/>
        <v>#REF!</v>
      </c>
      <c r="AG24" s="8" t="e">
        <f t="shared" si="0"/>
        <v>#REF!</v>
      </c>
      <c r="AH24" s="8" t="e">
        <f t="shared" si="0"/>
        <v>#REF!</v>
      </c>
      <c r="AI24" s="8" t="e">
        <f t="shared" si="0"/>
        <v>#REF!</v>
      </c>
      <c r="AJ24" s="8" t="e">
        <f t="shared" si="0"/>
        <v>#REF!</v>
      </c>
      <c r="AK24" s="8" t="e">
        <f t="shared" si="0"/>
        <v>#REF!</v>
      </c>
      <c r="AL24" s="8" t="e">
        <f t="shared" si="0"/>
        <v>#REF!</v>
      </c>
      <c r="AM24" s="8" t="e">
        <f t="shared" si="0"/>
        <v>#REF!</v>
      </c>
      <c r="AN24" s="8" t="e">
        <f t="shared" si="0"/>
        <v>#REF!</v>
      </c>
      <c r="AO24" s="8" t="e">
        <f t="shared" si="0"/>
        <v>#REF!</v>
      </c>
      <c r="AP24" s="8" t="e">
        <f t="shared" si="0"/>
        <v>#REF!</v>
      </c>
      <c r="AQ24" s="8" t="e">
        <f t="shared" si="0"/>
        <v>#REF!</v>
      </c>
      <c r="AR24" s="8" t="e">
        <f t="shared" si="0"/>
        <v>#REF!</v>
      </c>
      <c r="AS24" s="8" t="e">
        <f t="shared" si="0"/>
        <v>#REF!</v>
      </c>
      <c r="AT24" s="8" t="e">
        <f t="shared" si="0"/>
        <v>#REF!</v>
      </c>
      <c r="AU24" s="8" t="e">
        <f t="shared" si="0"/>
        <v>#REF!</v>
      </c>
      <c r="AV24" s="8" t="e">
        <f t="shared" si="0"/>
        <v>#REF!</v>
      </c>
      <c r="AW24" s="8" t="e">
        <f t="shared" si="0"/>
        <v>#REF!</v>
      </c>
    </row>
    <row r="25" spans="1:49" ht="24.6" customHeight="1" x14ac:dyDescent="0.2">
      <c r="A25" s="9"/>
      <c r="B25" s="7" t="e">
        <f>B6</f>
        <v>#REF!</v>
      </c>
      <c r="C25" s="7" t="e">
        <f t="shared" ref="C25:AW25" si="1">C6</f>
        <v>#REF!</v>
      </c>
      <c r="D25" s="8" t="e">
        <f t="shared" si="1"/>
        <v>#REF!</v>
      </c>
      <c r="E25" s="8" t="e">
        <f t="shared" si="1"/>
        <v>#REF!</v>
      </c>
      <c r="F25" s="8" t="e">
        <f t="shared" si="1"/>
        <v>#REF!</v>
      </c>
      <c r="G25" s="7" t="e">
        <f t="shared" si="1"/>
        <v>#REF!</v>
      </c>
      <c r="H25" s="8" t="e">
        <f t="shared" si="1"/>
        <v>#REF!</v>
      </c>
      <c r="I25" s="8" t="e">
        <f t="shared" si="1"/>
        <v>#REF!</v>
      </c>
      <c r="J25" s="8" t="e">
        <f t="shared" si="1"/>
        <v>#REF!</v>
      </c>
      <c r="K25" s="7" t="e">
        <f t="shared" si="1"/>
        <v>#REF!</v>
      </c>
      <c r="L25" s="8" t="e">
        <f t="shared" si="1"/>
        <v>#REF!</v>
      </c>
      <c r="M25" s="8" t="e">
        <f t="shared" si="1"/>
        <v>#REF!</v>
      </c>
      <c r="N25" s="8" t="e">
        <f t="shared" si="1"/>
        <v>#REF!</v>
      </c>
      <c r="O25" s="8" t="e">
        <f t="shared" si="1"/>
        <v>#REF!</v>
      </c>
      <c r="P25" s="8" t="e">
        <f t="shared" si="1"/>
        <v>#REF!</v>
      </c>
      <c r="Q25" s="8" t="e">
        <f t="shared" si="1"/>
        <v>#REF!</v>
      </c>
      <c r="R25" s="8" t="e">
        <f t="shared" si="1"/>
        <v>#REF!</v>
      </c>
      <c r="S25" s="8" t="e">
        <f t="shared" si="1"/>
        <v>#REF!</v>
      </c>
      <c r="T25" s="8" t="e">
        <f t="shared" si="1"/>
        <v>#REF!</v>
      </c>
      <c r="U25" s="8" t="e">
        <f t="shared" si="1"/>
        <v>#REF!</v>
      </c>
      <c r="V25" s="8" t="e">
        <f t="shared" si="1"/>
        <v>#REF!</v>
      </c>
      <c r="W25" s="8" t="e">
        <f t="shared" si="1"/>
        <v>#REF!</v>
      </c>
      <c r="X25" s="8" t="e">
        <f t="shared" si="1"/>
        <v>#REF!</v>
      </c>
      <c r="Y25" s="8" t="e">
        <f t="shared" si="1"/>
        <v>#REF!</v>
      </c>
      <c r="Z25" s="8" t="e">
        <f t="shared" si="1"/>
        <v>#REF!</v>
      </c>
      <c r="AA25" s="8" t="e">
        <f t="shared" si="1"/>
        <v>#REF!</v>
      </c>
      <c r="AB25" s="8" t="e">
        <f t="shared" si="1"/>
        <v>#REF!</v>
      </c>
      <c r="AC25" s="8" t="e">
        <f t="shared" si="1"/>
        <v>#REF!</v>
      </c>
      <c r="AD25" s="8" t="e">
        <f t="shared" si="1"/>
        <v>#REF!</v>
      </c>
      <c r="AE25" s="8" t="e">
        <f t="shared" si="1"/>
        <v>#REF!</v>
      </c>
      <c r="AF25" s="8" t="e">
        <f t="shared" si="1"/>
        <v>#REF!</v>
      </c>
      <c r="AG25" s="8" t="e">
        <f t="shared" si="1"/>
        <v>#REF!</v>
      </c>
      <c r="AH25" s="8" t="e">
        <f t="shared" si="1"/>
        <v>#REF!</v>
      </c>
      <c r="AI25" s="8" t="e">
        <f t="shared" si="1"/>
        <v>#REF!</v>
      </c>
      <c r="AJ25" s="8" t="e">
        <f t="shared" si="1"/>
        <v>#REF!</v>
      </c>
      <c r="AK25" s="8" t="e">
        <f t="shared" si="1"/>
        <v>#REF!</v>
      </c>
      <c r="AL25" s="8" t="e">
        <f t="shared" si="1"/>
        <v>#REF!</v>
      </c>
      <c r="AM25" s="8" t="e">
        <f t="shared" si="1"/>
        <v>#REF!</v>
      </c>
      <c r="AN25" s="8" t="e">
        <f t="shared" si="1"/>
        <v>#REF!</v>
      </c>
      <c r="AO25" s="8" t="e">
        <f t="shared" si="1"/>
        <v>#REF!</v>
      </c>
      <c r="AP25" s="8" t="e">
        <f t="shared" si="1"/>
        <v>#REF!</v>
      </c>
      <c r="AQ25" s="8" t="e">
        <f t="shared" si="1"/>
        <v>#REF!</v>
      </c>
      <c r="AR25" s="8" t="e">
        <f t="shared" si="1"/>
        <v>#REF!</v>
      </c>
      <c r="AS25" s="8" t="e">
        <f t="shared" si="1"/>
        <v>#REF!</v>
      </c>
      <c r="AT25" s="8" t="e">
        <f t="shared" si="1"/>
        <v>#REF!</v>
      </c>
      <c r="AU25" s="8" t="e">
        <f t="shared" si="1"/>
        <v>#REF!</v>
      </c>
      <c r="AV25" s="8" t="e">
        <f t="shared" si="1"/>
        <v>#REF!</v>
      </c>
      <c r="AW25" s="8" t="e">
        <f t="shared" si="1"/>
        <v>#REF!</v>
      </c>
    </row>
    <row r="26" spans="1:49" ht="11.45" customHeight="1" x14ac:dyDescent="0.2">
      <c r="A26" s="10" t="s">
        <v>53</v>
      </c>
      <c r="B26" s="11"/>
      <c r="C26" s="11"/>
      <c r="D26" s="11"/>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row>
    <row r="27" spans="1:49" ht="11.45" customHeight="1" x14ac:dyDescent="0.2">
      <c r="A27" s="12">
        <v>1</v>
      </c>
      <c r="B27" s="13" t="e">
        <f>ROUND(B8*0.87,)</f>
        <v>#REF!</v>
      </c>
      <c r="C27" s="13" t="e">
        <f t="shared" ref="C27:AW27" si="2">ROUND(C8*0.87,)</f>
        <v>#REF!</v>
      </c>
      <c r="D27" s="13" t="e">
        <f t="shared" si="2"/>
        <v>#REF!</v>
      </c>
      <c r="E27" s="13" t="e">
        <f t="shared" si="2"/>
        <v>#REF!</v>
      </c>
      <c r="F27" s="13" t="e">
        <f t="shared" si="2"/>
        <v>#REF!</v>
      </c>
      <c r="G27" s="13" t="e">
        <f t="shared" si="2"/>
        <v>#REF!</v>
      </c>
      <c r="H27" s="13" t="e">
        <f t="shared" si="2"/>
        <v>#REF!</v>
      </c>
      <c r="I27" s="13" t="e">
        <f t="shared" si="2"/>
        <v>#REF!</v>
      </c>
      <c r="J27" s="13" t="e">
        <f t="shared" si="2"/>
        <v>#REF!</v>
      </c>
      <c r="K27" s="13" t="e">
        <f t="shared" si="2"/>
        <v>#REF!</v>
      </c>
      <c r="L27" s="13" t="e">
        <f t="shared" si="2"/>
        <v>#REF!</v>
      </c>
      <c r="M27" s="13" t="e">
        <f t="shared" si="2"/>
        <v>#REF!</v>
      </c>
      <c r="N27" s="13" t="e">
        <f t="shared" si="2"/>
        <v>#REF!</v>
      </c>
      <c r="O27" s="13" t="e">
        <f t="shared" si="2"/>
        <v>#REF!</v>
      </c>
      <c r="P27" s="13" t="e">
        <f t="shared" si="2"/>
        <v>#REF!</v>
      </c>
      <c r="Q27" s="13" t="e">
        <f t="shared" si="2"/>
        <v>#REF!</v>
      </c>
      <c r="R27" s="13" t="e">
        <f t="shared" si="2"/>
        <v>#REF!</v>
      </c>
      <c r="S27" s="13" t="e">
        <f t="shared" si="2"/>
        <v>#REF!</v>
      </c>
      <c r="T27" s="13" t="e">
        <f t="shared" si="2"/>
        <v>#REF!</v>
      </c>
      <c r="U27" s="13" t="e">
        <f t="shared" si="2"/>
        <v>#REF!</v>
      </c>
      <c r="V27" s="13" t="e">
        <f t="shared" si="2"/>
        <v>#REF!</v>
      </c>
      <c r="W27" s="13" t="e">
        <f t="shared" si="2"/>
        <v>#REF!</v>
      </c>
      <c r="X27" s="13" t="e">
        <f t="shared" si="2"/>
        <v>#REF!</v>
      </c>
      <c r="Y27" s="13" t="e">
        <f t="shared" si="2"/>
        <v>#REF!</v>
      </c>
      <c r="Z27" s="13" t="e">
        <f t="shared" si="2"/>
        <v>#REF!</v>
      </c>
      <c r="AA27" s="13" t="e">
        <f t="shared" si="2"/>
        <v>#REF!</v>
      </c>
      <c r="AB27" s="13" t="e">
        <f t="shared" si="2"/>
        <v>#REF!</v>
      </c>
      <c r="AC27" s="13" t="e">
        <f t="shared" si="2"/>
        <v>#REF!</v>
      </c>
      <c r="AD27" s="13" t="e">
        <f t="shared" si="2"/>
        <v>#REF!</v>
      </c>
      <c r="AE27" s="13" t="e">
        <f t="shared" si="2"/>
        <v>#REF!</v>
      </c>
      <c r="AF27" s="13" t="e">
        <f t="shared" si="2"/>
        <v>#REF!</v>
      </c>
      <c r="AG27" s="13" t="e">
        <f t="shared" si="2"/>
        <v>#REF!</v>
      </c>
      <c r="AH27" s="13" t="e">
        <f t="shared" si="2"/>
        <v>#REF!</v>
      </c>
      <c r="AI27" s="13" t="e">
        <f t="shared" si="2"/>
        <v>#REF!</v>
      </c>
      <c r="AJ27" s="13" t="e">
        <f t="shared" si="2"/>
        <v>#REF!</v>
      </c>
      <c r="AK27" s="13" t="e">
        <f t="shared" si="2"/>
        <v>#REF!</v>
      </c>
      <c r="AL27" s="13" t="e">
        <f t="shared" si="2"/>
        <v>#REF!</v>
      </c>
      <c r="AM27" s="13" t="e">
        <f t="shared" si="2"/>
        <v>#REF!</v>
      </c>
      <c r="AN27" s="13" t="e">
        <f t="shared" si="2"/>
        <v>#REF!</v>
      </c>
      <c r="AO27" s="13" t="e">
        <f t="shared" si="2"/>
        <v>#REF!</v>
      </c>
      <c r="AP27" s="13" t="e">
        <f t="shared" si="2"/>
        <v>#REF!</v>
      </c>
      <c r="AQ27" s="13" t="e">
        <f t="shared" si="2"/>
        <v>#REF!</v>
      </c>
      <c r="AR27" s="13" t="e">
        <f t="shared" si="2"/>
        <v>#REF!</v>
      </c>
      <c r="AS27" s="13" t="e">
        <f t="shared" si="2"/>
        <v>#REF!</v>
      </c>
      <c r="AT27" s="13" t="e">
        <f t="shared" si="2"/>
        <v>#REF!</v>
      </c>
      <c r="AU27" s="13" t="e">
        <f t="shared" si="2"/>
        <v>#REF!</v>
      </c>
      <c r="AV27" s="13" t="e">
        <f t="shared" si="2"/>
        <v>#REF!</v>
      </c>
      <c r="AW27" s="13" t="e">
        <f t="shared" si="2"/>
        <v>#REF!</v>
      </c>
    </row>
    <row r="28" spans="1:49" ht="11.45" customHeight="1" x14ac:dyDescent="0.2">
      <c r="A28" s="12">
        <v>2</v>
      </c>
      <c r="B28" s="13" t="e">
        <f>ROUND(B9*0.87,)</f>
        <v>#REF!</v>
      </c>
      <c r="C28" s="13" t="e">
        <f t="shared" ref="C28:AW28" si="3">ROUND(C9*0.87,)</f>
        <v>#REF!</v>
      </c>
      <c r="D28" s="13" t="e">
        <f t="shared" si="3"/>
        <v>#REF!</v>
      </c>
      <c r="E28" s="13" t="e">
        <f t="shared" si="3"/>
        <v>#REF!</v>
      </c>
      <c r="F28" s="13" t="e">
        <f t="shared" si="3"/>
        <v>#REF!</v>
      </c>
      <c r="G28" s="13" t="e">
        <f t="shared" si="3"/>
        <v>#REF!</v>
      </c>
      <c r="H28" s="13" t="e">
        <f t="shared" si="3"/>
        <v>#REF!</v>
      </c>
      <c r="I28" s="13" t="e">
        <f t="shared" si="3"/>
        <v>#REF!</v>
      </c>
      <c r="J28" s="13" t="e">
        <f t="shared" si="3"/>
        <v>#REF!</v>
      </c>
      <c r="K28" s="13" t="e">
        <f t="shared" si="3"/>
        <v>#REF!</v>
      </c>
      <c r="L28" s="13" t="e">
        <f t="shared" si="3"/>
        <v>#REF!</v>
      </c>
      <c r="M28" s="13" t="e">
        <f t="shared" si="3"/>
        <v>#REF!</v>
      </c>
      <c r="N28" s="13" t="e">
        <f t="shared" si="3"/>
        <v>#REF!</v>
      </c>
      <c r="O28" s="13" t="e">
        <f t="shared" si="3"/>
        <v>#REF!</v>
      </c>
      <c r="P28" s="13" t="e">
        <f t="shared" si="3"/>
        <v>#REF!</v>
      </c>
      <c r="Q28" s="13" t="e">
        <f t="shared" si="3"/>
        <v>#REF!</v>
      </c>
      <c r="R28" s="13" t="e">
        <f t="shared" si="3"/>
        <v>#REF!</v>
      </c>
      <c r="S28" s="13" t="e">
        <f t="shared" si="3"/>
        <v>#REF!</v>
      </c>
      <c r="T28" s="13" t="e">
        <f t="shared" si="3"/>
        <v>#REF!</v>
      </c>
      <c r="U28" s="13" t="e">
        <f t="shared" si="3"/>
        <v>#REF!</v>
      </c>
      <c r="V28" s="13" t="e">
        <f t="shared" si="3"/>
        <v>#REF!</v>
      </c>
      <c r="W28" s="13" t="e">
        <f t="shared" si="3"/>
        <v>#REF!</v>
      </c>
      <c r="X28" s="13" t="e">
        <f t="shared" si="3"/>
        <v>#REF!</v>
      </c>
      <c r="Y28" s="13" t="e">
        <f t="shared" si="3"/>
        <v>#REF!</v>
      </c>
      <c r="Z28" s="13" t="e">
        <f t="shared" si="3"/>
        <v>#REF!</v>
      </c>
      <c r="AA28" s="13" t="e">
        <f t="shared" si="3"/>
        <v>#REF!</v>
      </c>
      <c r="AB28" s="13" t="e">
        <f t="shared" si="3"/>
        <v>#REF!</v>
      </c>
      <c r="AC28" s="13" t="e">
        <f t="shared" si="3"/>
        <v>#REF!</v>
      </c>
      <c r="AD28" s="13" t="e">
        <f t="shared" si="3"/>
        <v>#REF!</v>
      </c>
      <c r="AE28" s="13" t="e">
        <f t="shared" si="3"/>
        <v>#REF!</v>
      </c>
      <c r="AF28" s="13" t="e">
        <f t="shared" si="3"/>
        <v>#REF!</v>
      </c>
      <c r="AG28" s="13" t="e">
        <f t="shared" si="3"/>
        <v>#REF!</v>
      </c>
      <c r="AH28" s="13" t="e">
        <f t="shared" si="3"/>
        <v>#REF!</v>
      </c>
      <c r="AI28" s="13" t="e">
        <f t="shared" si="3"/>
        <v>#REF!</v>
      </c>
      <c r="AJ28" s="13" t="e">
        <f t="shared" si="3"/>
        <v>#REF!</v>
      </c>
      <c r="AK28" s="13" t="e">
        <f t="shared" si="3"/>
        <v>#REF!</v>
      </c>
      <c r="AL28" s="13" t="e">
        <f t="shared" si="3"/>
        <v>#REF!</v>
      </c>
      <c r="AM28" s="13" t="e">
        <f t="shared" si="3"/>
        <v>#REF!</v>
      </c>
      <c r="AN28" s="13" t="e">
        <f t="shared" si="3"/>
        <v>#REF!</v>
      </c>
      <c r="AO28" s="13" t="e">
        <f t="shared" si="3"/>
        <v>#REF!</v>
      </c>
      <c r="AP28" s="13" t="e">
        <f t="shared" si="3"/>
        <v>#REF!</v>
      </c>
      <c r="AQ28" s="13" t="e">
        <f t="shared" si="3"/>
        <v>#REF!</v>
      </c>
      <c r="AR28" s="13" t="e">
        <f t="shared" si="3"/>
        <v>#REF!</v>
      </c>
      <c r="AS28" s="13" t="e">
        <f t="shared" si="3"/>
        <v>#REF!</v>
      </c>
      <c r="AT28" s="13" t="e">
        <f t="shared" si="3"/>
        <v>#REF!</v>
      </c>
      <c r="AU28" s="13" t="e">
        <f t="shared" si="3"/>
        <v>#REF!</v>
      </c>
      <c r="AV28" s="13" t="e">
        <f t="shared" si="3"/>
        <v>#REF!</v>
      </c>
      <c r="AW28" s="13" t="e">
        <f t="shared" si="3"/>
        <v>#REF!</v>
      </c>
    </row>
    <row r="29" spans="1:49" ht="11.45" customHeight="1" x14ac:dyDescent="0.2">
      <c r="A29" s="14" t="s">
        <v>54</v>
      </c>
      <c r="B29" s="13"/>
      <c r="C29" s="13"/>
      <c r="D29" s="13"/>
      <c r="E29" s="13"/>
      <c r="F29" s="13"/>
      <c r="G29" s="13"/>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row>
    <row r="30" spans="1:49" ht="11.45" customHeight="1" x14ac:dyDescent="0.2">
      <c r="A30" s="12">
        <v>1</v>
      </c>
      <c r="B30" s="13" t="e">
        <f>ROUND(B11*0.87,)</f>
        <v>#REF!</v>
      </c>
      <c r="C30" s="13" t="e">
        <f t="shared" ref="C30:AW30" si="4">ROUND(C11*0.87,)</f>
        <v>#REF!</v>
      </c>
      <c r="D30" s="13" t="e">
        <f t="shared" si="4"/>
        <v>#REF!</v>
      </c>
      <c r="E30" s="13" t="e">
        <f t="shared" si="4"/>
        <v>#REF!</v>
      </c>
      <c r="F30" s="13" t="e">
        <f t="shared" si="4"/>
        <v>#REF!</v>
      </c>
      <c r="G30" s="13" t="e">
        <f t="shared" si="4"/>
        <v>#REF!</v>
      </c>
      <c r="H30" s="13" t="e">
        <f t="shared" si="4"/>
        <v>#REF!</v>
      </c>
      <c r="I30" s="13" t="e">
        <f t="shared" si="4"/>
        <v>#REF!</v>
      </c>
      <c r="J30" s="13" t="e">
        <f t="shared" si="4"/>
        <v>#REF!</v>
      </c>
      <c r="K30" s="13" t="e">
        <f t="shared" si="4"/>
        <v>#REF!</v>
      </c>
      <c r="L30" s="13" t="e">
        <f t="shared" si="4"/>
        <v>#REF!</v>
      </c>
      <c r="M30" s="13" t="e">
        <f t="shared" si="4"/>
        <v>#REF!</v>
      </c>
      <c r="N30" s="13" t="e">
        <f t="shared" si="4"/>
        <v>#REF!</v>
      </c>
      <c r="O30" s="13" t="e">
        <f t="shared" si="4"/>
        <v>#REF!</v>
      </c>
      <c r="P30" s="13" t="e">
        <f t="shared" si="4"/>
        <v>#REF!</v>
      </c>
      <c r="Q30" s="13" t="e">
        <f t="shared" si="4"/>
        <v>#REF!</v>
      </c>
      <c r="R30" s="13" t="e">
        <f t="shared" si="4"/>
        <v>#REF!</v>
      </c>
      <c r="S30" s="13" t="e">
        <f t="shared" si="4"/>
        <v>#REF!</v>
      </c>
      <c r="T30" s="13" t="e">
        <f t="shared" si="4"/>
        <v>#REF!</v>
      </c>
      <c r="U30" s="13" t="e">
        <f t="shared" si="4"/>
        <v>#REF!</v>
      </c>
      <c r="V30" s="13" t="e">
        <f t="shared" si="4"/>
        <v>#REF!</v>
      </c>
      <c r="W30" s="13" t="e">
        <f t="shared" si="4"/>
        <v>#REF!</v>
      </c>
      <c r="X30" s="13" t="e">
        <f t="shared" si="4"/>
        <v>#REF!</v>
      </c>
      <c r="Y30" s="13" t="e">
        <f t="shared" si="4"/>
        <v>#REF!</v>
      </c>
      <c r="Z30" s="13" t="e">
        <f t="shared" si="4"/>
        <v>#REF!</v>
      </c>
      <c r="AA30" s="13" t="e">
        <f t="shared" si="4"/>
        <v>#REF!</v>
      </c>
      <c r="AB30" s="13" t="e">
        <f t="shared" si="4"/>
        <v>#REF!</v>
      </c>
      <c r="AC30" s="13" t="e">
        <f t="shared" si="4"/>
        <v>#REF!</v>
      </c>
      <c r="AD30" s="13" t="e">
        <f t="shared" si="4"/>
        <v>#REF!</v>
      </c>
      <c r="AE30" s="13" t="e">
        <f t="shared" si="4"/>
        <v>#REF!</v>
      </c>
      <c r="AF30" s="13" t="e">
        <f t="shared" si="4"/>
        <v>#REF!</v>
      </c>
      <c r="AG30" s="13" t="e">
        <f t="shared" si="4"/>
        <v>#REF!</v>
      </c>
      <c r="AH30" s="13" t="e">
        <f t="shared" si="4"/>
        <v>#REF!</v>
      </c>
      <c r="AI30" s="13" t="e">
        <f t="shared" si="4"/>
        <v>#REF!</v>
      </c>
      <c r="AJ30" s="13" t="e">
        <f t="shared" si="4"/>
        <v>#REF!</v>
      </c>
      <c r="AK30" s="13" t="e">
        <f t="shared" si="4"/>
        <v>#REF!</v>
      </c>
      <c r="AL30" s="13" t="e">
        <f t="shared" si="4"/>
        <v>#REF!</v>
      </c>
      <c r="AM30" s="13" t="e">
        <f t="shared" si="4"/>
        <v>#REF!</v>
      </c>
      <c r="AN30" s="13" t="e">
        <f t="shared" si="4"/>
        <v>#REF!</v>
      </c>
      <c r="AO30" s="13" t="e">
        <f t="shared" si="4"/>
        <v>#REF!</v>
      </c>
      <c r="AP30" s="13" t="e">
        <f t="shared" si="4"/>
        <v>#REF!</v>
      </c>
      <c r="AQ30" s="13" t="e">
        <f t="shared" si="4"/>
        <v>#REF!</v>
      </c>
      <c r="AR30" s="13" t="e">
        <f t="shared" si="4"/>
        <v>#REF!</v>
      </c>
      <c r="AS30" s="13" t="e">
        <f t="shared" si="4"/>
        <v>#REF!</v>
      </c>
      <c r="AT30" s="13" t="e">
        <f t="shared" si="4"/>
        <v>#REF!</v>
      </c>
      <c r="AU30" s="13" t="e">
        <f t="shared" si="4"/>
        <v>#REF!</v>
      </c>
      <c r="AV30" s="13" t="e">
        <f t="shared" si="4"/>
        <v>#REF!</v>
      </c>
      <c r="AW30" s="13" t="e">
        <f t="shared" si="4"/>
        <v>#REF!</v>
      </c>
    </row>
    <row r="31" spans="1:49" ht="11.45" customHeight="1" x14ac:dyDescent="0.2">
      <c r="A31" s="12">
        <v>2</v>
      </c>
      <c r="B31" s="30" t="e">
        <f>ROUND(B12*0.87,)</f>
        <v>#REF!</v>
      </c>
      <c r="C31" s="30" t="e">
        <f t="shared" ref="C31:AW31" si="5">ROUND(C12*0.87,)</f>
        <v>#REF!</v>
      </c>
      <c r="D31" s="30" t="e">
        <f t="shared" si="5"/>
        <v>#REF!</v>
      </c>
      <c r="E31" s="30" t="e">
        <f t="shared" si="5"/>
        <v>#REF!</v>
      </c>
      <c r="F31" s="30" t="e">
        <f t="shared" si="5"/>
        <v>#REF!</v>
      </c>
      <c r="G31" s="30" t="e">
        <f t="shared" si="5"/>
        <v>#REF!</v>
      </c>
      <c r="H31" s="30" t="e">
        <f t="shared" si="5"/>
        <v>#REF!</v>
      </c>
      <c r="I31" s="30" t="e">
        <f t="shared" si="5"/>
        <v>#REF!</v>
      </c>
      <c r="J31" s="30" t="e">
        <f t="shared" si="5"/>
        <v>#REF!</v>
      </c>
      <c r="K31" s="30" t="e">
        <f t="shared" si="5"/>
        <v>#REF!</v>
      </c>
      <c r="L31" s="30" t="e">
        <f t="shared" si="5"/>
        <v>#REF!</v>
      </c>
      <c r="M31" s="30" t="e">
        <f t="shared" si="5"/>
        <v>#REF!</v>
      </c>
      <c r="N31" s="30" t="e">
        <f t="shared" si="5"/>
        <v>#REF!</v>
      </c>
      <c r="O31" s="30" t="e">
        <f t="shared" si="5"/>
        <v>#REF!</v>
      </c>
      <c r="P31" s="30" t="e">
        <f t="shared" si="5"/>
        <v>#REF!</v>
      </c>
      <c r="Q31" s="30" t="e">
        <f t="shared" si="5"/>
        <v>#REF!</v>
      </c>
      <c r="R31" s="30" t="e">
        <f t="shared" si="5"/>
        <v>#REF!</v>
      </c>
      <c r="S31" s="30" t="e">
        <f t="shared" si="5"/>
        <v>#REF!</v>
      </c>
      <c r="T31" s="30" t="e">
        <f t="shared" si="5"/>
        <v>#REF!</v>
      </c>
      <c r="U31" s="30" t="e">
        <f t="shared" si="5"/>
        <v>#REF!</v>
      </c>
      <c r="V31" s="30" t="e">
        <f t="shared" si="5"/>
        <v>#REF!</v>
      </c>
      <c r="W31" s="30" t="e">
        <f t="shared" si="5"/>
        <v>#REF!</v>
      </c>
      <c r="X31" s="30" t="e">
        <f t="shared" si="5"/>
        <v>#REF!</v>
      </c>
      <c r="Y31" s="30" t="e">
        <f t="shared" si="5"/>
        <v>#REF!</v>
      </c>
      <c r="Z31" s="30" t="e">
        <f t="shared" si="5"/>
        <v>#REF!</v>
      </c>
      <c r="AA31" s="30" t="e">
        <f t="shared" si="5"/>
        <v>#REF!</v>
      </c>
      <c r="AB31" s="30" t="e">
        <f t="shared" si="5"/>
        <v>#REF!</v>
      </c>
      <c r="AC31" s="30" t="e">
        <f t="shared" si="5"/>
        <v>#REF!</v>
      </c>
      <c r="AD31" s="30" t="e">
        <f t="shared" si="5"/>
        <v>#REF!</v>
      </c>
      <c r="AE31" s="30" t="e">
        <f t="shared" si="5"/>
        <v>#REF!</v>
      </c>
      <c r="AF31" s="30" t="e">
        <f t="shared" si="5"/>
        <v>#REF!</v>
      </c>
      <c r="AG31" s="30" t="e">
        <f t="shared" si="5"/>
        <v>#REF!</v>
      </c>
      <c r="AH31" s="30" t="e">
        <f t="shared" si="5"/>
        <v>#REF!</v>
      </c>
      <c r="AI31" s="30" t="e">
        <f t="shared" si="5"/>
        <v>#REF!</v>
      </c>
      <c r="AJ31" s="30" t="e">
        <f t="shared" si="5"/>
        <v>#REF!</v>
      </c>
      <c r="AK31" s="30" t="e">
        <f t="shared" si="5"/>
        <v>#REF!</v>
      </c>
      <c r="AL31" s="30" t="e">
        <f t="shared" si="5"/>
        <v>#REF!</v>
      </c>
      <c r="AM31" s="30" t="e">
        <f t="shared" si="5"/>
        <v>#REF!</v>
      </c>
      <c r="AN31" s="30" t="e">
        <f t="shared" si="5"/>
        <v>#REF!</v>
      </c>
      <c r="AO31" s="30" t="e">
        <f t="shared" si="5"/>
        <v>#REF!</v>
      </c>
      <c r="AP31" s="30" t="e">
        <f t="shared" si="5"/>
        <v>#REF!</v>
      </c>
      <c r="AQ31" s="30" t="e">
        <f t="shared" si="5"/>
        <v>#REF!</v>
      </c>
      <c r="AR31" s="30" t="e">
        <f t="shared" si="5"/>
        <v>#REF!</v>
      </c>
      <c r="AS31" s="30" t="e">
        <f t="shared" si="5"/>
        <v>#REF!</v>
      </c>
      <c r="AT31" s="30" t="e">
        <f t="shared" si="5"/>
        <v>#REF!</v>
      </c>
      <c r="AU31" s="30" t="e">
        <f t="shared" si="5"/>
        <v>#REF!</v>
      </c>
      <c r="AV31" s="30" t="e">
        <f t="shared" si="5"/>
        <v>#REF!</v>
      </c>
      <c r="AW31" s="30" t="e">
        <f t="shared" si="5"/>
        <v>#REF!</v>
      </c>
    </row>
    <row r="32" spans="1:49" ht="11.45" customHeight="1" x14ac:dyDescent="0.2">
      <c r="A32" s="15" t="s">
        <v>55</v>
      </c>
      <c r="B32" s="30"/>
      <c r="C32" s="30"/>
      <c r="D32" s="30"/>
      <c r="E32" s="30"/>
      <c r="F32" s="30"/>
      <c r="G32" s="30"/>
      <c r="H32" s="30"/>
      <c r="I32" s="30"/>
      <c r="J32" s="30"/>
      <c r="K32" s="30"/>
      <c r="L32" s="30"/>
      <c r="M32" s="30"/>
      <c r="N32" s="30"/>
      <c r="O32" s="30"/>
      <c r="P32" s="30"/>
      <c r="Q32" s="30"/>
      <c r="R32" s="30"/>
      <c r="S32" s="30"/>
      <c r="T32" s="30"/>
      <c r="U32" s="30"/>
      <c r="V32" s="30"/>
      <c r="W32" s="30"/>
      <c r="X32" s="30"/>
      <c r="Y32" s="30"/>
      <c r="Z32" s="30"/>
      <c r="AA32" s="30"/>
      <c r="AB32" s="30"/>
      <c r="AC32" s="30"/>
      <c r="AD32" s="30"/>
      <c r="AE32" s="30"/>
      <c r="AF32" s="30"/>
      <c r="AG32" s="30"/>
      <c r="AH32" s="30"/>
      <c r="AI32" s="30"/>
      <c r="AJ32" s="30"/>
      <c r="AK32" s="30"/>
      <c r="AL32" s="30"/>
      <c r="AM32" s="30"/>
      <c r="AN32" s="30"/>
      <c r="AO32" s="30"/>
      <c r="AP32" s="30"/>
      <c r="AQ32" s="30"/>
      <c r="AR32" s="30"/>
      <c r="AS32" s="30"/>
      <c r="AT32" s="30"/>
      <c r="AU32" s="30"/>
      <c r="AV32" s="30"/>
      <c r="AW32" s="30"/>
    </row>
    <row r="33" spans="1:49" ht="11.45" customHeight="1" x14ac:dyDescent="0.2">
      <c r="A33" s="12">
        <v>1</v>
      </c>
      <c r="B33" s="30" t="e">
        <f>ROUND(B14*0.87,)</f>
        <v>#REF!</v>
      </c>
      <c r="C33" s="30" t="e">
        <f t="shared" ref="C33:AW33" si="6">ROUND(C14*0.87,)</f>
        <v>#REF!</v>
      </c>
      <c r="D33" s="30" t="e">
        <f t="shared" si="6"/>
        <v>#REF!</v>
      </c>
      <c r="E33" s="30" t="e">
        <f t="shared" si="6"/>
        <v>#REF!</v>
      </c>
      <c r="F33" s="30" t="e">
        <f t="shared" si="6"/>
        <v>#REF!</v>
      </c>
      <c r="G33" s="30" t="e">
        <f t="shared" si="6"/>
        <v>#REF!</v>
      </c>
      <c r="H33" s="30" t="e">
        <f t="shared" si="6"/>
        <v>#REF!</v>
      </c>
      <c r="I33" s="30" t="e">
        <f t="shared" si="6"/>
        <v>#REF!</v>
      </c>
      <c r="J33" s="30" t="e">
        <f t="shared" si="6"/>
        <v>#REF!</v>
      </c>
      <c r="K33" s="30" t="e">
        <f t="shared" si="6"/>
        <v>#REF!</v>
      </c>
      <c r="L33" s="30" t="e">
        <f t="shared" si="6"/>
        <v>#REF!</v>
      </c>
      <c r="M33" s="30" t="e">
        <f t="shared" si="6"/>
        <v>#REF!</v>
      </c>
      <c r="N33" s="30" t="e">
        <f t="shared" si="6"/>
        <v>#REF!</v>
      </c>
      <c r="O33" s="30" t="e">
        <f t="shared" si="6"/>
        <v>#REF!</v>
      </c>
      <c r="P33" s="30" t="e">
        <f t="shared" si="6"/>
        <v>#REF!</v>
      </c>
      <c r="Q33" s="30" t="e">
        <f t="shared" si="6"/>
        <v>#REF!</v>
      </c>
      <c r="R33" s="30" t="e">
        <f t="shared" si="6"/>
        <v>#REF!</v>
      </c>
      <c r="S33" s="30" t="e">
        <f t="shared" si="6"/>
        <v>#REF!</v>
      </c>
      <c r="T33" s="30" t="e">
        <f t="shared" si="6"/>
        <v>#REF!</v>
      </c>
      <c r="U33" s="30" t="e">
        <f t="shared" si="6"/>
        <v>#REF!</v>
      </c>
      <c r="V33" s="30" t="e">
        <f t="shared" si="6"/>
        <v>#REF!</v>
      </c>
      <c r="W33" s="30" t="e">
        <f t="shared" si="6"/>
        <v>#REF!</v>
      </c>
      <c r="X33" s="30" t="e">
        <f t="shared" si="6"/>
        <v>#REF!</v>
      </c>
      <c r="Y33" s="30" t="e">
        <f t="shared" si="6"/>
        <v>#REF!</v>
      </c>
      <c r="Z33" s="30" t="e">
        <f t="shared" si="6"/>
        <v>#REF!</v>
      </c>
      <c r="AA33" s="30" t="e">
        <f t="shared" si="6"/>
        <v>#REF!</v>
      </c>
      <c r="AB33" s="30" t="e">
        <f t="shared" si="6"/>
        <v>#REF!</v>
      </c>
      <c r="AC33" s="30" t="e">
        <f t="shared" si="6"/>
        <v>#REF!</v>
      </c>
      <c r="AD33" s="30" t="e">
        <f t="shared" si="6"/>
        <v>#REF!</v>
      </c>
      <c r="AE33" s="30" t="e">
        <f t="shared" si="6"/>
        <v>#REF!</v>
      </c>
      <c r="AF33" s="30" t="e">
        <f t="shared" si="6"/>
        <v>#REF!</v>
      </c>
      <c r="AG33" s="30" t="e">
        <f t="shared" si="6"/>
        <v>#REF!</v>
      </c>
      <c r="AH33" s="30" t="e">
        <f t="shared" si="6"/>
        <v>#REF!</v>
      </c>
      <c r="AI33" s="30" t="e">
        <f t="shared" si="6"/>
        <v>#REF!</v>
      </c>
      <c r="AJ33" s="30" t="e">
        <f t="shared" si="6"/>
        <v>#REF!</v>
      </c>
      <c r="AK33" s="30" t="e">
        <f t="shared" si="6"/>
        <v>#REF!</v>
      </c>
      <c r="AL33" s="30" t="e">
        <f t="shared" si="6"/>
        <v>#REF!</v>
      </c>
      <c r="AM33" s="30" t="e">
        <f t="shared" si="6"/>
        <v>#REF!</v>
      </c>
      <c r="AN33" s="30" t="e">
        <f t="shared" si="6"/>
        <v>#REF!</v>
      </c>
      <c r="AO33" s="30" t="e">
        <f t="shared" si="6"/>
        <v>#REF!</v>
      </c>
      <c r="AP33" s="30" t="e">
        <f t="shared" si="6"/>
        <v>#REF!</v>
      </c>
      <c r="AQ33" s="30" t="e">
        <f t="shared" si="6"/>
        <v>#REF!</v>
      </c>
      <c r="AR33" s="30" t="e">
        <f t="shared" si="6"/>
        <v>#REF!</v>
      </c>
      <c r="AS33" s="30" t="e">
        <f t="shared" si="6"/>
        <v>#REF!</v>
      </c>
      <c r="AT33" s="30" t="e">
        <f t="shared" si="6"/>
        <v>#REF!</v>
      </c>
      <c r="AU33" s="30" t="e">
        <f t="shared" si="6"/>
        <v>#REF!</v>
      </c>
      <c r="AV33" s="30" t="e">
        <f t="shared" si="6"/>
        <v>#REF!</v>
      </c>
      <c r="AW33" s="30" t="e">
        <f t="shared" si="6"/>
        <v>#REF!</v>
      </c>
    </row>
    <row r="34" spans="1:49" ht="11.45" customHeight="1" x14ac:dyDescent="0.2">
      <c r="A34" s="12">
        <v>2</v>
      </c>
      <c r="B34" s="30" t="e">
        <f>ROUND(B15*0.87,)</f>
        <v>#REF!</v>
      </c>
      <c r="C34" s="30" t="e">
        <f t="shared" ref="C34:AW34" si="7">ROUND(C15*0.87,)</f>
        <v>#REF!</v>
      </c>
      <c r="D34" s="30" t="e">
        <f t="shared" si="7"/>
        <v>#REF!</v>
      </c>
      <c r="E34" s="30" t="e">
        <f t="shared" si="7"/>
        <v>#REF!</v>
      </c>
      <c r="F34" s="30" t="e">
        <f t="shared" si="7"/>
        <v>#REF!</v>
      </c>
      <c r="G34" s="30" t="e">
        <f t="shared" si="7"/>
        <v>#REF!</v>
      </c>
      <c r="H34" s="30" t="e">
        <f t="shared" si="7"/>
        <v>#REF!</v>
      </c>
      <c r="I34" s="30" t="e">
        <f t="shared" si="7"/>
        <v>#REF!</v>
      </c>
      <c r="J34" s="30" t="e">
        <f t="shared" si="7"/>
        <v>#REF!</v>
      </c>
      <c r="K34" s="30" t="e">
        <f t="shared" si="7"/>
        <v>#REF!</v>
      </c>
      <c r="L34" s="30" t="e">
        <f t="shared" si="7"/>
        <v>#REF!</v>
      </c>
      <c r="M34" s="30" t="e">
        <f t="shared" si="7"/>
        <v>#REF!</v>
      </c>
      <c r="N34" s="30" t="e">
        <f t="shared" si="7"/>
        <v>#REF!</v>
      </c>
      <c r="O34" s="30" t="e">
        <f t="shared" si="7"/>
        <v>#REF!</v>
      </c>
      <c r="P34" s="30" t="e">
        <f t="shared" si="7"/>
        <v>#REF!</v>
      </c>
      <c r="Q34" s="30" t="e">
        <f t="shared" si="7"/>
        <v>#REF!</v>
      </c>
      <c r="R34" s="30" t="e">
        <f t="shared" si="7"/>
        <v>#REF!</v>
      </c>
      <c r="S34" s="30" t="e">
        <f t="shared" si="7"/>
        <v>#REF!</v>
      </c>
      <c r="T34" s="30" t="e">
        <f t="shared" si="7"/>
        <v>#REF!</v>
      </c>
      <c r="U34" s="30" t="e">
        <f t="shared" si="7"/>
        <v>#REF!</v>
      </c>
      <c r="V34" s="30" t="e">
        <f t="shared" si="7"/>
        <v>#REF!</v>
      </c>
      <c r="W34" s="30" t="e">
        <f t="shared" si="7"/>
        <v>#REF!</v>
      </c>
      <c r="X34" s="30" t="e">
        <f t="shared" si="7"/>
        <v>#REF!</v>
      </c>
      <c r="Y34" s="30" t="e">
        <f t="shared" si="7"/>
        <v>#REF!</v>
      </c>
      <c r="Z34" s="30" t="e">
        <f t="shared" si="7"/>
        <v>#REF!</v>
      </c>
      <c r="AA34" s="30" t="e">
        <f t="shared" si="7"/>
        <v>#REF!</v>
      </c>
      <c r="AB34" s="30" t="e">
        <f t="shared" si="7"/>
        <v>#REF!</v>
      </c>
      <c r="AC34" s="30" t="e">
        <f t="shared" si="7"/>
        <v>#REF!</v>
      </c>
      <c r="AD34" s="30" t="e">
        <f t="shared" si="7"/>
        <v>#REF!</v>
      </c>
      <c r="AE34" s="30" t="e">
        <f t="shared" si="7"/>
        <v>#REF!</v>
      </c>
      <c r="AF34" s="30" t="e">
        <f t="shared" si="7"/>
        <v>#REF!</v>
      </c>
      <c r="AG34" s="30" t="e">
        <f t="shared" si="7"/>
        <v>#REF!</v>
      </c>
      <c r="AH34" s="30" t="e">
        <f t="shared" si="7"/>
        <v>#REF!</v>
      </c>
      <c r="AI34" s="30" t="e">
        <f t="shared" si="7"/>
        <v>#REF!</v>
      </c>
      <c r="AJ34" s="30" t="e">
        <f t="shared" si="7"/>
        <v>#REF!</v>
      </c>
      <c r="AK34" s="30" t="e">
        <f t="shared" si="7"/>
        <v>#REF!</v>
      </c>
      <c r="AL34" s="30" t="e">
        <f t="shared" si="7"/>
        <v>#REF!</v>
      </c>
      <c r="AM34" s="30" t="e">
        <f t="shared" si="7"/>
        <v>#REF!</v>
      </c>
      <c r="AN34" s="30" t="e">
        <f t="shared" si="7"/>
        <v>#REF!</v>
      </c>
      <c r="AO34" s="30" t="e">
        <f t="shared" si="7"/>
        <v>#REF!</v>
      </c>
      <c r="AP34" s="30" t="e">
        <f t="shared" si="7"/>
        <v>#REF!</v>
      </c>
      <c r="AQ34" s="30" t="e">
        <f t="shared" si="7"/>
        <v>#REF!</v>
      </c>
      <c r="AR34" s="30" t="e">
        <f t="shared" si="7"/>
        <v>#REF!</v>
      </c>
      <c r="AS34" s="30" t="e">
        <f t="shared" si="7"/>
        <v>#REF!</v>
      </c>
      <c r="AT34" s="30" t="e">
        <f t="shared" si="7"/>
        <v>#REF!</v>
      </c>
      <c r="AU34" s="30" t="e">
        <f t="shared" si="7"/>
        <v>#REF!</v>
      </c>
      <c r="AV34" s="30" t="e">
        <f t="shared" si="7"/>
        <v>#REF!</v>
      </c>
      <c r="AW34" s="30" t="e">
        <f t="shared" si="7"/>
        <v>#REF!</v>
      </c>
    </row>
    <row r="35" spans="1:49" ht="11.45" customHeight="1" x14ac:dyDescent="0.2">
      <c r="A35" s="16" t="s">
        <v>56</v>
      </c>
      <c r="B35" s="30"/>
      <c r="C35" s="30"/>
      <c r="D35" s="30"/>
      <c r="E35" s="30"/>
      <c r="F35" s="30"/>
      <c r="G35" s="30"/>
      <c r="H35" s="30"/>
      <c r="I35" s="30"/>
      <c r="J35" s="30"/>
      <c r="K35" s="30"/>
      <c r="L35" s="30"/>
      <c r="M35" s="30"/>
      <c r="N35" s="30"/>
      <c r="O35" s="30"/>
      <c r="P35" s="30"/>
      <c r="Q35" s="30"/>
      <c r="R35" s="30"/>
      <c r="S35" s="30"/>
      <c r="T35" s="30"/>
      <c r="U35" s="30"/>
      <c r="V35" s="30"/>
      <c r="W35" s="30"/>
      <c r="X35" s="30"/>
      <c r="Y35" s="30"/>
      <c r="Z35" s="30"/>
      <c r="AA35" s="30"/>
      <c r="AB35" s="30"/>
      <c r="AC35" s="30"/>
      <c r="AD35" s="30"/>
      <c r="AE35" s="30"/>
      <c r="AF35" s="30"/>
      <c r="AG35" s="30"/>
      <c r="AH35" s="30"/>
      <c r="AI35" s="30"/>
      <c r="AJ35" s="30"/>
      <c r="AK35" s="30"/>
      <c r="AL35" s="30"/>
      <c r="AM35" s="30"/>
      <c r="AN35" s="30"/>
      <c r="AO35" s="30"/>
      <c r="AP35" s="30"/>
      <c r="AQ35" s="30"/>
      <c r="AR35" s="30"/>
      <c r="AS35" s="30"/>
      <c r="AT35" s="30"/>
      <c r="AU35" s="30"/>
      <c r="AV35" s="30"/>
      <c r="AW35" s="30"/>
    </row>
    <row r="36" spans="1:49" ht="11.45" customHeight="1" x14ac:dyDescent="0.2">
      <c r="A36" s="12">
        <v>1</v>
      </c>
      <c r="B36" s="30" t="e">
        <f>ROUND(B17*0.87,)</f>
        <v>#REF!</v>
      </c>
      <c r="C36" s="30" t="e">
        <f t="shared" ref="C36:AW36" si="8">ROUND(C17*0.87,)</f>
        <v>#REF!</v>
      </c>
      <c r="D36" s="30" t="e">
        <f t="shared" si="8"/>
        <v>#REF!</v>
      </c>
      <c r="E36" s="30" t="e">
        <f t="shared" si="8"/>
        <v>#REF!</v>
      </c>
      <c r="F36" s="30" t="e">
        <f t="shared" si="8"/>
        <v>#REF!</v>
      </c>
      <c r="G36" s="30" t="e">
        <f t="shared" si="8"/>
        <v>#REF!</v>
      </c>
      <c r="H36" s="30" t="e">
        <f t="shared" si="8"/>
        <v>#REF!</v>
      </c>
      <c r="I36" s="30" t="e">
        <f t="shared" si="8"/>
        <v>#REF!</v>
      </c>
      <c r="J36" s="30" t="e">
        <f t="shared" si="8"/>
        <v>#REF!</v>
      </c>
      <c r="K36" s="30" t="e">
        <f t="shared" si="8"/>
        <v>#REF!</v>
      </c>
      <c r="L36" s="30" t="e">
        <f t="shared" si="8"/>
        <v>#REF!</v>
      </c>
      <c r="M36" s="30" t="e">
        <f t="shared" si="8"/>
        <v>#REF!</v>
      </c>
      <c r="N36" s="30" t="e">
        <f t="shared" si="8"/>
        <v>#REF!</v>
      </c>
      <c r="O36" s="30" t="e">
        <f t="shared" si="8"/>
        <v>#REF!</v>
      </c>
      <c r="P36" s="30" t="e">
        <f t="shared" si="8"/>
        <v>#REF!</v>
      </c>
      <c r="Q36" s="30" t="e">
        <f t="shared" si="8"/>
        <v>#REF!</v>
      </c>
      <c r="R36" s="30" t="e">
        <f t="shared" si="8"/>
        <v>#REF!</v>
      </c>
      <c r="S36" s="30" t="e">
        <f t="shared" si="8"/>
        <v>#REF!</v>
      </c>
      <c r="T36" s="30" t="e">
        <f t="shared" si="8"/>
        <v>#REF!</v>
      </c>
      <c r="U36" s="30" t="e">
        <f t="shared" si="8"/>
        <v>#REF!</v>
      </c>
      <c r="V36" s="30" t="e">
        <f t="shared" si="8"/>
        <v>#REF!</v>
      </c>
      <c r="W36" s="30" t="e">
        <f t="shared" si="8"/>
        <v>#REF!</v>
      </c>
      <c r="X36" s="30" t="e">
        <f t="shared" si="8"/>
        <v>#REF!</v>
      </c>
      <c r="Y36" s="30" t="e">
        <f t="shared" si="8"/>
        <v>#REF!</v>
      </c>
      <c r="Z36" s="30" t="e">
        <f t="shared" si="8"/>
        <v>#REF!</v>
      </c>
      <c r="AA36" s="30" t="e">
        <f t="shared" si="8"/>
        <v>#REF!</v>
      </c>
      <c r="AB36" s="30" t="e">
        <f t="shared" si="8"/>
        <v>#REF!</v>
      </c>
      <c r="AC36" s="30" t="e">
        <f t="shared" si="8"/>
        <v>#REF!</v>
      </c>
      <c r="AD36" s="30" t="e">
        <f t="shared" si="8"/>
        <v>#REF!</v>
      </c>
      <c r="AE36" s="30" t="e">
        <f t="shared" si="8"/>
        <v>#REF!</v>
      </c>
      <c r="AF36" s="30" t="e">
        <f t="shared" si="8"/>
        <v>#REF!</v>
      </c>
      <c r="AG36" s="30" t="e">
        <f t="shared" si="8"/>
        <v>#REF!</v>
      </c>
      <c r="AH36" s="30" t="e">
        <f t="shared" si="8"/>
        <v>#REF!</v>
      </c>
      <c r="AI36" s="30" t="e">
        <f t="shared" si="8"/>
        <v>#REF!</v>
      </c>
      <c r="AJ36" s="30" t="e">
        <f t="shared" si="8"/>
        <v>#REF!</v>
      </c>
      <c r="AK36" s="30" t="e">
        <f t="shared" si="8"/>
        <v>#REF!</v>
      </c>
      <c r="AL36" s="30" t="e">
        <f t="shared" si="8"/>
        <v>#REF!</v>
      </c>
      <c r="AM36" s="30" t="e">
        <f t="shared" si="8"/>
        <v>#REF!</v>
      </c>
      <c r="AN36" s="30" t="e">
        <f t="shared" si="8"/>
        <v>#REF!</v>
      </c>
      <c r="AO36" s="30" t="e">
        <f t="shared" si="8"/>
        <v>#REF!</v>
      </c>
      <c r="AP36" s="30" t="e">
        <f t="shared" si="8"/>
        <v>#REF!</v>
      </c>
      <c r="AQ36" s="30" t="e">
        <f t="shared" si="8"/>
        <v>#REF!</v>
      </c>
      <c r="AR36" s="30" t="e">
        <f t="shared" si="8"/>
        <v>#REF!</v>
      </c>
      <c r="AS36" s="30" t="e">
        <f t="shared" si="8"/>
        <v>#REF!</v>
      </c>
      <c r="AT36" s="30" t="e">
        <f t="shared" si="8"/>
        <v>#REF!</v>
      </c>
      <c r="AU36" s="30" t="e">
        <f t="shared" si="8"/>
        <v>#REF!</v>
      </c>
      <c r="AV36" s="30" t="e">
        <f t="shared" si="8"/>
        <v>#REF!</v>
      </c>
      <c r="AW36" s="30" t="e">
        <f t="shared" si="8"/>
        <v>#REF!</v>
      </c>
    </row>
    <row r="37" spans="1:49" ht="11.45" customHeight="1" x14ac:dyDescent="0.2">
      <c r="A37" s="12">
        <v>2</v>
      </c>
      <c r="B37" s="30" t="e">
        <f>ROUND(B18*0.87,)</f>
        <v>#REF!</v>
      </c>
      <c r="C37" s="30" t="e">
        <f t="shared" ref="C37:AW37" si="9">ROUND(C18*0.87,)</f>
        <v>#REF!</v>
      </c>
      <c r="D37" s="30" t="e">
        <f t="shared" si="9"/>
        <v>#REF!</v>
      </c>
      <c r="E37" s="30" t="e">
        <f t="shared" si="9"/>
        <v>#REF!</v>
      </c>
      <c r="F37" s="30" t="e">
        <f t="shared" si="9"/>
        <v>#REF!</v>
      </c>
      <c r="G37" s="30" t="e">
        <f t="shared" si="9"/>
        <v>#REF!</v>
      </c>
      <c r="H37" s="30" t="e">
        <f t="shared" si="9"/>
        <v>#REF!</v>
      </c>
      <c r="I37" s="30" t="e">
        <f t="shared" si="9"/>
        <v>#REF!</v>
      </c>
      <c r="J37" s="30" t="e">
        <f t="shared" si="9"/>
        <v>#REF!</v>
      </c>
      <c r="K37" s="30" t="e">
        <f t="shared" si="9"/>
        <v>#REF!</v>
      </c>
      <c r="L37" s="30" t="e">
        <f t="shared" si="9"/>
        <v>#REF!</v>
      </c>
      <c r="M37" s="30" t="e">
        <f t="shared" si="9"/>
        <v>#REF!</v>
      </c>
      <c r="N37" s="30" t="e">
        <f t="shared" si="9"/>
        <v>#REF!</v>
      </c>
      <c r="O37" s="30" t="e">
        <f t="shared" si="9"/>
        <v>#REF!</v>
      </c>
      <c r="P37" s="30" t="e">
        <f t="shared" si="9"/>
        <v>#REF!</v>
      </c>
      <c r="Q37" s="30" t="e">
        <f t="shared" si="9"/>
        <v>#REF!</v>
      </c>
      <c r="R37" s="30" t="e">
        <f t="shared" si="9"/>
        <v>#REF!</v>
      </c>
      <c r="S37" s="30" t="e">
        <f t="shared" si="9"/>
        <v>#REF!</v>
      </c>
      <c r="T37" s="30" t="e">
        <f t="shared" si="9"/>
        <v>#REF!</v>
      </c>
      <c r="U37" s="30" t="e">
        <f t="shared" si="9"/>
        <v>#REF!</v>
      </c>
      <c r="V37" s="30" t="e">
        <f t="shared" si="9"/>
        <v>#REF!</v>
      </c>
      <c r="W37" s="30" t="e">
        <f t="shared" si="9"/>
        <v>#REF!</v>
      </c>
      <c r="X37" s="30" t="e">
        <f t="shared" si="9"/>
        <v>#REF!</v>
      </c>
      <c r="Y37" s="30" t="e">
        <f t="shared" si="9"/>
        <v>#REF!</v>
      </c>
      <c r="Z37" s="30" t="e">
        <f t="shared" si="9"/>
        <v>#REF!</v>
      </c>
      <c r="AA37" s="30" t="e">
        <f t="shared" si="9"/>
        <v>#REF!</v>
      </c>
      <c r="AB37" s="30" t="e">
        <f t="shared" si="9"/>
        <v>#REF!</v>
      </c>
      <c r="AC37" s="30" t="e">
        <f t="shared" si="9"/>
        <v>#REF!</v>
      </c>
      <c r="AD37" s="30" t="e">
        <f t="shared" si="9"/>
        <v>#REF!</v>
      </c>
      <c r="AE37" s="30" t="e">
        <f t="shared" si="9"/>
        <v>#REF!</v>
      </c>
      <c r="AF37" s="30" t="e">
        <f t="shared" si="9"/>
        <v>#REF!</v>
      </c>
      <c r="AG37" s="30" t="e">
        <f t="shared" si="9"/>
        <v>#REF!</v>
      </c>
      <c r="AH37" s="30" t="e">
        <f t="shared" si="9"/>
        <v>#REF!</v>
      </c>
      <c r="AI37" s="30" t="e">
        <f t="shared" si="9"/>
        <v>#REF!</v>
      </c>
      <c r="AJ37" s="30" t="e">
        <f t="shared" si="9"/>
        <v>#REF!</v>
      </c>
      <c r="AK37" s="30" t="e">
        <f t="shared" si="9"/>
        <v>#REF!</v>
      </c>
      <c r="AL37" s="30" t="e">
        <f t="shared" si="9"/>
        <v>#REF!</v>
      </c>
      <c r="AM37" s="30" t="e">
        <f t="shared" si="9"/>
        <v>#REF!</v>
      </c>
      <c r="AN37" s="30" t="e">
        <f t="shared" si="9"/>
        <v>#REF!</v>
      </c>
      <c r="AO37" s="30" t="e">
        <f t="shared" si="9"/>
        <v>#REF!</v>
      </c>
      <c r="AP37" s="30" t="e">
        <f t="shared" si="9"/>
        <v>#REF!</v>
      </c>
      <c r="AQ37" s="30" t="e">
        <f t="shared" si="9"/>
        <v>#REF!</v>
      </c>
      <c r="AR37" s="30" t="e">
        <f t="shared" si="9"/>
        <v>#REF!</v>
      </c>
      <c r="AS37" s="30" t="e">
        <f t="shared" si="9"/>
        <v>#REF!</v>
      </c>
      <c r="AT37" s="30" t="e">
        <f t="shared" si="9"/>
        <v>#REF!</v>
      </c>
      <c r="AU37" s="30" t="e">
        <f t="shared" si="9"/>
        <v>#REF!</v>
      </c>
      <c r="AV37" s="30" t="e">
        <f t="shared" si="9"/>
        <v>#REF!</v>
      </c>
      <c r="AW37" s="30" t="e">
        <f t="shared" si="9"/>
        <v>#REF!</v>
      </c>
    </row>
    <row r="38" spans="1:49" ht="11.45" customHeight="1" x14ac:dyDescent="0.2">
      <c r="A38" s="17" t="s">
        <v>57</v>
      </c>
      <c r="B38" s="30"/>
      <c r="C38" s="30"/>
      <c r="D38" s="30"/>
      <c r="E38" s="30"/>
      <c r="F38" s="30"/>
      <c r="G38" s="30"/>
      <c r="H38" s="30"/>
      <c r="I38" s="30"/>
      <c r="J38" s="30"/>
      <c r="K38" s="30"/>
      <c r="L38" s="30"/>
      <c r="M38" s="30"/>
      <c r="N38" s="30"/>
      <c r="O38" s="30"/>
      <c r="P38" s="30"/>
      <c r="Q38" s="30"/>
      <c r="R38" s="30"/>
      <c r="S38" s="30"/>
      <c r="T38" s="30"/>
      <c r="U38" s="30"/>
      <c r="V38" s="30"/>
      <c r="W38" s="30"/>
      <c r="X38" s="30"/>
      <c r="Y38" s="30"/>
      <c r="Z38" s="30"/>
      <c r="AA38" s="30"/>
      <c r="AB38" s="30"/>
      <c r="AC38" s="30"/>
      <c r="AD38" s="30"/>
      <c r="AE38" s="30"/>
      <c r="AF38" s="30"/>
      <c r="AG38" s="30"/>
      <c r="AH38" s="30"/>
      <c r="AI38" s="30"/>
      <c r="AJ38" s="30"/>
      <c r="AK38" s="30"/>
      <c r="AL38" s="30"/>
      <c r="AM38" s="30"/>
      <c r="AN38" s="30"/>
      <c r="AO38" s="30"/>
      <c r="AP38" s="30"/>
      <c r="AQ38" s="30"/>
      <c r="AR38" s="30"/>
      <c r="AS38" s="30"/>
      <c r="AT38" s="30"/>
      <c r="AU38" s="30"/>
      <c r="AV38" s="30"/>
      <c r="AW38" s="30"/>
    </row>
    <row r="39" spans="1:49" ht="11.45" customHeight="1" x14ac:dyDescent="0.2">
      <c r="A39" s="12">
        <v>1</v>
      </c>
      <c r="B39" s="30" t="e">
        <f>ROUND(B20*0.87,)</f>
        <v>#REF!</v>
      </c>
      <c r="C39" s="30" t="e">
        <f t="shared" ref="C39:AW39" si="10">ROUND(C20*0.87,)</f>
        <v>#REF!</v>
      </c>
      <c r="D39" s="30" t="e">
        <f t="shared" si="10"/>
        <v>#REF!</v>
      </c>
      <c r="E39" s="30" t="e">
        <f t="shared" si="10"/>
        <v>#REF!</v>
      </c>
      <c r="F39" s="30" t="e">
        <f t="shared" si="10"/>
        <v>#REF!</v>
      </c>
      <c r="G39" s="30" t="e">
        <f t="shared" si="10"/>
        <v>#REF!</v>
      </c>
      <c r="H39" s="30" t="e">
        <f t="shared" si="10"/>
        <v>#REF!</v>
      </c>
      <c r="I39" s="30" t="e">
        <f t="shared" si="10"/>
        <v>#REF!</v>
      </c>
      <c r="J39" s="30" t="e">
        <f t="shared" si="10"/>
        <v>#REF!</v>
      </c>
      <c r="K39" s="30" t="e">
        <f t="shared" si="10"/>
        <v>#REF!</v>
      </c>
      <c r="L39" s="30" t="e">
        <f t="shared" si="10"/>
        <v>#REF!</v>
      </c>
      <c r="M39" s="30" t="e">
        <f t="shared" si="10"/>
        <v>#REF!</v>
      </c>
      <c r="N39" s="30" t="e">
        <f t="shared" si="10"/>
        <v>#REF!</v>
      </c>
      <c r="O39" s="30" t="e">
        <f t="shared" si="10"/>
        <v>#REF!</v>
      </c>
      <c r="P39" s="30" t="e">
        <f t="shared" si="10"/>
        <v>#REF!</v>
      </c>
      <c r="Q39" s="30" t="e">
        <f t="shared" si="10"/>
        <v>#REF!</v>
      </c>
      <c r="R39" s="30" t="e">
        <f t="shared" si="10"/>
        <v>#REF!</v>
      </c>
      <c r="S39" s="30" t="e">
        <f t="shared" si="10"/>
        <v>#REF!</v>
      </c>
      <c r="T39" s="30" t="e">
        <f t="shared" si="10"/>
        <v>#REF!</v>
      </c>
      <c r="U39" s="30" t="e">
        <f t="shared" si="10"/>
        <v>#REF!</v>
      </c>
      <c r="V39" s="30" t="e">
        <f t="shared" si="10"/>
        <v>#REF!</v>
      </c>
      <c r="W39" s="30" t="e">
        <f t="shared" si="10"/>
        <v>#REF!</v>
      </c>
      <c r="X39" s="30" t="e">
        <f t="shared" si="10"/>
        <v>#REF!</v>
      </c>
      <c r="Y39" s="30" t="e">
        <f t="shared" si="10"/>
        <v>#REF!</v>
      </c>
      <c r="Z39" s="30" t="e">
        <f t="shared" si="10"/>
        <v>#REF!</v>
      </c>
      <c r="AA39" s="30" t="e">
        <f t="shared" si="10"/>
        <v>#REF!</v>
      </c>
      <c r="AB39" s="30" t="e">
        <f t="shared" si="10"/>
        <v>#REF!</v>
      </c>
      <c r="AC39" s="30" t="e">
        <f t="shared" si="10"/>
        <v>#REF!</v>
      </c>
      <c r="AD39" s="30" t="e">
        <f t="shared" si="10"/>
        <v>#REF!</v>
      </c>
      <c r="AE39" s="30" t="e">
        <f t="shared" si="10"/>
        <v>#REF!</v>
      </c>
      <c r="AF39" s="30" t="e">
        <f t="shared" si="10"/>
        <v>#REF!</v>
      </c>
      <c r="AG39" s="30" t="e">
        <f t="shared" si="10"/>
        <v>#REF!</v>
      </c>
      <c r="AH39" s="30" t="e">
        <f t="shared" si="10"/>
        <v>#REF!</v>
      </c>
      <c r="AI39" s="30" t="e">
        <f t="shared" si="10"/>
        <v>#REF!</v>
      </c>
      <c r="AJ39" s="30" t="e">
        <f t="shared" si="10"/>
        <v>#REF!</v>
      </c>
      <c r="AK39" s="30" t="e">
        <f t="shared" si="10"/>
        <v>#REF!</v>
      </c>
      <c r="AL39" s="30" t="e">
        <f t="shared" si="10"/>
        <v>#REF!</v>
      </c>
      <c r="AM39" s="30" t="e">
        <f t="shared" si="10"/>
        <v>#REF!</v>
      </c>
      <c r="AN39" s="30" t="e">
        <f t="shared" si="10"/>
        <v>#REF!</v>
      </c>
      <c r="AO39" s="30" t="e">
        <f t="shared" si="10"/>
        <v>#REF!</v>
      </c>
      <c r="AP39" s="30" t="e">
        <f t="shared" si="10"/>
        <v>#REF!</v>
      </c>
      <c r="AQ39" s="30" t="e">
        <f t="shared" si="10"/>
        <v>#REF!</v>
      </c>
      <c r="AR39" s="30" t="e">
        <f t="shared" si="10"/>
        <v>#REF!</v>
      </c>
      <c r="AS39" s="30" t="e">
        <f t="shared" si="10"/>
        <v>#REF!</v>
      </c>
      <c r="AT39" s="30" t="e">
        <f t="shared" si="10"/>
        <v>#REF!</v>
      </c>
      <c r="AU39" s="30" t="e">
        <f t="shared" si="10"/>
        <v>#REF!</v>
      </c>
      <c r="AV39" s="30" t="e">
        <f t="shared" si="10"/>
        <v>#REF!</v>
      </c>
      <c r="AW39" s="30" t="e">
        <f t="shared" si="10"/>
        <v>#REF!</v>
      </c>
    </row>
    <row r="40" spans="1:49" ht="11.45" customHeight="1" x14ac:dyDescent="0.2">
      <c r="A40" s="12">
        <v>2</v>
      </c>
      <c r="B40" s="30" t="e">
        <f>ROUND(B21*0.87,)</f>
        <v>#REF!</v>
      </c>
      <c r="C40" s="30" t="e">
        <f t="shared" ref="C40:AW40" si="11">ROUND(C21*0.87,)</f>
        <v>#REF!</v>
      </c>
      <c r="D40" s="30" t="e">
        <f t="shared" si="11"/>
        <v>#REF!</v>
      </c>
      <c r="E40" s="30" t="e">
        <f t="shared" si="11"/>
        <v>#REF!</v>
      </c>
      <c r="F40" s="30" t="e">
        <f t="shared" si="11"/>
        <v>#REF!</v>
      </c>
      <c r="G40" s="30" t="e">
        <f t="shared" si="11"/>
        <v>#REF!</v>
      </c>
      <c r="H40" s="30" t="e">
        <f t="shared" si="11"/>
        <v>#REF!</v>
      </c>
      <c r="I40" s="30" t="e">
        <f t="shared" si="11"/>
        <v>#REF!</v>
      </c>
      <c r="J40" s="30" t="e">
        <f t="shared" si="11"/>
        <v>#REF!</v>
      </c>
      <c r="K40" s="30" t="e">
        <f t="shared" si="11"/>
        <v>#REF!</v>
      </c>
      <c r="L40" s="30" t="e">
        <f t="shared" si="11"/>
        <v>#REF!</v>
      </c>
      <c r="M40" s="30" t="e">
        <f t="shared" si="11"/>
        <v>#REF!</v>
      </c>
      <c r="N40" s="30" t="e">
        <f t="shared" si="11"/>
        <v>#REF!</v>
      </c>
      <c r="O40" s="30" t="e">
        <f t="shared" si="11"/>
        <v>#REF!</v>
      </c>
      <c r="P40" s="30" t="e">
        <f t="shared" si="11"/>
        <v>#REF!</v>
      </c>
      <c r="Q40" s="30" t="e">
        <f t="shared" si="11"/>
        <v>#REF!</v>
      </c>
      <c r="R40" s="30" t="e">
        <f t="shared" si="11"/>
        <v>#REF!</v>
      </c>
      <c r="S40" s="30" t="e">
        <f t="shared" si="11"/>
        <v>#REF!</v>
      </c>
      <c r="T40" s="30" t="e">
        <f t="shared" si="11"/>
        <v>#REF!</v>
      </c>
      <c r="U40" s="30" t="e">
        <f t="shared" si="11"/>
        <v>#REF!</v>
      </c>
      <c r="V40" s="30" t="e">
        <f t="shared" si="11"/>
        <v>#REF!</v>
      </c>
      <c r="W40" s="30" t="e">
        <f t="shared" si="11"/>
        <v>#REF!</v>
      </c>
      <c r="X40" s="30" t="e">
        <f t="shared" si="11"/>
        <v>#REF!</v>
      </c>
      <c r="Y40" s="30" t="e">
        <f t="shared" si="11"/>
        <v>#REF!</v>
      </c>
      <c r="Z40" s="30" t="e">
        <f t="shared" si="11"/>
        <v>#REF!</v>
      </c>
      <c r="AA40" s="30" t="e">
        <f t="shared" si="11"/>
        <v>#REF!</v>
      </c>
      <c r="AB40" s="30" t="e">
        <f t="shared" si="11"/>
        <v>#REF!</v>
      </c>
      <c r="AC40" s="30" t="e">
        <f t="shared" si="11"/>
        <v>#REF!</v>
      </c>
      <c r="AD40" s="30" t="e">
        <f t="shared" si="11"/>
        <v>#REF!</v>
      </c>
      <c r="AE40" s="30" t="e">
        <f t="shared" si="11"/>
        <v>#REF!</v>
      </c>
      <c r="AF40" s="30" t="e">
        <f t="shared" si="11"/>
        <v>#REF!</v>
      </c>
      <c r="AG40" s="30" t="e">
        <f t="shared" si="11"/>
        <v>#REF!</v>
      </c>
      <c r="AH40" s="30" t="e">
        <f t="shared" si="11"/>
        <v>#REF!</v>
      </c>
      <c r="AI40" s="30" t="e">
        <f t="shared" si="11"/>
        <v>#REF!</v>
      </c>
      <c r="AJ40" s="30" t="e">
        <f t="shared" si="11"/>
        <v>#REF!</v>
      </c>
      <c r="AK40" s="30" t="e">
        <f t="shared" si="11"/>
        <v>#REF!</v>
      </c>
      <c r="AL40" s="30" t="e">
        <f t="shared" si="11"/>
        <v>#REF!</v>
      </c>
      <c r="AM40" s="30" t="e">
        <f t="shared" si="11"/>
        <v>#REF!</v>
      </c>
      <c r="AN40" s="30" t="e">
        <f t="shared" si="11"/>
        <v>#REF!</v>
      </c>
      <c r="AO40" s="30" t="e">
        <f t="shared" si="11"/>
        <v>#REF!</v>
      </c>
      <c r="AP40" s="30" t="e">
        <f t="shared" si="11"/>
        <v>#REF!</v>
      </c>
      <c r="AQ40" s="30" t="e">
        <f t="shared" si="11"/>
        <v>#REF!</v>
      </c>
      <c r="AR40" s="30" t="e">
        <f t="shared" si="11"/>
        <v>#REF!</v>
      </c>
      <c r="AS40" s="30" t="e">
        <f t="shared" si="11"/>
        <v>#REF!</v>
      </c>
      <c r="AT40" s="30" t="e">
        <f t="shared" si="11"/>
        <v>#REF!</v>
      </c>
      <c r="AU40" s="30" t="e">
        <f t="shared" si="11"/>
        <v>#REF!</v>
      </c>
      <c r="AV40" s="30" t="e">
        <f t="shared" si="11"/>
        <v>#REF!</v>
      </c>
      <c r="AW40" s="30" t="e">
        <f t="shared" si="11"/>
        <v>#REF!</v>
      </c>
    </row>
    <row r="41" spans="1:49" ht="11.45" customHeight="1" x14ac:dyDescent="0.2">
      <c r="A41" s="18"/>
    </row>
    <row r="42" spans="1:49" x14ac:dyDescent="0.2">
      <c r="A42" s="20" t="s">
        <v>68</v>
      </c>
    </row>
    <row r="43" spans="1:49" x14ac:dyDescent="0.2">
      <c r="A43" s="21" t="s">
        <v>271</v>
      </c>
    </row>
    <row r="44" spans="1:49" x14ac:dyDescent="0.2">
      <c r="A44" s="22"/>
    </row>
    <row r="45" spans="1:49" x14ac:dyDescent="0.2">
      <c r="A45" s="20" t="s">
        <v>60</v>
      </c>
    </row>
    <row r="46" spans="1:49" x14ac:dyDescent="0.2">
      <c r="A46" s="23" t="s">
        <v>61</v>
      </c>
    </row>
    <row r="47" spans="1:49" x14ac:dyDescent="0.2">
      <c r="A47" s="23" t="s">
        <v>62</v>
      </c>
    </row>
    <row r="48" spans="1:49" ht="12.6" customHeight="1" x14ac:dyDescent="0.2">
      <c r="A48" s="24" t="s">
        <v>63</v>
      </c>
    </row>
    <row r="49" spans="1:1" x14ac:dyDescent="0.2">
      <c r="A49" s="23" t="s">
        <v>65</v>
      </c>
    </row>
    <row r="50" spans="1:1" x14ac:dyDescent="0.2">
      <c r="A50" s="22"/>
    </row>
    <row r="51" spans="1:1" x14ac:dyDescent="0.2">
      <c r="A51" s="25" t="s">
        <v>71</v>
      </c>
    </row>
    <row r="52" spans="1:1" ht="48" x14ac:dyDescent="0.2">
      <c r="A52" s="26" t="s">
        <v>175</v>
      </c>
    </row>
    <row r="54" spans="1:1" x14ac:dyDescent="0.2">
      <c r="A54" s="27" t="s">
        <v>240</v>
      </c>
    </row>
    <row r="55" spans="1:1" x14ac:dyDescent="0.2">
      <c r="A55" s="28" t="s">
        <v>272</v>
      </c>
    </row>
  </sheetData>
  <pageMargins left="0.7" right="0.7" top="0.75" bottom="0.75" header="0.3" footer="0.3"/>
  <pageSetup paperSize="9" orientation="portrait"/>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AW55"/>
  <sheetViews>
    <sheetView zoomScale="115" zoomScaleNormal="115" workbookViewId="0">
      <pane xSplit="1" topLeftCell="B1" activePane="topRight" state="frozen"/>
      <selection pane="topRight"/>
    </sheetView>
  </sheetViews>
  <sheetFormatPr defaultColWidth="8.5703125" defaultRowHeight="12" x14ac:dyDescent="0.2"/>
  <cols>
    <col min="1" max="1" width="84.85546875" style="2" customWidth="1"/>
    <col min="2" max="19" width="8.5703125" style="2"/>
    <col min="20" max="20" width="8.5703125" style="2" customWidth="1"/>
    <col min="21" max="21" width="8.5703125" style="2" hidden="1" customWidth="1"/>
    <col min="22" max="23" width="8.5703125" style="2"/>
    <col min="24" max="25" width="8.5703125" style="2" customWidth="1"/>
    <col min="26" max="26" width="8.5703125" style="2" hidden="1" customWidth="1"/>
    <col min="27" max="16384" width="8.5703125" style="2"/>
  </cols>
  <sheetData>
    <row r="1" spans="1:49" ht="11.45" customHeight="1" x14ac:dyDescent="0.2">
      <c r="A1" s="3" t="s">
        <v>49</v>
      </c>
    </row>
    <row r="2" spans="1:49" ht="11.45" customHeight="1" x14ac:dyDescent="0.2">
      <c r="A2" s="4" t="s">
        <v>173</v>
      </c>
    </row>
    <row r="3" spans="1:49" ht="11.45" customHeight="1" x14ac:dyDescent="0.2">
      <c r="A3" s="3"/>
    </row>
    <row r="4" spans="1:49" ht="11.25" customHeight="1" x14ac:dyDescent="0.2">
      <c r="A4" s="5" t="s">
        <v>51</v>
      </c>
    </row>
    <row r="5" spans="1:49" s="1" customFormat="1" ht="25.5" customHeight="1" x14ac:dyDescent="0.2">
      <c r="A5" s="6" t="s">
        <v>52</v>
      </c>
      <c r="B5" s="7" t="e">
        <f>BAR!#REF!</f>
        <v>#REF!</v>
      </c>
      <c r="C5" s="7" t="e">
        <f>BAR!#REF!</f>
        <v>#REF!</v>
      </c>
      <c r="D5" s="8" t="e">
        <f>BAR!#REF!</f>
        <v>#REF!</v>
      </c>
      <c r="E5" s="8" t="e">
        <f>BAR!#REF!</f>
        <v>#REF!</v>
      </c>
      <c r="F5" s="8" t="e">
        <f>BAR!#REF!</f>
        <v>#REF!</v>
      </c>
      <c r="G5" s="7" t="e">
        <f>BAR!#REF!</f>
        <v>#REF!</v>
      </c>
      <c r="H5" s="8" t="e">
        <f>BAR!#REF!</f>
        <v>#REF!</v>
      </c>
      <c r="I5" s="8" t="e">
        <f>BAR!#REF!</f>
        <v>#REF!</v>
      </c>
      <c r="J5" s="8" t="e">
        <f>BAR!#REF!</f>
        <v>#REF!</v>
      </c>
      <c r="K5" s="7" t="e">
        <f>BAR!#REF!</f>
        <v>#REF!</v>
      </c>
      <c r="L5" s="8" t="e">
        <f>BAR!#REF!</f>
        <v>#REF!</v>
      </c>
      <c r="M5" s="8" t="e">
        <f>BAR!#REF!</f>
        <v>#REF!</v>
      </c>
      <c r="N5" s="8" t="e">
        <f>BAR!#REF!</f>
        <v>#REF!</v>
      </c>
      <c r="O5" s="8" t="e">
        <f>BAR!#REF!</f>
        <v>#REF!</v>
      </c>
      <c r="P5" s="8" t="e">
        <f>BAR!#REF!</f>
        <v>#REF!</v>
      </c>
      <c r="Q5" s="8" t="e">
        <f>BAR!#REF!</f>
        <v>#REF!</v>
      </c>
      <c r="R5" s="8" t="e">
        <f>BAR!#REF!</f>
        <v>#REF!</v>
      </c>
      <c r="S5" s="8" t="e">
        <f>BAR!#REF!</f>
        <v>#REF!</v>
      </c>
      <c r="T5" s="8" t="e">
        <f>BAR!#REF!</f>
        <v>#REF!</v>
      </c>
      <c r="U5" s="8" t="e">
        <f>BAR!#REF!</f>
        <v>#REF!</v>
      </c>
      <c r="V5" s="8" t="e">
        <f>BAR!#REF!</f>
        <v>#REF!</v>
      </c>
      <c r="W5" s="8" t="e">
        <f>BAR!#REF!</f>
        <v>#REF!</v>
      </c>
      <c r="X5" s="8" t="e">
        <f>BAR!#REF!</f>
        <v>#REF!</v>
      </c>
      <c r="Y5" s="8" t="e">
        <f>BAR!#REF!</f>
        <v>#REF!</v>
      </c>
      <c r="Z5" s="8" t="e">
        <f>BAR!#REF!</f>
        <v>#REF!</v>
      </c>
      <c r="AA5" s="8" t="e">
        <f>BAR!#REF!</f>
        <v>#REF!</v>
      </c>
      <c r="AB5" s="8" t="e">
        <f>BAR!#REF!</f>
        <v>#REF!</v>
      </c>
      <c r="AC5" s="8" t="e">
        <f>BAR!#REF!</f>
        <v>#REF!</v>
      </c>
      <c r="AD5" s="8" t="e">
        <f>BAR!#REF!</f>
        <v>#REF!</v>
      </c>
      <c r="AE5" s="8" t="e">
        <f>BAR!#REF!</f>
        <v>#REF!</v>
      </c>
      <c r="AF5" s="8" t="e">
        <f>BAR!#REF!</f>
        <v>#REF!</v>
      </c>
      <c r="AG5" s="8" t="e">
        <f>BAR!#REF!</f>
        <v>#REF!</v>
      </c>
      <c r="AH5" s="8" t="e">
        <f>BAR!#REF!</f>
        <v>#REF!</v>
      </c>
      <c r="AI5" s="8" t="e">
        <f>BAR!#REF!</f>
        <v>#REF!</v>
      </c>
      <c r="AJ5" s="8" t="e">
        <f>BAR!#REF!</f>
        <v>#REF!</v>
      </c>
      <c r="AK5" s="8" t="e">
        <f>BAR!#REF!</f>
        <v>#REF!</v>
      </c>
      <c r="AL5" s="8" t="e">
        <f>BAR!#REF!</f>
        <v>#REF!</v>
      </c>
      <c r="AM5" s="8" t="e">
        <f>BAR!#REF!</f>
        <v>#REF!</v>
      </c>
      <c r="AN5" s="8" t="e">
        <f>BAR!#REF!</f>
        <v>#REF!</v>
      </c>
      <c r="AO5" s="8" t="e">
        <f>BAR!#REF!</f>
        <v>#REF!</v>
      </c>
      <c r="AP5" s="8" t="e">
        <f>BAR!#REF!</f>
        <v>#REF!</v>
      </c>
      <c r="AQ5" s="8" t="e">
        <f>BAR!#REF!</f>
        <v>#REF!</v>
      </c>
      <c r="AR5" s="8" t="e">
        <f>BAR!#REF!</f>
        <v>#REF!</v>
      </c>
      <c r="AS5" s="8" t="e">
        <f>BAR!#REF!</f>
        <v>#REF!</v>
      </c>
      <c r="AT5" s="8" t="e">
        <f>BAR!#REF!</f>
        <v>#REF!</v>
      </c>
      <c r="AU5" s="8" t="e">
        <f>BAR!#REF!</f>
        <v>#REF!</v>
      </c>
      <c r="AV5" s="8" t="e">
        <f>BAR!#REF!</f>
        <v>#REF!</v>
      </c>
      <c r="AW5" s="8" t="e">
        <f>BAR!#REF!</f>
        <v>#REF!</v>
      </c>
    </row>
    <row r="6" spans="1:49" s="1" customFormat="1" ht="25.5" customHeight="1" x14ac:dyDescent="0.2">
      <c r="A6" s="9"/>
      <c r="B6" s="7" t="e">
        <f>BAR!#REF!</f>
        <v>#REF!</v>
      </c>
      <c r="C6" s="7" t="e">
        <f>BAR!#REF!</f>
        <v>#REF!</v>
      </c>
      <c r="D6" s="8" t="e">
        <f>BAR!#REF!</f>
        <v>#REF!</v>
      </c>
      <c r="E6" s="8" t="e">
        <f>BAR!#REF!</f>
        <v>#REF!</v>
      </c>
      <c r="F6" s="8" t="e">
        <f>BAR!#REF!</f>
        <v>#REF!</v>
      </c>
      <c r="G6" s="7" t="e">
        <f>BAR!#REF!</f>
        <v>#REF!</v>
      </c>
      <c r="H6" s="8" t="e">
        <f>BAR!#REF!</f>
        <v>#REF!</v>
      </c>
      <c r="I6" s="8" t="e">
        <f>BAR!#REF!</f>
        <v>#REF!</v>
      </c>
      <c r="J6" s="8" t="e">
        <f>BAR!#REF!</f>
        <v>#REF!</v>
      </c>
      <c r="K6" s="7" t="e">
        <f>BAR!#REF!</f>
        <v>#REF!</v>
      </c>
      <c r="L6" s="8" t="e">
        <f>BAR!#REF!</f>
        <v>#REF!</v>
      </c>
      <c r="M6" s="8" t="e">
        <f>BAR!#REF!</f>
        <v>#REF!</v>
      </c>
      <c r="N6" s="8" t="e">
        <f>BAR!#REF!</f>
        <v>#REF!</v>
      </c>
      <c r="O6" s="8" t="e">
        <f>BAR!#REF!</f>
        <v>#REF!</v>
      </c>
      <c r="P6" s="8" t="e">
        <f>BAR!#REF!</f>
        <v>#REF!</v>
      </c>
      <c r="Q6" s="8" t="e">
        <f>BAR!#REF!</f>
        <v>#REF!</v>
      </c>
      <c r="R6" s="8" t="e">
        <f>BAR!#REF!</f>
        <v>#REF!</v>
      </c>
      <c r="S6" s="8" t="e">
        <f>BAR!#REF!</f>
        <v>#REF!</v>
      </c>
      <c r="T6" s="8" t="e">
        <f>BAR!#REF!</f>
        <v>#REF!</v>
      </c>
      <c r="U6" s="8" t="e">
        <f>BAR!#REF!</f>
        <v>#REF!</v>
      </c>
      <c r="V6" s="8" t="e">
        <f>BAR!#REF!</f>
        <v>#REF!</v>
      </c>
      <c r="W6" s="8" t="e">
        <f>BAR!#REF!</f>
        <v>#REF!</v>
      </c>
      <c r="X6" s="8" t="e">
        <f>BAR!#REF!</f>
        <v>#REF!</v>
      </c>
      <c r="Y6" s="8" t="e">
        <f>BAR!#REF!</f>
        <v>#REF!</v>
      </c>
      <c r="Z6" s="8" t="e">
        <f>BAR!#REF!</f>
        <v>#REF!</v>
      </c>
      <c r="AA6" s="8" t="e">
        <f>BAR!#REF!</f>
        <v>#REF!</v>
      </c>
      <c r="AB6" s="8" t="e">
        <f>BAR!#REF!</f>
        <v>#REF!</v>
      </c>
      <c r="AC6" s="8" t="e">
        <f>BAR!#REF!</f>
        <v>#REF!</v>
      </c>
      <c r="AD6" s="8" t="e">
        <f>BAR!#REF!</f>
        <v>#REF!</v>
      </c>
      <c r="AE6" s="8" t="e">
        <f>BAR!#REF!</f>
        <v>#REF!</v>
      </c>
      <c r="AF6" s="8" t="e">
        <f>BAR!#REF!</f>
        <v>#REF!</v>
      </c>
      <c r="AG6" s="8" t="e">
        <f>BAR!#REF!</f>
        <v>#REF!</v>
      </c>
      <c r="AH6" s="8" t="e">
        <f>BAR!#REF!</f>
        <v>#REF!</v>
      </c>
      <c r="AI6" s="8" t="e">
        <f>BAR!#REF!</f>
        <v>#REF!</v>
      </c>
      <c r="AJ6" s="8" t="e">
        <f>BAR!#REF!</f>
        <v>#REF!</v>
      </c>
      <c r="AK6" s="8" t="e">
        <f>BAR!#REF!</f>
        <v>#REF!</v>
      </c>
      <c r="AL6" s="8" t="e">
        <f>BAR!#REF!</f>
        <v>#REF!</v>
      </c>
      <c r="AM6" s="8" t="e">
        <f>BAR!#REF!</f>
        <v>#REF!</v>
      </c>
      <c r="AN6" s="8" t="e">
        <f>BAR!#REF!</f>
        <v>#REF!</v>
      </c>
      <c r="AO6" s="8" t="e">
        <f>BAR!#REF!</f>
        <v>#REF!</v>
      </c>
      <c r="AP6" s="8" t="e">
        <f>BAR!#REF!</f>
        <v>#REF!</v>
      </c>
      <c r="AQ6" s="8" t="e">
        <f>BAR!#REF!</f>
        <v>#REF!</v>
      </c>
      <c r="AR6" s="8" t="e">
        <f>BAR!#REF!</f>
        <v>#REF!</v>
      </c>
      <c r="AS6" s="8" t="e">
        <f>BAR!#REF!</f>
        <v>#REF!</v>
      </c>
      <c r="AT6" s="8" t="e">
        <f>BAR!#REF!</f>
        <v>#REF!</v>
      </c>
      <c r="AU6" s="8" t="e">
        <f>BAR!#REF!</f>
        <v>#REF!</v>
      </c>
      <c r="AV6" s="8" t="e">
        <f>BAR!#REF!</f>
        <v>#REF!</v>
      </c>
      <c r="AW6" s="8" t="e">
        <f>BAR!#REF!</f>
        <v>#REF!</v>
      </c>
    </row>
    <row r="7" spans="1:49" ht="11.45" customHeight="1" x14ac:dyDescent="0.2">
      <c r="A7" s="10" t="s">
        <v>53</v>
      </c>
      <c r="B7" s="11"/>
      <c r="C7" s="11"/>
      <c r="D7" s="11"/>
      <c r="E7" s="11"/>
      <c r="F7" s="11"/>
      <c r="G7" s="11"/>
      <c r="H7" s="11"/>
      <c r="I7" s="11"/>
      <c r="J7" s="11"/>
      <c r="K7" s="11"/>
      <c r="L7" s="11"/>
      <c r="M7" s="11"/>
      <c r="N7" s="11"/>
      <c r="O7" s="11"/>
      <c r="P7" s="11"/>
      <c r="Q7" s="11"/>
      <c r="R7" s="11"/>
      <c r="S7" s="11"/>
      <c r="T7" s="11"/>
      <c r="U7" s="11"/>
      <c r="V7" s="11"/>
      <c r="W7" s="11"/>
      <c r="X7" s="11"/>
      <c r="Y7" s="11"/>
      <c r="Z7" s="11"/>
      <c r="AA7" s="11"/>
      <c r="AB7" s="11"/>
      <c r="AC7" s="11"/>
      <c r="AD7" s="11"/>
      <c r="AE7" s="11"/>
      <c r="AF7" s="11"/>
      <c r="AG7" s="11"/>
      <c r="AH7" s="11"/>
      <c r="AI7" s="11"/>
      <c r="AJ7" s="11"/>
      <c r="AK7" s="11"/>
      <c r="AL7" s="11"/>
      <c r="AM7" s="11"/>
      <c r="AN7" s="11"/>
      <c r="AO7" s="11"/>
      <c r="AP7" s="11"/>
      <c r="AQ7" s="11"/>
      <c r="AR7" s="11"/>
      <c r="AS7" s="11"/>
      <c r="AT7" s="11"/>
      <c r="AU7" s="11"/>
      <c r="AV7" s="11"/>
      <c r="AW7" s="11"/>
    </row>
    <row r="8" spans="1:49" ht="11.45" customHeight="1" x14ac:dyDescent="0.2">
      <c r="A8" s="12">
        <v>1</v>
      </c>
      <c r="B8" s="13" t="e">
        <f>BAR!#REF!*0.85</f>
        <v>#REF!</v>
      </c>
      <c r="C8" s="13" t="e">
        <f>BAR!#REF!*0.85</f>
        <v>#REF!</v>
      </c>
      <c r="D8" s="13" t="e">
        <f>BAR!#REF!*0.85</f>
        <v>#REF!</v>
      </c>
      <c r="E8" s="13" t="e">
        <f>BAR!#REF!*0.85</f>
        <v>#REF!</v>
      </c>
      <c r="F8" s="13" t="e">
        <f>BAR!#REF!*0.85</f>
        <v>#REF!</v>
      </c>
      <c r="G8" s="13" t="e">
        <f>BAR!#REF!*0.85</f>
        <v>#REF!</v>
      </c>
      <c r="H8" s="13" t="e">
        <f>BAR!#REF!*0.85</f>
        <v>#REF!</v>
      </c>
      <c r="I8" s="13" t="e">
        <f>BAR!#REF!*0.85</f>
        <v>#REF!</v>
      </c>
      <c r="J8" s="13" t="e">
        <f>BAR!#REF!*0.85</f>
        <v>#REF!</v>
      </c>
      <c r="K8" s="13" t="e">
        <f>BAR!#REF!*0.85</f>
        <v>#REF!</v>
      </c>
      <c r="L8" s="13" t="e">
        <f>BAR!#REF!*0.85</f>
        <v>#REF!</v>
      </c>
      <c r="M8" s="13" t="e">
        <f>BAR!#REF!*0.85</f>
        <v>#REF!</v>
      </c>
      <c r="N8" s="13" t="e">
        <f>BAR!#REF!*0.85</f>
        <v>#REF!</v>
      </c>
      <c r="O8" s="13" t="e">
        <f>BAR!#REF!*0.85</f>
        <v>#REF!</v>
      </c>
      <c r="P8" s="13" t="e">
        <f>BAR!#REF!*0.85</f>
        <v>#REF!</v>
      </c>
      <c r="Q8" s="13" t="e">
        <f>BAR!#REF!*0.85</f>
        <v>#REF!</v>
      </c>
      <c r="R8" s="13" t="e">
        <f>BAR!#REF!*0.85</f>
        <v>#REF!</v>
      </c>
      <c r="S8" s="13" t="e">
        <f>BAR!#REF!*0.85</f>
        <v>#REF!</v>
      </c>
      <c r="T8" s="13" t="e">
        <f>BAR!#REF!*0.85</f>
        <v>#REF!</v>
      </c>
      <c r="U8" s="13" t="e">
        <f>BAR!#REF!*0.85</f>
        <v>#REF!</v>
      </c>
      <c r="V8" s="13" t="e">
        <f>BAR!#REF!*0.85</f>
        <v>#REF!</v>
      </c>
      <c r="W8" s="13" t="e">
        <f>BAR!#REF!*0.85</f>
        <v>#REF!</v>
      </c>
      <c r="X8" s="13" t="e">
        <f>BAR!#REF!*0.85</f>
        <v>#REF!</v>
      </c>
      <c r="Y8" s="13" t="e">
        <f>BAR!#REF!*0.85</f>
        <v>#REF!</v>
      </c>
      <c r="Z8" s="13" t="e">
        <f>BAR!#REF!*0.85</f>
        <v>#REF!</v>
      </c>
      <c r="AA8" s="13" t="e">
        <f>BAR!#REF!*0.85</f>
        <v>#REF!</v>
      </c>
      <c r="AB8" s="13" t="e">
        <f>BAR!#REF!*0.85</f>
        <v>#REF!</v>
      </c>
      <c r="AC8" s="13" t="e">
        <f>BAR!#REF!*0.85</f>
        <v>#REF!</v>
      </c>
      <c r="AD8" s="13" t="e">
        <f>BAR!#REF!*0.85</f>
        <v>#REF!</v>
      </c>
      <c r="AE8" s="13" t="e">
        <f>BAR!#REF!*0.85</f>
        <v>#REF!</v>
      </c>
      <c r="AF8" s="13" t="e">
        <f>BAR!#REF!*0.85</f>
        <v>#REF!</v>
      </c>
      <c r="AG8" s="13" t="e">
        <f>BAR!#REF!*0.85</f>
        <v>#REF!</v>
      </c>
      <c r="AH8" s="13" t="e">
        <f>BAR!#REF!*0.85</f>
        <v>#REF!</v>
      </c>
      <c r="AI8" s="13" t="e">
        <f>BAR!#REF!*0.85</f>
        <v>#REF!</v>
      </c>
      <c r="AJ8" s="13" t="e">
        <f>BAR!#REF!*0.85</f>
        <v>#REF!</v>
      </c>
      <c r="AK8" s="13" t="e">
        <f>BAR!#REF!*0.85</f>
        <v>#REF!</v>
      </c>
      <c r="AL8" s="13" t="e">
        <f>BAR!#REF!*0.85</f>
        <v>#REF!</v>
      </c>
      <c r="AM8" s="13" t="e">
        <f>BAR!#REF!*0.85</f>
        <v>#REF!</v>
      </c>
      <c r="AN8" s="13" t="e">
        <f>BAR!#REF!*0.85</f>
        <v>#REF!</v>
      </c>
      <c r="AO8" s="13" t="e">
        <f>BAR!#REF!*0.85</f>
        <v>#REF!</v>
      </c>
      <c r="AP8" s="13" t="e">
        <f>BAR!#REF!*0.85</f>
        <v>#REF!</v>
      </c>
      <c r="AQ8" s="13" t="e">
        <f>BAR!#REF!*0.85</f>
        <v>#REF!</v>
      </c>
      <c r="AR8" s="13" t="e">
        <f>BAR!#REF!*0.85</f>
        <v>#REF!</v>
      </c>
      <c r="AS8" s="13" t="e">
        <f>BAR!#REF!*0.85</f>
        <v>#REF!</v>
      </c>
      <c r="AT8" s="13" t="e">
        <f>BAR!#REF!*0.85</f>
        <v>#REF!</v>
      </c>
      <c r="AU8" s="13" t="e">
        <f>BAR!#REF!*0.85</f>
        <v>#REF!</v>
      </c>
      <c r="AV8" s="13" t="e">
        <f>BAR!#REF!*0.85</f>
        <v>#REF!</v>
      </c>
      <c r="AW8" s="13" t="e">
        <f>BAR!#REF!*0.85</f>
        <v>#REF!</v>
      </c>
    </row>
    <row r="9" spans="1:49" ht="11.45" customHeight="1" x14ac:dyDescent="0.2">
      <c r="A9" s="12">
        <v>2</v>
      </c>
      <c r="B9" s="13" t="e">
        <f>BAR!#REF!*0.85</f>
        <v>#REF!</v>
      </c>
      <c r="C9" s="13" t="e">
        <f>BAR!#REF!*0.85</f>
        <v>#REF!</v>
      </c>
      <c r="D9" s="13" t="e">
        <f>BAR!#REF!*0.85</f>
        <v>#REF!</v>
      </c>
      <c r="E9" s="13" t="e">
        <f>BAR!#REF!*0.85</f>
        <v>#REF!</v>
      </c>
      <c r="F9" s="13" t="e">
        <f>BAR!#REF!*0.85</f>
        <v>#REF!</v>
      </c>
      <c r="G9" s="13" t="e">
        <f>BAR!#REF!*0.85</f>
        <v>#REF!</v>
      </c>
      <c r="H9" s="13" t="e">
        <f>BAR!#REF!*0.85</f>
        <v>#REF!</v>
      </c>
      <c r="I9" s="13" t="e">
        <f>BAR!#REF!*0.85</f>
        <v>#REF!</v>
      </c>
      <c r="J9" s="13" t="e">
        <f>BAR!#REF!*0.85</f>
        <v>#REF!</v>
      </c>
      <c r="K9" s="13" t="e">
        <f>BAR!#REF!*0.85</f>
        <v>#REF!</v>
      </c>
      <c r="L9" s="13" t="e">
        <f>BAR!#REF!*0.85</f>
        <v>#REF!</v>
      </c>
      <c r="M9" s="13" t="e">
        <f>BAR!#REF!*0.85</f>
        <v>#REF!</v>
      </c>
      <c r="N9" s="13" t="e">
        <f>BAR!#REF!*0.85</f>
        <v>#REF!</v>
      </c>
      <c r="O9" s="13" t="e">
        <f>BAR!#REF!*0.85</f>
        <v>#REF!</v>
      </c>
      <c r="P9" s="13" t="e">
        <f>BAR!#REF!*0.85</f>
        <v>#REF!</v>
      </c>
      <c r="Q9" s="13" t="e">
        <f>BAR!#REF!*0.85</f>
        <v>#REF!</v>
      </c>
      <c r="R9" s="13" t="e">
        <f>BAR!#REF!*0.85</f>
        <v>#REF!</v>
      </c>
      <c r="S9" s="13" t="e">
        <f>BAR!#REF!*0.85</f>
        <v>#REF!</v>
      </c>
      <c r="T9" s="13" t="e">
        <f>BAR!#REF!*0.85</f>
        <v>#REF!</v>
      </c>
      <c r="U9" s="13" t="e">
        <f>BAR!#REF!*0.85</f>
        <v>#REF!</v>
      </c>
      <c r="V9" s="13" t="e">
        <f>BAR!#REF!*0.85</f>
        <v>#REF!</v>
      </c>
      <c r="W9" s="13" t="e">
        <f>BAR!#REF!*0.85</f>
        <v>#REF!</v>
      </c>
      <c r="X9" s="13" t="e">
        <f>BAR!#REF!*0.85</f>
        <v>#REF!</v>
      </c>
      <c r="Y9" s="13" t="e">
        <f>BAR!#REF!*0.85</f>
        <v>#REF!</v>
      </c>
      <c r="Z9" s="13" t="e">
        <f>BAR!#REF!*0.85</f>
        <v>#REF!</v>
      </c>
      <c r="AA9" s="13" t="e">
        <f>BAR!#REF!*0.85</f>
        <v>#REF!</v>
      </c>
      <c r="AB9" s="13" t="e">
        <f>BAR!#REF!*0.85</f>
        <v>#REF!</v>
      </c>
      <c r="AC9" s="13" t="e">
        <f>BAR!#REF!*0.85</f>
        <v>#REF!</v>
      </c>
      <c r="AD9" s="13" t="e">
        <f>BAR!#REF!*0.85</f>
        <v>#REF!</v>
      </c>
      <c r="AE9" s="13" t="e">
        <f>BAR!#REF!*0.85</f>
        <v>#REF!</v>
      </c>
      <c r="AF9" s="13" t="e">
        <f>BAR!#REF!*0.85</f>
        <v>#REF!</v>
      </c>
      <c r="AG9" s="13" t="e">
        <f>BAR!#REF!*0.85</f>
        <v>#REF!</v>
      </c>
      <c r="AH9" s="13" t="e">
        <f>BAR!#REF!*0.85</f>
        <v>#REF!</v>
      </c>
      <c r="AI9" s="13" t="e">
        <f>BAR!#REF!*0.85</f>
        <v>#REF!</v>
      </c>
      <c r="AJ9" s="13" t="e">
        <f>BAR!#REF!*0.85</f>
        <v>#REF!</v>
      </c>
      <c r="AK9" s="13" t="e">
        <f>BAR!#REF!*0.85</f>
        <v>#REF!</v>
      </c>
      <c r="AL9" s="13" t="e">
        <f>BAR!#REF!*0.85</f>
        <v>#REF!</v>
      </c>
      <c r="AM9" s="13" t="e">
        <f>BAR!#REF!*0.85</f>
        <v>#REF!</v>
      </c>
      <c r="AN9" s="13" t="e">
        <f>BAR!#REF!*0.85</f>
        <v>#REF!</v>
      </c>
      <c r="AO9" s="13" t="e">
        <f>BAR!#REF!*0.85</f>
        <v>#REF!</v>
      </c>
      <c r="AP9" s="13" t="e">
        <f>BAR!#REF!*0.85</f>
        <v>#REF!</v>
      </c>
      <c r="AQ9" s="13" t="e">
        <f>BAR!#REF!*0.85</f>
        <v>#REF!</v>
      </c>
      <c r="AR9" s="13" t="e">
        <f>BAR!#REF!*0.85</f>
        <v>#REF!</v>
      </c>
      <c r="AS9" s="13" t="e">
        <f>BAR!#REF!*0.85</f>
        <v>#REF!</v>
      </c>
      <c r="AT9" s="13" t="e">
        <f>BAR!#REF!*0.85</f>
        <v>#REF!</v>
      </c>
      <c r="AU9" s="13" t="e">
        <f>BAR!#REF!*0.85</f>
        <v>#REF!</v>
      </c>
      <c r="AV9" s="13" t="e">
        <f>BAR!#REF!*0.85</f>
        <v>#REF!</v>
      </c>
      <c r="AW9" s="13" t="e">
        <f>BAR!#REF!*0.85</f>
        <v>#REF!</v>
      </c>
    </row>
    <row r="10" spans="1:49" ht="11.45" customHeight="1" x14ac:dyDescent="0.2">
      <c r="A10" s="14" t="s">
        <v>54</v>
      </c>
      <c r="B10" s="13"/>
      <c r="C10" s="13"/>
      <c r="D10" s="13"/>
      <c r="E10" s="13"/>
      <c r="F10" s="13"/>
      <c r="G10" s="13"/>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row>
    <row r="11" spans="1:49" ht="11.45" customHeight="1" x14ac:dyDescent="0.2">
      <c r="A11" s="12">
        <v>1</v>
      </c>
      <c r="B11" s="13" t="e">
        <f>BAR!#REF!*0.85</f>
        <v>#REF!</v>
      </c>
      <c r="C11" s="13" t="e">
        <f>BAR!#REF!*0.85</f>
        <v>#REF!</v>
      </c>
      <c r="D11" s="13" t="e">
        <f>BAR!#REF!*0.85</f>
        <v>#REF!</v>
      </c>
      <c r="E11" s="13" t="e">
        <f>BAR!#REF!*0.85</f>
        <v>#REF!</v>
      </c>
      <c r="F11" s="13" t="e">
        <f>BAR!#REF!*0.85</f>
        <v>#REF!</v>
      </c>
      <c r="G11" s="13" t="e">
        <f>BAR!#REF!*0.85</f>
        <v>#REF!</v>
      </c>
      <c r="H11" s="13" t="e">
        <f>BAR!#REF!*0.85</f>
        <v>#REF!</v>
      </c>
      <c r="I11" s="13" t="e">
        <f>BAR!#REF!*0.85</f>
        <v>#REF!</v>
      </c>
      <c r="J11" s="13" t="e">
        <f>BAR!#REF!*0.85</f>
        <v>#REF!</v>
      </c>
      <c r="K11" s="13" t="e">
        <f>BAR!#REF!*0.85</f>
        <v>#REF!</v>
      </c>
      <c r="L11" s="13" t="e">
        <f>BAR!#REF!*0.85</f>
        <v>#REF!</v>
      </c>
      <c r="M11" s="13" t="e">
        <f>BAR!#REF!*0.85</f>
        <v>#REF!</v>
      </c>
      <c r="N11" s="13" t="e">
        <f>BAR!#REF!*0.85</f>
        <v>#REF!</v>
      </c>
      <c r="O11" s="13" t="e">
        <f>BAR!#REF!*0.85</f>
        <v>#REF!</v>
      </c>
      <c r="P11" s="13" t="e">
        <f>BAR!#REF!*0.85</f>
        <v>#REF!</v>
      </c>
      <c r="Q11" s="13" t="e">
        <f>BAR!#REF!*0.85</f>
        <v>#REF!</v>
      </c>
      <c r="R11" s="13" t="e">
        <f>BAR!#REF!*0.85</f>
        <v>#REF!</v>
      </c>
      <c r="S11" s="13" t="e">
        <f>BAR!#REF!*0.85</f>
        <v>#REF!</v>
      </c>
      <c r="T11" s="13" t="e">
        <f>BAR!#REF!*0.85</f>
        <v>#REF!</v>
      </c>
      <c r="U11" s="13" t="e">
        <f>BAR!#REF!*0.85</f>
        <v>#REF!</v>
      </c>
      <c r="V11" s="13" t="e">
        <f>BAR!#REF!*0.85</f>
        <v>#REF!</v>
      </c>
      <c r="W11" s="13" t="e">
        <f>BAR!#REF!*0.85</f>
        <v>#REF!</v>
      </c>
      <c r="X11" s="13" t="e">
        <f>BAR!#REF!*0.85</f>
        <v>#REF!</v>
      </c>
      <c r="Y11" s="13" t="e">
        <f>BAR!#REF!*0.85</f>
        <v>#REF!</v>
      </c>
      <c r="Z11" s="13" t="e">
        <f>BAR!#REF!*0.85</f>
        <v>#REF!</v>
      </c>
      <c r="AA11" s="13" t="e">
        <f>BAR!#REF!*0.85</f>
        <v>#REF!</v>
      </c>
      <c r="AB11" s="13" t="e">
        <f>BAR!#REF!*0.85</f>
        <v>#REF!</v>
      </c>
      <c r="AC11" s="13" t="e">
        <f>BAR!#REF!*0.85</f>
        <v>#REF!</v>
      </c>
      <c r="AD11" s="13" t="e">
        <f>BAR!#REF!*0.85</f>
        <v>#REF!</v>
      </c>
      <c r="AE11" s="13" t="e">
        <f>BAR!#REF!*0.85</f>
        <v>#REF!</v>
      </c>
      <c r="AF11" s="13" t="e">
        <f>BAR!#REF!*0.85</f>
        <v>#REF!</v>
      </c>
      <c r="AG11" s="13" t="e">
        <f>BAR!#REF!*0.85</f>
        <v>#REF!</v>
      </c>
      <c r="AH11" s="13" t="e">
        <f>BAR!#REF!*0.85</f>
        <v>#REF!</v>
      </c>
      <c r="AI11" s="13" t="e">
        <f>BAR!#REF!*0.85</f>
        <v>#REF!</v>
      </c>
      <c r="AJ11" s="13" t="e">
        <f>BAR!#REF!*0.85</f>
        <v>#REF!</v>
      </c>
      <c r="AK11" s="13" t="e">
        <f>BAR!#REF!*0.85</f>
        <v>#REF!</v>
      </c>
      <c r="AL11" s="13" t="e">
        <f>BAR!#REF!*0.85</f>
        <v>#REF!</v>
      </c>
      <c r="AM11" s="13" t="e">
        <f>BAR!#REF!*0.85</f>
        <v>#REF!</v>
      </c>
      <c r="AN11" s="13" t="e">
        <f>BAR!#REF!*0.85</f>
        <v>#REF!</v>
      </c>
      <c r="AO11" s="13" t="e">
        <f>BAR!#REF!*0.85</f>
        <v>#REF!</v>
      </c>
      <c r="AP11" s="13" t="e">
        <f>BAR!#REF!*0.85</f>
        <v>#REF!</v>
      </c>
      <c r="AQ11" s="13" t="e">
        <f>BAR!#REF!*0.85</f>
        <v>#REF!</v>
      </c>
      <c r="AR11" s="13" t="e">
        <f>BAR!#REF!*0.85</f>
        <v>#REF!</v>
      </c>
      <c r="AS11" s="13" t="e">
        <f>BAR!#REF!*0.85</f>
        <v>#REF!</v>
      </c>
      <c r="AT11" s="13" t="e">
        <f>BAR!#REF!*0.85</f>
        <v>#REF!</v>
      </c>
      <c r="AU11" s="13" t="e">
        <f>BAR!#REF!*0.85</f>
        <v>#REF!</v>
      </c>
      <c r="AV11" s="13" t="e">
        <f>BAR!#REF!*0.85</f>
        <v>#REF!</v>
      </c>
      <c r="AW11" s="13" t="e">
        <f>BAR!#REF!*0.85</f>
        <v>#REF!</v>
      </c>
    </row>
    <row r="12" spans="1:49" ht="11.45" customHeight="1" x14ac:dyDescent="0.2">
      <c r="A12" s="12">
        <v>2</v>
      </c>
      <c r="B12" s="13" t="e">
        <f>BAR!#REF!*0.85</f>
        <v>#REF!</v>
      </c>
      <c r="C12" s="13" t="e">
        <f>BAR!#REF!*0.85</f>
        <v>#REF!</v>
      </c>
      <c r="D12" s="13" t="e">
        <f>BAR!#REF!*0.85</f>
        <v>#REF!</v>
      </c>
      <c r="E12" s="13" t="e">
        <f>BAR!#REF!*0.85</f>
        <v>#REF!</v>
      </c>
      <c r="F12" s="13" t="e">
        <f>BAR!#REF!*0.85</f>
        <v>#REF!</v>
      </c>
      <c r="G12" s="13" t="e">
        <f>BAR!#REF!*0.85</f>
        <v>#REF!</v>
      </c>
      <c r="H12" s="13" t="e">
        <f>BAR!#REF!*0.85</f>
        <v>#REF!</v>
      </c>
      <c r="I12" s="13" t="e">
        <f>BAR!#REF!*0.85</f>
        <v>#REF!</v>
      </c>
      <c r="J12" s="13" t="e">
        <f>BAR!#REF!*0.85</f>
        <v>#REF!</v>
      </c>
      <c r="K12" s="13" t="e">
        <f>BAR!#REF!*0.85</f>
        <v>#REF!</v>
      </c>
      <c r="L12" s="13" t="e">
        <f>BAR!#REF!*0.85</f>
        <v>#REF!</v>
      </c>
      <c r="M12" s="13" t="e">
        <f>BAR!#REF!*0.85</f>
        <v>#REF!</v>
      </c>
      <c r="N12" s="13" t="e">
        <f>BAR!#REF!*0.85</f>
        <v>#REF!</v>
      </c>
      <c r="O12" s="13" t="e">
        <f>BAR!#REF!*0.85</f>
        <v>#REF!</v>
      </c>
      <c r="P12" s="13" t="e">
        <f>BAR!#REF!*0.85</f>
        <v>#REF!</v>
      </c>
      <c r="Q12" s="13" t="e">
        <f>BAR!#REF!*0.85</f>
        <v>#REF!</v>
      </c>
      <c r="R12" s="13" t="e">
        <f>BAR!#REF!*0.85</f>
        <v>#REF!</v>
      </c>
      <c r="S12" s="13" t="e">
        <f>BAR!#REF!*0.85</f>
        <v>#REF!</v>
      </c>
      <c r="T12" s="13" t="e">
        <f>BAR!#REF!*0.85</f>
        <v>#REF!</v>
      </c>
      <c r="U12" s="13" t="e">
        <f>BAR!#REF!*0.85</f>
        <v>#REF!</v>
      </c>
      <c r="V12" s="13" t="e">
        <f>BAR!#REF!*0.85</f>
        <v>#REF!</v>
      </c>
      <c r="W12" s="13" t="e">
        <f>BAR!#REF!*0.85</f>
        <v>#REF!</v>
      </c>
      <c r="X12" s="13" t="e">
        <f>BAR!#REF!*0.85</f>
        <v>#REF!</v>
      </c>
      <c r="Y12" s="13" t="e">
        <f>BAR!#REF!*0.85</f>
        <v>#REF!</v>
      </c>
      <c r="Z12" s="13" t="e">
        <f>BAR!#REF!*0.85</f>
        <v>#REF!</v>
      </c>
      <c r="AA12" s="13" t="e">
        <f>BAR!#REF!*0.85</f>
        <v>#REF!</v>
      </c>
      <c r="AB12" s="13" t="e">
        <f>BAR!#REF!*0.85</f>
        <v>#REF!</v>
      </c>
      <c r="AC12" s="13" t="e">
        <f>BAR!#REF!*0.85</f>
        <v>#REF!</v>
      </c>
      <c r="AD12" s="13" t="e">
        <f>BAR!#REF!*0.85</f>
        <v>#REF!</v>
      </c>
      <c r="AE12" s="13" t="e">
        <f>BAR!#REF!*0.85</f>
        <v>#REF!</v>
      </c>
      <c r="AF12" s="13" t="e">
        <f>BAR!#REF!*0.85</f>
        <v>#REF!</v>
      </c>
      <c r="AG12" s="13" t="e">
        <f>BAR!#REF!*0.85</f>
        <v>#REF!</v>
      </c>
      <c r="AH12" s="13" t="e">
        <f>BAR!#REF!*0.85</f>
        <v>#REF!</v>
      </c>
      <c r="AI12" s="13" t="e">
        <f>BAR!#REF!*0.85</f>
        <v>#REF!</v>
      </c>
      <c r="AJ12" s="13" t="e">
        <f>BAR!#REF!*0.85</f>
        <v>#REF!</v>
      </c>
      <c r="AK12" s="13" t="e">
        <f>BAR!#REF!*0.85</f>
        <v>#REF!</v>
      </c>
      <c r="AL12" s="13" t="e">
        <f>BAR!#REF!*0.85</f>
        <v>#REF!</v>
      </c>
      <c r="AM12" s="13" t="e">
        <f>BAR!#REF!*0.85</f>
        <v>#REF!</v>
      </c>
      <c r="AN12" s="13" t="e">
        <f>BAR!#REF!*0.85</f>
        <v>#REF!</v>
      </c>
      <c r="AO12" s="13" t="e">
        <f>BAR!#REF!*0.85</f>
        <v>#REF!</v>
      </c>
      <c r="AP12" s="13" t="e">
        <f>BAR!#REF!*0.85</f>
        <v>#REF!</v>
      </c>
      <c r="AQ12" s="13" t="e">
        <f>BAR!#REF!*0.85</f>
        <v>#REF!</v>
      </c>
      <c r="AR12" s="13" t="e">
        <f>BAR!#REF!*0.85</f>
        <v>#REF!</v>
      </c>
      <c r="AS12" s="13" t="e">
        <f>BAR!#REF!*0.85</f>
        <v>#REF!</v>
      </c>
      <c r="AT12" s="13" t="e">
        <f>BAR!#REF!*0.85</f>
        <v>#REF!</v>
      </c>
      <c r="AU12" s="13" t="e">
        <f>BAR!#REF!*0.85</f>
        <v>#REF!</v>
      </c>
      <c r="AV12" s="13" t="e">
        <f>BAR!#REF!*0.85</f>
        <v>#REF!</v>
      </c>
      <c r="AW12" s="13" t="e">
        <f>BAR!#REF!*0.85</f>
        <v>#REF!</v>
      </c>
    </row>
    <row r="13" spans="1:49" ht="11.45" customHeight="1" x14ac:dyDescent="0.2">
      <c r="A13" s="15" t="s">
        <v>55</v>
      </c>
      <c r="B13" s="13"/>
      <c r="C13" s="13"/>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row>
    <row r="14" spans="1:49" ht="11.45" customHeight="1" x14ac:dyDescent="0.2">
      <c r="A14" s="12">
        <v>1</v>
      </c>
      <c r="B14" s="13" t="e">
        <f>BAR!#REF!*0.85</f>
        <v>#REF!</v>
      </c>
      <c r="C14" s="13" t="e">
        <f>BAR!#REF!*0.85</f>
        <v>#REF!</v>
      </c>
      <c r="D14" s="13" t="e">
        <f>BAR!#REF!*0.85</f>
        <v>#REF!</v>
      </c>
      <c r="E14" s="13" t="e">
        <f>BAR!#REF!*0.85</f>
        <v>#REF!</v>
      </c>
      <c r="F14" s="13" t="e">
        <f>BAR!#REF!*0.85</f>
        <v>#REF!</v>
      </c>
      <c r="G14" s="13" t="e">
        <f>BAR!#REF!*0.85</f>
        <v>#REF!</v>
      </c>
      <c r="H14" s="13" t="e">
        <f>BAR!#REF!*0.85</f>
        <v>#REF!</v>
      </c>
      <c r="I14" s="13" t="e">
        <f>BAR!#REF!*0.85</f>
        <v>#REF!</v>
      </c>
      <c r="J14" s="13" t="e">
        <f>BAR!#REF!*0.85</f>
        <v>#REF!</v>
      </c>
      <c r="K14" s="13" t="e">
        <f>BAR!#REF!*0.85</f>
        <v>#REF!</v>
      </c>
      <c r="L14" s="13" t="e">
        <f>BAR!#REF!*0.85</f>
        <v>#REF!</v>
      </c>
      <c r="M14" s="13" t="e">
        <f>BAR!#REF!*0.85</f>
        <v>#REF!</v>
      </c>
      <c r="N14" s="13" t="e">
        <f>BAR!#REF!*0.85</f>
        <v>#REF!</v>
      </c>
      <c r="O14" s="13" t="e">
        <f>BAR!#REF!*0.85</f>
        <v>#REF!</v>
      </c>
      <c r="P14" s="13" t="e">
        <f>BAR!#REF!*0.85</f>
        <v>#REF!</v>
      </c>
      <c r="Q14" s="13" t="e">
        <f>BAR!#REF!*0.85</f>
        <v>#REF!</v>
      </c>
      <c r="R14" s="13" t="e">
        <f>BAR!#REF!*0.85</f>
        <v>#REF!</v>
      </c>
      <c r="S14" s="13" t="e">
        <f>BAR!#REF!*0.85</f>
        <v>#REF!</v>
      </c>
      <c r="T14" s="13" t="e">
        <f>BAR!#REF!*0.85</f>
        <v>#REF!</v>
      </c>
      <c r="U14" s="13" t="e">
        <f>BAR!#REF!*0.85</f>
        <v>#REF!</v>
      </c>
      <c r="V14" s="13" t="e">
        <f>BAR!#REF!*0.85</f>
        <v>#REF!</v>
      </c>
      <c r="W14" s="13" t="e">
        <f>BAR!#REF!*0.85</f>
        <v>#REF!</v>
      </c>
      <c r="X14" s="13" t="e">
        <f>BAR!#REF!*0.85</f>
        <v>#REF!</v>
      </c>
      <c r="Y14" s="13" t="e">
        <f>BAR!#REF!*0.85</f>
        <v>#REF!</v>
      </c>
      <c r="Z14" s="13" t="e">
        <f>BAR!#REF!*0.85</f>
        <v>#REF!</v>
      </c>
      <c r="AA14" s="13" t="e">
        <f>BAR!#REF!*0.85</f>
        <v>#REF!</v>
      </c>
      <c r="AB14" s="13" t="e">
        <f>BAR!#REF!*0.85</f>
        <v>#REF!</v>
      </c>
      <c r="AC14" s="13" t="e">
        <f>BAR!#REF!*0.85</f>
        <v>#REF!</v>
      </c>
      <c r="AD14" s="13" t="e">
        <f>BAR!#REF!*0.85</f>
        <v>#REF!</v>
      </c>
      <c r="AE14" s="13" t="e">
        <f>BAR!#REF!*0.85</f>
        <v>#REF!</v>
      </c>
      <c r="AF14" s="13" t="e">
        <f>BAR!#REF!*0.85</f>
        <v>#REF!</v>
      </c>
      <c r="AG14" s="13" t="e">
        <f>BAR!#REF!*0.85</f>
        <v>#REF!</v>
      </c>
      <c r="AH14" s="13" t="e">
        <f>BAR!#REF!*0.85</f>
        <v>#REF!</v>
      </c>
      <c r="AI14" s="13" t="e">
        <f>BAR!#REF!*0.85</f>
        <v>#REF!</v>
      </c>
      <c r="AJ14" s="13" t="e">
        <f>BAR!#REF!*0.85</f>
        <v>#REF!</v>
      </c>
      <c r="AK14" s="13" t="e">
        <f>BAR!#REF!*0.85</f>
        <v>#REF!</v>
      </c>
      <c r="AL14" s="13" t="e">
        <f>BAR!#REF!*0.85</f>
        <v>#REF!</v>
      </c>
      <c r="AM14" s="13" t="e">
        <f>BAR!#REF!*0.85</f>
        <v>#REF!</v>
      </c>
      <c r="AN14" s="13" t="e">
        <f>BAR!#REF!*0.85</f>
        <v>#REF!</v>
      </c>
      <c r="AO14" s="13" t="e">
        <f>BAR!#REF!*0.85</f>
        <v>#REF!</v>
      </c>
      <c r="AP14" s="13" t="e">
        <f>BAR!#REF!*0.85</f>
        <v>#REF!</v>
      </c>
      <c r="AQ14" s="13" t="e">
        <f>BAR!#REF!*0.85</f>
        <v>#REF!</v>
      </c>
      <c r="AR14" s="13" t="e">
        <f>BAR!#REF!*0.85</f>
        <v>#REF!</v>
      </c>
      <c r="AS14" s="13" t="e">
        <f>BAR!#REF!*0.85</f>
        <v>#REF!</v>
      </c>
      <c r="AT14" s="13" t="e">
        <f>BAR!#REF!*0.85</f>
        <v>#REF!</v>
      </c>
      <c r="AU14" s="13" t="e">
        <f>BAR!#REF!*0.85</f>
        <v>#REF!</v>
      </c>
      <c r="AV14" s="13" t="e">
        <f>BAR!#REF!*0.85</f>
        <v>#REF!</v>
      </c>
      <c r="AW14" s="13" t="e">
        <f>BAR!#REF!*0.85</f>
        <v>#REF!</v>
      </c>
    </row>
    <row r="15" spans="1:49" ht="11.45" customHeight="1" x14ac:dyDescent="0.2">
      <c r="A15" s="12">
        <v>2</v>
      </c>
      <c r="B15" s="13" t="e">
        <f>BAR!#REF!*0.85</f>
        <v>#REF!</v>
      </c>
      <c r="C15" s="13" t="e">
        <f>BAR!#REF!*0.85</f>
        <v>#REF!</v>
      </c>
      <c r="D15" s="13" t="e">
        <f>BAR!#REF!*0.85</f>
        <v>#REF!</v>
      </c>
      <c r="E15" s="13" t="e">
        <f>BAR!#REF!*0.85</f>
        <v>#REF!</v>
      </c>
      <c r="F15" s="13" t="e">
        <f>BAR!#REF!*0.85</f>
        <v>#REF!</v>
      </c>
      <c r="G15" s="13" t="e">
        <f>BAR!#REF!*0.85</f>
        <v>#REF!</v>
      </c>
      <c r="H15" s="13" t="e">
        <f>BAR!#REF!*0.85</f>
        <v>#REF!</v>
      </c>
      <c r="I15" s="13" t="e">
        <f>BAR!#REF!*0.85</f>
        <v>#REF!</v>
      </c>
      <c r="J15" s="13" t="e">
        <f>BAR!#REF!*0.85</f>
        <v>#REF!</v>
      </c>
      <c r="K15" s="13" t="e">
        <f>BAR!#REF!*0.85</f>
        <v>#REF!</v>
      </c>
      <c r="L15" s="13" t="e">
        <f>BAR!#REF!*0.85</f>
        <v>#REF!</v>
      </c>
      <c r="M15" s="13" t="e">
        <f>BAR!#REF!*0.85</f>
        <v>#REF!</v>
      </c>
      <c r="N15" s="13" t="e">
        <f>BAR!#REF!*0.85</f>
        <v>#REF!</v>
      </c>
      <c r="O15" s="13" t="e">
        <f>BAR!#REF!*0.85</f>
        <v>#REF!</v>
      </c>
      <c r="P15" s="13" t="e">
        <f>BAR!#REF!*0.85</f>
        <v>#REF!</v>
      </c>
      <c r="Q15" s="13" t="e">
        <f>BAR!#REF!*0.85</f>
        <v>#REF!</v>
      </c>
      <c r="R15" s="13" t="e">
        <f>BAR!#REF!*0.85</f>
        <v>#REF!</v>
      </c>
      <c r="S15" s="13" t="e">
        <f>BAR!#REF!*0.85</f>
        <v>#REF!</v>
      </c>
      <c r="T15" s="13" t="e">
        <f>BAR!#REF!*0.85</f>
        <v>#REF!</v>
      </c>
      <c r="U15" s="13" t="e">
        <f>BAR!#REF!*0.85</f>
        <v>#REF!</v>
      </c>
      <c r="V15" s="13" t="e">
        <f>BAR!#REF!*0.85</f>
        <v>#REF!</v>
      </c>
      <c r="W15" s="13" t="e">
        <f>BAR!#REF!*0.85</f>
        <v>#REF!</v>
      </c>
      <c r="X15" s="13" t="e">
        <f>BAR!#REF!*0.85</f>
        <v>#REF!</v>
      </c>
      <c r="Y15" s="13" t="e">
        <f>BAR!#REF!*0.85</f>
        <v>#REF!</v>
      </c>
      <c r="Z15" s="13" t="e">
        <f>BAR!#REF!*0.85</f>
        <v>#REF!</v>
      </c>
      <c r="AA15" s="13" t="e">
        <f>BAR!#REF!*0.85</f>
        <v>#REF!</v>
      </c>
      <c r="AB15" s="13" t="e">
        <f>BAR!#REF!*0.85</f>
        <v>#REF!</v>
      </c>
      <c r="AC15" s="13" t="e">
        <f>BAR!#REF!*0.85</f>
        <v>#REF!</v>
      </c>
      <c r="AD15" s="13" t="e">
        <f>BAR!#REF!*0.85</f>
        <v>#REF!</v>
      </c>
      <c r="AE15" s="13" t="e">
        <f>BAR!#REF!*0.85</f>
        <v>#REF!</v>
      </c>
      <c r="AF15" s="13" t="e">
        <f>BAR!#REF!*0.85</f>
        <v>#REF!</v>
      </c>
      <c r="AG15" s="13" t="e">
        <f>BAR!#REF!*0.85</f>
        <v>#REF!</v>
      </c>
      <c r="AH15" s="13" t="e">
        <f>BAR!#REF!*0.85</f>
        <v>#REF!</v>
      </c>
      <c r="AI15" s="13" t="e">
        <f>BAR!#REF!*0.85</f>
        <v>#REF!</v>
      </c>
      <c r="AJ15" s="13" t="e">
        <f>BAR!#REF!*0.85</f>
        <v>#REF!</v>
      </c>
      <c r="AK15" s="13" t="e">
        <f>BAR!#REF!*0.85</f>
        <v>#REF!</v>
      </c>
      <c r="AL15" s="13" t="e">
        <f>BAR!#REF!*0.85</f>
        <v>#REF!</v>
      </c>
      <c r="AM15" s="13" t="e">
        <f>BAR!#REF!*0.85</f>
        <v>#REF!</v>
      </c>
      <c r="AN15" s="13" t="e">
        <f>BAR!#REF!*0.85</f>
        <v>#REF!</v>
      </c>
      <c r="AO15" s="13" t="e">
        <f>BAR!#REF!*0.85</f>
        <v>#REF!</v>
      </c>
      <c r="AP15" s="13" t="e">
        <f>BAR!#REF!*0.85</f>
        <v>#REF!</v>
      </c>
      <c r="AQ15" s="13" t="e">
        <f>BAR!#REF!*0.85</f>
        <v>#REF!</v>
      </c>
      <c r="AR15" s="13" t="e">
        <f>BAR!#REF!*0.85</f>
        <v>#REF!</v>
      </c>
      <c r="AS15" s="13" t="e">
        <f>BAR!#REF!*0.85</f>
        <v>#REF!</v>
      </c>
      <c r="AT15" s="13" t="e">
        <f>BAR!#REF!*0.85</f>
        <v>#REF!</v>
      </c>
      <c r="AU15" s="13" t="e">
        <f>BAR!#REF!*0.85</f>
        <v>#REF!</v>
      </c>
      <c r="AV15" s="13" t="e">
        <f>BAR!#REF!*0.85</f>
        <v>#REF!</v>
      </c>
      <c r="AW15" s="13" t="e">
        <f>BAR!#REF!*0.85</f>
        <v>#REF!</v>
      </c>
    </row>
    <row r="16" spans="1:49" ht="11.45" customHeight="1" x14ac:dyDescent="0.2">
      <c r="A16" s="16" t="s">
        <v>56</v>
      </c>
      <c r="B16" s="13"/>
      <c r="C16" s="13"/>
      <c r="D16" s="13"/>
      <c r="E16" s="13"/>
      <c r="F16" s="13"/>
      <c r="G16" s="13"/>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row>
    <row r="17" spans="1:49" ht="11.45" customHeight="1" x14ac:dyDescent="0.2">
      <c r="A17" s="12">
        <v>1</v>
      </c>
      <c r="B17" s="13" t="e">
        <f>BAR!#REF!*0.85</f>
        <v>#REF!</v>
      </c>
      <c r="C17" s="13" t="e">
        <f>BAR!#REF!*0.85</f>
        <v>#REF!</v>
      </c>
      <c r="D17" s="13" t="e">
        <f>BAR!#REF!*0.85</f>
        <v>#REF!</v>
      </c>
      <c r="E17" s="13" t="e">
        <f>BAR!#REF!*0.85</f>
        <v>#REF!</v>
      </c>
      <c r="F17" s="13" t="e">
        <f>BAR!#REF!*0.85</f>
        <v>#REF!</v>
      </c>
      <c r="G17" s="13" t="e">
        <f>BAR!#REF!*0.85</f>
        <v>#REF!</v>
      </c>
      <c r="H17" s="13" t="e">
        <f>BAR!#REF!*0.85</f>
        <v>#REF!</v>
      </c>
      <c r="I17" s="13" t="e">
        <f>BAR!#REF!*0.85</f>
        <v>#REF!</v>
      </c>
      <c r="J17" s="13" t="e">
        <f>BAR!#REF!*0.85</f>
        <v>#REF!</v>
      </c>
      <c r="K17" s="13" t="e">
        <f>BAR!#REF!*0.85</f>
        <v>#REF!</v>
      </c>
      <c r="L17" s="13" t="e">
        <f>BAR!#REF!*0.85</f>
        <v>#REF!</v>
      </c>
      <c r="M17" s="13" t="e">
        <f>BAR!#REF!*0.85</f>
        <v>#REF!</v>
      </c>
      <c r="N17" s="13" t="e">
        <f>BAR!#REF!*0.85</f>
        <v>#REF!</v>
      </c>
      <c r="O17" s="13" t="e">
        <f>BAR!#REF!*0.85</f>
        <v>#REF!</v>
      </c>
      <c r="P17" s="13" t="e">
        <f>BAR!#REF!*0.85</f>
        <v>#REF!</v>
      </c>
      <c r="Q17" s="13" t="e">
        <f>BAR!#REF!*0.85</f>
        <v>#REF!</v>
      </c>
      <c r="R17" s="13" t="e">
        <f>BAR!#REF!*0.85</f>
        <v>#REF!</v>
      </c>
      <c r="S17" s="13" t="e">
        <f>BAR!#REF!*0.85</f>
        <v>#REF!</v>
      </c>
      <c r="T17" s="13" t="e">
        <f>BAR!#REF!*0.85</f>
        <v>#REF!</v>
      </c>
      <c r="U17" s="13" t="e">
        <f>BAR!#REF!*0.85</f>
        <v>#REF!</v>
      </c>
      <c r="V17" s="13" t="e">
        <f>BAR!#REF!*0.85</f>
        <v>#REF!</v>
      </c>
      <c r="W17" s="13" t="e">
        <f>BAR!#REF!*0.85</f>
        <v>#REF!</v>
      </c>
      <c r="X17" s="13" t="e">
        <f>BAR!#REF!*0.85</f>
        <v>#REF!</v>
      </c>
      <c r="Y17" s="13" t="e">
        <f>BAR!#REF!*0.85</f>
        <v>#REF!</v>
      </c>
      <c r="Z17" s="13" t="e">
        <f>BAR!#REF!*0.85</f>
        <v>#REF!</v>
      </c>
      <c r="AA17" s="13" t="e">
        <f>BAR!#REF!*0.85</f>
        <v>#REF!</v>
      </c>
      <c r="AB17" s="13" t="e">
        <f>BAR!#REF!*0.85</f>
        <v>#REF!</v>
      </c>
      <c r="AC17" s="13" t="e">
        <f>BAR!#REF!*0.85</f>
        <v>#REF!</v>
      </c>
      <c r="AD17" s="13" t="e">
        <f>BAR!#REF!*0.85</f>
        <v>#REF!</v>
      </c>
      <c r="AE17" s="13" t="e">
        <f>BAR!#REF!*0.85</f>
        <v>#REF!</v>
      </c>
      <c r="AF17" s="13" t="e">
        <f>BAR!#REF!*0.85</f>
        <v>#REF!</v>
      </c>
      <c r="AG17" s="13" t="e">
        <f>BAR!#REF!*0.85</f>
        <v>#REF!</v>
      </c>
      <c r="AH17" s="13" t="e">
        <f>BAR!#REF!*0.85</f>
        <v>#REF!</v>
      </c>
      <c r="AI17" s="13" t="e">
        <f>BAR!#REF!*0.85</f>
        <v>#REF!</v>
      </c>
      <c r="AJ17" s="13" t="e">
        <f>BAR!#REF!*0.85</f>
        <v>#REF!</v>
      </c>
      <c r="AK17" s="13" t="e">
        <f>BAR!#REF!*0.85</f>
        <v>#REF!</v>
      </c>
      <c r="AL17" s="13" t="e">
        <f>BAR!#REF!*0.85</f>
        <v>#REF!</v>
      </c>
      <c r="AM17" s="13" t="e">
        <f>BAR!#REF!*0.85</f>
        <v>#REF!</v>
      </c>
      <c r="AN17" s="13" t="e">
        <f>BAR!#REF!*0.85</f>
        <v>#REF!</v>
      </c>
      <c r="AO17" s="13" t="e">
        <f>BAR!#REF!*0.85</f>
        <v>#REF!</v>
      </c>
      <c r="AP17" s="13" t="e">
        <f>BAR!#REF!*0.85</f>
        <v>#REF!</v>
      </c>
      <c r="AQ17" s="13" t="e">
        <f>BAR!#REF!*0.85</f>
        <v>#REF!</v>
      </c>
      <c r="AR17" s="13" t="e">
        <f>BAR!#REF!*0.85</f>
        <v>#REF!</v>
      </c>
      <c r="AS17" s="13" t="e">
        <f>BAR!#REF!*0.85</f>
        <v>#REF!</v>
      </c>
      <c r="AT17" s="13" t="e">
        <f>BAR!#REF!*0.85</f>
        <v>#REF!</v>
      </c>
      <c r="AU17" s="13" t="e">
        <f>BAR!#REF!*0.85</f>
        <v>#REF!</v>
      </c>
      <c r="AV17" s="13" t="e">
        <f>BAR!#REF!*0.85</f>
        <v>#REF!</v>
      </c>
      <c r="AW17" s="13" t="e">
        <f>BAR!#REF!*0.85</f>
        <v>#REF!</v>
      </c>
    </row>
    <row r="18" spans="1:49" ht="11.45" customHeight="1" x14ac:dyDescent="0.2">
      <c r="A18" s="12">
        <v>2</v>
      </c>
      <c r="B18" s="13" t="e">
        <f>BAR!#REF!*0.85</f>
        <v>#REF!</v>
      </c>
      <c r="C18" s="13" t="e">
        <f>BAR!#REF!*0.85</f>
        <v>#REF!</v>
      </c>
      <c r="D18" s="13" t="e">
        <f>BAR!#REF!*0.85</f>
        <v>#REF!</v>
      </c>
      <c r="E18" s="13" t="e">
        <f>BAR!#REF!*0.85</f>
        <v>#REF!</v>
      </c>
      <c r="F18" s="13" t="e">
        <f>BAR!#REF!*0.85</f>
        <v>#REF!</v>
      </c>
      <c r="G18" s="13" t="e">
        <f>BAR!#REF!*0.85</f>
        <v>#REF!</v>
      </c>
      <c r="H18" s="13" t="e">
        <f>BAR!#REF!*0.85</f>
        <v>#REF!</v>
      </c>
      <c r="I18" s="13" t="e">
        <f>BAR!#REF!*0.85</f>
        <v>#REF!</v>
      </c>
      <c r="J18" s="13" t="e">
        <f>BAR!#REF!*0.85</f>
        <v>#REF!</v>
      </c>
      <c r="K18" s="13" t="e">
        <f>BAR!#REF!*0.85</f>
        <v>#REF!</v>
      </c>
      <c r="L18" s="13" t="e">
        <f>BAR!#REF!*0.85</f>
        <v>#REF!</v>
      </c>
      <c r="M18" s="13" t="e">
        <f>BAR!#REF!*0.85</f>
        <v>#REF!</v>
      </c>
      <c r="N18" s="13" t="e">
        <f>BAR!#REF!*0.85</f>
        <v>#REF!</v>
      </c>
      <c r="O18" s="13" t="e">
        <f>BAR!#REF!*0.85</f>
        <v>#REF!</v>
      </c>
      <c r="P18" s="13" t="e">
        <f>BAR!#REF!*0.85</f>
        <v>#REF!</v>
      </c>
      <c r="Q18" s="13" t="e">
        <f>BAR!#REF!*0.85</f>
        <v>#REF!</v>
      </c>
      <c r="R18" s="13" t="e">
        <f>BAR!#REF!*0.85</f>
        <v>#REF!</v>
      </c>
      <c r="S18" s="13" t="e">
        <f>BAR!#REF!*0.85</f>
        <v>#REF!</v>
      </c>
      <c r="T18" s="13" t="e">
        <f>BAR!#REF!*0.85</f>
        <v>#REF!</v>
      </c>
      <c r="U18" s="13" t="e">
        <f>BAR!#REF!*0.85</f>
        <v>#REF!</v>
      </c>
      <c r="V18" s="13" t="e">
        <f>BAR!#REF!*0.85</f>
        <v>#REF!</v>
      </c>
      <c r="W18" s="13" t="e">
        <f>BAR!#REF!*0.85</f>
        <v>#REF!</v>
      </c>
      <c r="X18" s="13" t="e">
        <f>BAR!#REF!*0.85</f>
        <v>#REF!</v>
      </c>
      <c r="Y18" s="13" t="e">
        <f>BAR!#REF!*0.85</f>
        <v>#REF!</v>
      </c>
      <c r="Z18" s="13" t="e">
        <f>BAR!#REF!*0.85</f>
        <v>#REF!</v>
      </c>
      <c r="AA18" s="13" t="e">
        <f>BAR!#REF!*0.85</f>
        <v>#REF!</v>
      </c>
      <c r="AB18" s="13" t="e">
        <f>BAR!#REF!*0.85</f>
        <v>#REF!</v>
      </c>
      <c r="AC18" s="13" t="e">
        <f>BAR!#REF!*0.85</f>
        <v>#REF!</v>
      </c>
      <c r="AD18" s="13" t="e">
        <f>BAR!#REF!*0.85</f>
        <v>#REF!</v>
      </c>
      <c r="AE18" s="13" t="e">
        <f>BAR!#REF!*0.85</f>
        <v>#REF!</v>
      </c>
      <c r="AF18" s="13" t="e">
        <f>BAR!#REF!*0.85</f>
        <v>#REF!</v>
      </c>
      <c r="AG18" s="13" t="e">
        <f>BAR!#REF!*0.85</f>
        <v>#REF!</v>
      </c>
      <c r="AH18" s="13" t="e">
        <f>BAR!#REF!*0.85</f>
        <v>#REF!</v>
      </c>
      <c r="AI18" s="13" t="e">
        <f>BAR!#REF!*0.85</f>
        <v>#REF!</v>
      </c>
      <c r="AJ18" s="13" t="e">
        <f>BAR!#REF!*0.85</f>
        <v>#REF!</v>
      </c>
      <c r="AK18" s="13" t="e">
        <f>BAR!#REF!*0.85</f>
        <v>#REF!</v>
      </c>
      <c r="AL18" s="13" t="e">
        <f>BAR!#REF!*0.85</f>
        <v>#REF!</v>
      </c>
      <c r="AM18" s="13" t="e">
        <f>BAR!#REF!*0.85</f>
        <v>#REF!</v>
      </c>
      <c r="AN18" s="13" t="e">
        <f>BAR!#REF!*0.85</f>
        <v>#REF!</v>
      </c>
      <c r="AO18" s="13" t="e">
        <f>BAR!#REF!*0.85</f>
        <v>#REF!</v>
      </c>
      <c r="AP18" s="13" t="e">
        <f>BAR!#REF!*0.85</f>
        <v>#REF!</v>
      </c>
      <c r="AQ18" s="13" t="e">
        <f>BAR!#REF!*0.85</f>
        <v>#REF!</v>
      </c>
      <c r="AR18" s="13" t="e">
        <f>BAR!#REF!*0.85</f>
        <v>#REF!</v>
      </c>
      <c r="AS18" s="13" t="e">
        <f>BAR!#REF!*0.85</f>
        <v>#REF!</v>
      </c>
      <c r="AT18" s="13" t="e">
        <f>BAR!#REF!*0.85</f>
        <v>#REF!</v>
      </c>
      <c r="AU18" s="13" t="e">
        <f>BAR!#REF!*0.85</f>
        <v>#REF!</v>
      </c>
      <c r="AV18" s="13" t="e">
        <f>BAR!#REF!*0.85</f>
        <v>#REF!</v>
      </c>
      <c r="AW18" s="13" t="e">
        <f>BAR!#REF!*0.85</f>
        <v>#REF!</v>
      </c>
    </row>
    <row r="19" spans="1:49" ht="11.45" customHeight="1" x14ac:dyDescent="0.2">
      <c r="A19" s="17" t="s">
        <v>57</v>
      </c>
      <c r="B19" s="13"/>
      <c r="C19" s="13"/>
      <c r="D19" s="13"/>
      <c r="E19" s="13"/>
      <c r="F19" s="13"/>
      <c r="G19" s="13"/>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row>
    <row r="20" spans="1:49" ht="11.45" customHeight="1" x14ac:dyDescent="0.2">
      <c r="A20" s="12">
        <v>1</v>
      </c>
      <c r="B20" s="13" t="e">
        <f>BAR!#REF!*0.85</f>
        <v>#REF!</v>
      </c>
      <c r="C20" s="13" t="e">
        <f>BAR!#REF!*0.85</f>
        <v>#REF!</v>
      </c>
      <c r="D20" s="13" t="e">
        <f>BAR!#REF!*0.85</f>
        <v>#REF!</v>
      </c>
      <c r="E20" s="13" t="e">
        <f>BAR!#REF!*0.85</f>
        <v>#REF!</v>
      </c>
      <c r="F20" s="13" t="e">
        <f>BAR!#REF!*0.85</f>
        <v>#REF!</v>
      </c>
      <c r="G20" s="13" t="e">
        <f>BAR!#REF!*0.85</f>
        <v>#REF!</v>
      </c>
      <c r="H20" s="13" t="e">
        <f>BAR!#REF!*0.85</f>
        <v>#REF!</v>
      </c>
      <c r="I20" s="13" t="e">
        <f>BAR!#REF!*0.85</f>
        <v>#REF!</v>
      </c>
      <c r="J20" s="13" t="e">
        <f>BAR!#REF!*0.85</f>
        <v>#REF!</v>
      </c>
      <c r="K20" s="13" t="e">
        <f>BAR!#REF!*0.85</f>
        <v>#REF!</v>
      </c>
      <c r="L20" s="13" t="e">
        <f>BAR!#REF!*0.85</f>
        <v>#REF!</v>
      </c>
      <c r="M20" s="13" t="e">
        <f>BAR!#REF!*0.85</f>
        <v>#REF!</v>
      </c>
      <c r="N20" s="13" t="e">
        <f>BAR!#REF!*0.85</f>
        <v>#REF!</v>
      </c>
      <c r="O20" s="13" t="e">
        <f>BAR!#REF!*0.85</f>
        <v>#REF!</v>
      </c>
      <c r="P20" s="13" t="e">
        <f>BAR!#REF!*0.85</f>
        <v>#REF!</v>
      </c>
      <c r="Q20" s="13" t="e">
        <f>BAR!#REF!*0.85</f>
        <v>#REF!</v>
      </c>
      <c r="R20" s="13" t="e">
        <f>BAR!#REF!*0.85</f>
        <v>#REF!</v>
      </c>
      <c r="S20" s="13" t="e">
        <f>BAR!#REF!*0.85</f>
        <v>#REF!</v>
      </c>
      <c r="T20" s="13" t="e">
        <f>BAR!#REF!*0.85</f>
        <v>#REF!</v>
      </c>
      <c r="U20" s="13" t="e">
        <f>BAR!#REF!*0.85</f>
        <v>#REF!</v>
      </c>
      <c r="V20" s="13" t="e">
        <f>BAR!#REF!*0.85</f>
        <v>#REF!</v>
      </c>
      <c r="W20" s="13" t="e">
        <f>BAR!#REF!*0.85</f>
        <v>#REF!</v>
      </c>
      <c r="X20" s="13" t="e">
        <f>BAR!#REF!*0.85</f>
        <v>#REF!</v>
      </c>
      <c r="Y20" s="13" t="e">
        <f>BAR!#REF!*0.85</f>
        <v>#REF!</v>
      </c>
      <c r="Z20" s="13" t="e">
        <f>BAR!#REF!*0.85</f>
        <v>#REF!</v>
      </c>
      <c r="AA20" s="13" t="e">
        <f>BAR!#REF!*0.85</f>
        <v>#REF!</v>
      </c>
      <c r="AB20" s="13" t="e">
        <f>BAR!#REF!*0.85</f>
        <v>#REF!</v>
      </c>
      <c r="AC20" s="13" t="e">
        <f>BAR!#REF!*0.85</f>
        <v>#REF!</v>
      </c>
      <c r="AD20" s="13" t="e">
        <f>BAR!#REF!*0.85</f>
        <v>#REF!</v>
      </c>
      <c r="AE20" s="13" t="e">
        <f>BAR!#REF!*0.85</f>
        <v>#REF!</v>
      </c>
      <c r="AF20" s="13" t="e">
        <f>BAR!#REF!*0.85</f>
        <v>#REF!</v>
      </c>
      <c r="AG20" s="13" t="e">
        <f>BAR!#REF!*0.85</f>
        <v>#REF!</v>
      </c>
      <c r="AH20" s="13" t="e">
        <f>BAR!#REF!*0.85</f>
        <v>#REF!</v>
      </c>
      <c r="AI20" s="13" t="e">
        <f>BAR!#REF!*0.85</f>
        <v>#REF!</v>
      </c>
      <c r="AJ20" s="13" t="e">
        <f>BAR!#REF!*0.85</f>
        <v>#REF!</v>
      </c>
      <c r="AK20" s="13" t="e">
        <f>BAR!#REF!*0.85</f>
        <v>#REF!</v>
      </c>
      <c r="AL20" s="13" t="e">
        <f>BAR!#REF!*0.85</f>
        <v>#REF!</v>
      </c>
      <c r="AM20" s="13" t="e">
        <f>BAR!#REF!*0.85</f>
        <v>#REF!</v>
      </c>
      <c r="AN20" s="13" t="e">
        <f>BAR!#REF!*0.85</f>
        <v>#REF!</v>
      </c>
      <c r="AO20" s="13" t="e">
        <f>BAR!#REF!*0.85</f>
        <v>#REF!</v>
      </c>
      <c r="AP20" s="13" t="e">
        <f>BAR!#REF!*0.85</f>
        <v>#REF!</v>
      </c>
      <c r="AQ20" s="13" t="e">
        <f>BAR!#REF!*0.85</f>
        <v>#REF!</v>
      </c>
      <c r="AR20" s="13" t="e">
        <f>BAR!#REF!*0.85</f>
        <v>#REF!</v>
      </c>
      <c r="AS20" s="13" t="e">
        <f>BAR!#REF!*0.85</f>
        <v>#REF!</v>
      </c>
      <c r="AT20" s="13" t="e">
        <f>BAR!#REF!*0.85</f>
        <v>#REF!</v>
      </c>
      <c r="AU20" s="13" t="e">
        <f>BAR!#REF!*0.85</f>
        <v>#REF!</v>
      </c>
      <c r="AV20" s="13" t="e">
        <f>BAR!#REF!*0.85</f>
        <v>#REF!</v>
      </c>
      <c r="AW20" s="13" t="e">
        <f>BAR!#REF!*0.85</f>
        <v>#REF!</v>
      </c>
    </row>
    <row r="21" spans="1:49" ht="11.45" customHeight="1" x14ac:dyDescent="0.2">
      <c r="A21" s="12">
        <v>2</v>
      </c>
      <c r="B21" s="13" t="e">
        <f>BAR!#REF!*0.85</f>
        <v>#REF!</v>
      </c>
      <c r="C21" s="13" t="e">
        <f>BAR!#REF!*0.85</f>
        <v>#REF!</v>
      </c>
      <c r="D21" s="13" t="e">
        <f>BAR!#REF!*0.85</f>
        <v>#REF!</v>
      </c>
      <c r="E21" s="13" t="e">
        <f>BAR!#REF!*0.85</f>
        <v>#REF!</v>
      </c>
      <c r="F21" s="13" t="e">
        <f>BAR!#REF!*0.85</f>
        <v>#REF!</v>
      </c>
      <c r="G21" s="13" t="e">
        <f>BAR!#REF!*0.85</f>
        <v>#REF!</v>
      </c>
      <c r="H21" s="13" t="e">
        <f>BAR!#REF!*0.85</f>
        <v>#REF!</v>
      </c>
      <c r="I21" s="13" t="e">
        <f>BAR!#REF!*0.85</f>
        <v>#REF!</v>
      </c>
      <c r="J21" s="13" t="e">
        <f>BAR!#REF!*0.85</f>
        <v>#REF!</v>
      </c>
      <c r="K21" s="13" t="e">
        <f>BAR!#REF!*0.85</f>
        <v>#REF!</v>
      </c>
      <c r="L21" s="13" t="e">
        <f>BAR!#REF!*0.85</f>
        <v>#REF!</v>
      </c>
      <c r="M21" s="13" t="e">
        <f>BAR!#REF!*0.85</f>
        <v>#REF!</v>
      </c>
      <c r="N21" s="13" t="e">
        <f>BAR!#REF!*0.85</f>
        <v>#REF!</v>
      </c>
      <c r="O21" s="13" t="e">
        <f>BAR!#REF!*0.85</f>
        <v>#REF!</v>
      </c>
      <c r="P21" s="13" t="e">
        <f>BAR!#REF!*0.85</f>
        <v>#REF!</v>
      </c>
      <c r="Q21" s="13" t="e">
        <f>BAR!#REF!*0.85</f>
        <v>#REF!</v>
      </c>
      <c r="R21" s="13" t="e">
        <f>BAR!#REF!*0.85</f>
        <v>#REF!</v>
      </c>
      <c r="S21" s="13" t="e">
        <f>BAR!#REF!*0.85</f>
        <v>#REF!</v>
      </c>
      <c r="T21" s="13" t="e">
        <f>BAR!#REF!*0.85</f>
        <v>#REF!</v>
      </c>
      <c r="U21" s="13" t="e">
        <f>BAR!#REF!*0.85</f>
        <v>#REF!</v>
      </c>
      <c r="V21" s="13" t="e">
        <f>BAR!#REF!*0.85</f>
        <v>#REF!</v>
      </c>
      <c r="W21" s="13" t="e">
        <f>BAR!#REF!*0.85</f>
        <v>#REF!</v>
      </c>
      <c r="X21" s="13" t="e">
        <f>BAR!#REF!*0.85</f>
        <v>#REF!</v>
      </c>
      <c r="Y21" s="13" t="e">
        <f>BAR!#REF!*0.85</f>
        <v>#REF!</v>
      </c>
      <c r="Z21" s="13" t="e">
        <f>BAR!#REF!*0.85</f>
        <v>#REF!</v>
      </c>
      <c r="AA21" s="13" t="e">
        <f>BAR!#REF!*0.85</f>
        <v>#REF!</v>
      </c>
      <c r="AB21" s="13" t="e">
        <f>BAR!#REF!*0.85</f>
        <v>#REF!</v>
      </c>
      <c r="AC21" s="13" t="e">
        <f>BAR!#REF!*0.85</f>
        <v>#REF!</v>
      </c>
      <c r="AD21" s="13" t="e">
        <f>BAR!#REF!*0.85</f>
        <v>#REF!</v>
      </c>
      <c r="AE21" s="13" t="e">
        <f>BAR!#REF!*0.85</f>
        <v>#REF!</v>
      </c>
      <c r="AF21" s="13" t="e">
        <f>BAR!#REF!*0.85</f>
        <v>#REF!</v>
      </c>
      <c r="AG21" s="13" t="e">
        <f>BAR!#REF!*0.85</f>
        <v>#REF!</v>
      </c>
      <c r="AH21" s="13" t="e">
        <f>BAR!#REF!*0.85</f>
        <v>#REF!</v>
      </c>
      <c r="AI21" s="13" t="e">
        <f>BAR!#REF!*0.85</f>
        <v>#REF!</v>
      </c>
      <c r="AJ21" s="13" t="e">
        <f>BAR!#REF!*0.85</f>
        <v>#REF!</v>
      </c>
      <c r="AK21" s="13" t="e">
        <f>BAR!#REF!*0.85</f>
        <v>#REF!</v>
      </c>
      <c r="AL21" s="13" t="e">
        <f>BAR!#REF!*0.85</f>
        <v>#REF!</v>
      </c>
      <c r="AM21" s="13" t="e">
        <f>BAR!#REF!*0.85</f>
        <v>#REF!</v>
      </c>
      <c r="AN21" s="13" t="e">
        <f>BAR!#REF!*0.85</f>
        <v>#REF!</v>
      </c>
      <c r="AO21" s="13" t="e">
        <f>BAR!#REF!*0.85</f>
        <v>#REF!</v>
      </c>
      <c r="AP21" s="13" t="e">
        <f>BAR!#REF!*0.85</f>
        <v>#REF!</v>
      </c>
      <c r="AQ21" s="13" t="e">
        <f>BAR!#REF!*0.85</f>
        <v>#REF!</v>
      </c>
      <c r="AR21" s="13" t="e">
        <f>BAR!#REF!*0.85</f>
        <v>#REF!</v>
      </c>
      <c r="AS21" s="13" t="e">
        <f>BAR!#REF!*0.85</f>
        <v>#REF!</v>
      </c>
      <c r="AT21" s="13" t="e">
        <f>BAR!#REF!*0.85</f>
        <v>#REF!</v>
      </c>
      <c r="AU21" s="13" t="e">
        <f>BAR!#REF!*0.85</f>
        <v>#REF!</v>
      </c>
      <c r="AV21" s="13" t="e">
        <f>BAR!#REF!*0.85</f>
        <v>#REF!</v>
      </c>
      <c r="AW21" s="13" t="e">
        <f>BAR!#REF!*0.85</f>
        <v>#REF!</v>
      </c>
    </row>
    <row r="22" spans="1:49" ht="11.45" customHeight="1" x14ac:dyDescent="0.2">
      <c r="A22" s="18"/>
      <c r="B22" s="19"/>
      <c r="C22" s="19"/>
      <c r="D22" s="19"/>
      <c r="E22" s="19"/>
      <c r="F22" s="19"/>
      <c r="G22" s="19"/>
      <c r="H22" s="19"/>
      <c r="I22" s="19"/>
      <c r="J22" s="19"/>
      <c r="K22" s="19"/>
      <c r="L22" s="19"/>
      <c r="M22" s="19"/>
      <c r="N22" s="19"/>
      <c r="O22" s="19"/>
      <c r="P22" s="19"/>
      <c r="Q22" s="19"/>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row>
    <row r="23" spans="1:49" ht="11.45" customHeight="1" x14ac:dyDescent="0.2">
      <c r="A23" s="29" t="s">
        <v>58</v>
      </c>
      <c r="B23" s="19"/>
      <c r="C23" s="19"/>
      <c r="D23" s="19"/>
      <c r="E23" s="19"/>
      <c r="F23" s="19"/>
      <c r="G23" s="19"/>
      <c r="H23" s="19"/>
      <c r="I23" s="19"/>
      <c r="J23" s="19"/>
      <c r="K23" s="19"/>
      <c r="L23" s="19"/>
      <c r="M23" s="19"/>
      <c r="N23" s="19"/>
      <c r="O23" s="19"/>
      <c r="P23" s="19"/>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row>
    <row r="24" spans="1:49" ht="24.6" customHeight="1" x14ac:dyDescent="0.2">
      <c r="A24" s="6" t="s">
        <v>52</v>
      </c>
      <c r="B24" s="7" t="e">
        <f t="shared" ref="B24:Q25" si="0">B5</f>
        <v>#REF!</v>
      </c>
      <c r="C24" s="7" t="e">
        <f t="shared" si="0"/>
        <v>#REF!</v>
      </c>
      <c r="D24" s="8" t="e">
        <f t="shared" si="0"/>
        <v>#REF!</v>
      </c>
      <c r="E24" s="8" t="e">
        <f t="shared" si="0"/>
        <v>#REF!</v>
      </c>
      <c r="F24" s="8" t="e">
        <f t="shared" si="0"/>
        <v>#REF!</v>
      </c>
      <c r="G24" s="7" t="e">
        <f t="shared" si="0"/>
        <v>#REF!</v>
      </c>
      <c r="H24" s="8" t="e">
        <f t="shared" si="0"/>
        <v>#REF!</v>
      </c>
      <c r="I24" s="8" t="e">
        <f t="shared" si="0"/>
        <v>#REF!</v>
      </c>
      <c r="J24" s="8" t="e">
        <f t="shared" si="0"/>
        <v>#REF!</v>
      </c>
      <c r="K24" s="7" t="e">
        <f t="shared" si="0"/>
        <v>#REF!</v>
      </c>
      <c r="L24" s="8" t="e">
        <f t="shared" si="0"/>
        <v>#REF!</v>
      </c>
      <c r="M24" s="8" t="e">
        <f t="shared" si="0"/>
        <v>#REF!</v>
      </c>
      <c r="N24" s="8" t="e">
        <f t="shared" si="0"/>
        <v>#REF!</v>
      </c>
      <c r="O24" s="8" t="e">
        <f t="shared" si="0"/>
        <v>#REF!</v>
      </c>
      <c r="P24" s="8" t="e">
        <f t="shared" si="0"/>
        <v>#REF!</v>
      </c>
      <c r="Q24" s="8" t="e">
        <f t="shared" si="0"/>
        <v>#REF!</v>
      </c>
      <c r="R24" s="8" t="e">
        <f t="shared" ref="C24:AW25" si="1">R5</f>
        <v>#REF!</v>
      </c>
      <c r="S24" s="8" t="e">
        <f t="shared" si="1"/>
        <v>#REF!</v>
      </c>
      <c r="T24" s="8" t="e">
        <f t="shared" si="1"/>
        <v>#REF!</v>
      </c>
      <c r="U24" s="8" t="e">
        <f t="shared" si="1"/>
        <v>#REF!</v>
      </c>
      <c r="V24" s="8" t="e">
        <f t="shared" si="1"/>
        <v>#REF!</v>
      </c>
      <c r="W24" s="8" t="e">
        <f t="shared" si="1"/>
        <v>#REF!</v>
      </c>
      <c r="X24" s="8" t="e">
        <f t="shared" si="1"/>
        <v>#REF!</v>
      </c>
      <c r="Y24" s="8" t="e">
        <f t="shared" si="1"/>
        <v>#REF!</v>
      </c>
      <c r="Z24" s="8" t="e">
        <f t="shared" si="1"/>
        <v>#REF!</v>
      </c>
      <c r="AA24" s="8" t="e">
        <f t="shared" si="1"/>
        <v>#REF!</v>
      </c>
      <c r="AB24" s="8" t="e">
        <f t="shared" si="1"/>
        <v>#REF!</v>
      </c>
      <c r="AC24" s="8" t="e">
        <f t="shared" si="1"/>
        <v>#REF!</v>
      </c>
      <c r="AD24" s="8" t="e">
        <f t="shared" si="1"/>
        <v>#REF!</v>
      </c>
      <c r="AE24" s="8" t="e">
        <f t="shared" si="1"/>
        <v>#REF!</v>
      </c>
      <c r="AF24" s="8" t="e">
        <f t="shared" si="1"/>
        <v>#REF!</v>
      </c>
      <c r="AG24" s="8" t="e">
        <f t="shared" si="1"/>
        <v>#REF!</v>
      </c>
      <c r="AH24" s="8" t="e">
        <f t="shared" si="1"/>
        <v>#REF!</v>
      </c>
      <c r="AI24" s="8" t="e">
        <f t="shared" si="1"/>
        <v>#REF!</v>
      </c>
      <c r="AJ24" s="8" t="e">
        <f t="shared" si="1"/>
        <v>#REF!</v>
      </c>
      <c r="AK24" s="8" t="e">
        <f t="shared" si="1"/>
        <v>#REF!</v>
      </c>
      <c r="AL24" s="8" t="e">
        <f t="shared" si="1"/>
        <v>#REF!</v>
      </c>
      <c r="AM24" s="8" t="e">
        <f t="shared" si="1"/>
        <v>#REF!</v>
      </c>
      <c r="AN24" s="8" t="e">
        <f t="shared" si="1"/>
        <v>#REF!</v>
      </c>
      <c r="AO24" s="8" t="e">
        <f t="shared" si="1"/>
        <v>#REF!</v>
      </c>
      <c r="AP24" s="8" t="e">
        <f t="shared" si="1"/>
        <v>#REF!</v>
      </c>
      <c r="AQ24" s="8" t="e">
        <f t="shared" si="1"/>
        <v>#REF!</v>
      </c>
      <c r="AR24" s="8" t="e">
        <f t="shared" si="1"/>
        <v>#REF!</v>
      </c>
      <c r="AS24" s="8" t="e">
        <f t="shared" si="1"/>
        <v>#REF!</v>
      </c>
      <c r="AT24" s="8" t="e">
        <f t="shared" si="1"/>
        <v>#REF!</v>
      </c>
      <c r="AU24" s="8" t="e">
        <f t="shared" si="1"/>
        <v>#REF!</v>
      </c>
      <c r="AV24" s="8" t="e">
        <f t="shared" si="1"/>
        <v>#REF!</v>
      </c>
      <c r="AW24" s="8" t="e">
        <f t="shared" si="1"/>
        <v>#REF!</v>
      </c>
    </row>
    <row r="25" spans="1:49" ht="24.6" customHeight="1" x14ac:dyDescent="0.2">
      <c r="A25" s="9"/>
      <c r="B25" s="7" t="e">
        <f t="shared" si="0"/>
        <v>#REF!</v>
      </c>
      <c r="C25" s="7" t="e">
        <f t="shared" si="1"/>
        <v>#REF!</v>
      </c>
      <c r="D25" s="8" t="e">
        <f t="shared" si="1"/>
        <v>#REF!</v>
      </c>
      <c r="E25" s="8" t="e">
        <f t="shared" si="1"/>
        <v>#REF!</v>
      </c>
      <c r="F25" s="8" t="e">
        <f t="shared" si="1"/>
        <v>#REF!</v>
      </c>
      <c r="G25" s="7" t="e">
        <f t="shared" si="1"/>
        <v>#REF!</v>
      </c>
      <c r="H25" s="8" t="e">
        <f t="shared" si="1"/>
        <v>#REF!</v>
      </c>
      <c r="I25" s="8" t="e">
        <f t="shared" si="1"/>
        <v>#REF!</v>
      </c>
      <c r="J25" s="8" t="e">
        <f t="shared" si="1"/>
        <v>#REF!</v>
      </c>
      <c r="K25" s="7" t="e">
        <f t="shared" si="1"/>
        <v>#REF!</v>
      </c>
      <c r="L25" s="8" t="e">
        <f t="shared" si="1"/>
        <v>#REF!</v>
      </c>
      <c r="M25" s="8" t="e">
        <f t="shared" si="1"/>
        <v>#REF!</v>
      </c>
      <c r="N25" s="8" t="e">
        <f t="shared" si="1"/>
        <v>#REF!</v>
      </c>
      <c r="O25" s="8" t="e">
        <f t="shared" si="1"/>
        <v>#REF!</v>
      </c>
      <c r="P25" s="8" t="e">
        <f t="shared" si="1"/>
        <v>#REF!</v>
      </c>
      <c r="Q25" s="8" t="e">
        <f t="shared" si="1"/>
        <v>#REF!</v>
      </c>
      <c r="R25" s="8" t="e">
        <f t="shared" si="1"/>
        <v>#REF!</v>
      </c>
      <c r="S25" s="8" t="e">
        <f t="shared" si="1"/>
        <v>#REF!</v>
      </c>
      <c r="T25" s="8" t="e">
        <f t="shared" si="1"/>
        <v>#REF!</v>
      </c>
      <c r="U25" s="8" t="e">
        <f t="shared" si="1"/>
        <v>#REF!</v>
      </c>
      <c r="V25" s="8" t="e">
        <f t="shared" si="1"/>
        <v>#REF!</v>
      </c>
      <c r="W25" s="8" t="e">
        <f t="shared" si="1"/>
        <v>#REF!</v>
      </c>
      <c r="X25" s="8" t="e">
        <f t="shared" si="1"/>
        <v>#REF!</v>
      </c>
      <c r="Y25" s="8" t="e">
        <f t="shared" si="1"/>
        <v>#REF!</v>
      </c>
      <c r="Z25" s="8" t="e">
        <f t="shared" si="1"/>
        <v>#REF!</v>
      </c>
      <c r="AA25" s="8" t="e">
        <f t="shared" si="1"/>
        <v>#REF!</v>
      </c>
      <c r="AB25" s="8" t="e">
        <f t="shared" si="1"/>
        <v>#REF!</v>
      </c>
      <c r="AC25" s="8" t="e">
        <f t="shared" si="1"/>
        <v>#REF!</v>
      </c>
      <c r="AD25" s="8" t="e">
        <f t="shared" si="1"/>
        <v>#REF!</v>
      </c>
      <c r="AE25" s="8" t="e">
        <f t="shared" si="1"/>
        <v>#REF!</v>
      </c>
      <c r="AF25" s="8" t="e">
        <f t="shared" si="1"/>
        <v>#REF!</v>
      </c>
      <c r="AG25" s="8" t="e">
        <f t="shared" si="1"/>
        <v>#REF!</v>
      </c>
      <c r="AH25" s="8" t="e">
        <f t="shared" si="1"/>
        <v>#REF!</v>
      </c>
      <c r="AI25" s="8" t="e">
        <f t="shared" si="1"/>
        <v>#REF!</v>
      </c>
      <c r="AJ25" s="8" t="e">
        <f t="shared" si="1"/>
        <v>#REF!</v>
      </c>
      <c r="AK25" s="8" t="e">
        <f t="shared" si="1"/>
        <v>#REF!</v>
      </c>
      <c r="AL25" s="8" t="e">
        <f t="shared" si="1"/>
        <v>#REF!</v>
      </c>
      <c r="AM25" s="8" t="e">
        <f t="shared" si="1"/>
        <v>#REF!</v>
      </c>
      <c r="AN25" s="8" t="e">
        <f t="shared" si="1"/>
        <v>#REF!</v>
      </c>
      <c r="AO25" s="8" t="e">
        <f t="shared" si="1"/>
        <v>#REF!</v>
      </c>
      <c r="AP25" s="8" t="e">
        <f t="shared" si="1"/>
        <v>#REF!</v>
      </c>
      <c r="AQ25" s="8" t="e">
        <f t="shared" si="1"/>
        <v>#REF!</v>
      </c>
      <c r="AR25" s="8" t="e">
        <f t="shared" si="1"/>
        <v>#REF!</v>
      </c>
      <c r="AS25" s="8" t="e">
        <f t="shared" si="1"/>
        <v>#REF!</v>
      </c>
      <c r="AT25" s="8" t="e">
        <f t="shared" si="1"/>
        <v>#REF!</v>
      </c>
      <c r="AU25" s="8" t="e">
        <f t="shared" si="1"/>
        <v>#REF!</v>
      </c>
      <c r="AV25" s="8" t="e">
        <f t="shared" si="1"/>
        <v>#REF!</v>
      </c>
      <c r="AW25" s="8" t="e">
        <f t="shared" si="1"/>
        <v>#REF!</v>
      </c>
    </row>
    <row r="26" spans="1:49" ht="11.45" customHeight="1" x14ac:dyDescent="0.2">
      <c r="A26" s="10" t="s">
        <v>53</v>
      </c>
      <c r="B26" s="11"/>
      <c r="C26" s="11"/>
      <c r="D26" s="11"/>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row>
    <row r="27" spans="1:49" ht="11.45" customHeight="1" x14ac:dyDescent="0.2">
      <c r="A27" s="12">
        <v>1</v>
      </c>
      <c r="B27" s="13" t="e">
        <f>ROUND(B8*0.9,)</f>
        <v>#REF!</v>
      </c>
      <c r="C27" s="13" t="e">
        <f t="shared" ref="C27:AW27" si="2">ROUND(C8*0.9,)</f>
        <v>#REF!</v>
      </c>
      <c r="D27" s="13" t="e">
        <f t="shared" si="2"/>
        <v>#REF!</v>
      </c>
      <c r="E27" s="13" t="e">
        <f t="shared" si="2"/>
        <v>#REF!</v>
      </c>
      <c r="F27" s="13" t="e">
        <f t="shared" si="2"/>
        <v>#REF!</v>
      </c>
      <c r="G27" s="13" t="e">
        <f t="shared" si="2"/>
        <v>#REF!</v>
      </c>
      <c r="H27" s="13" t="e">
        <f t="shared" si="2"/>
        <v>#REF!</v>
      </c>
      <c r="I27" s="13" t="e">
        <f t="shared" si="2"/>
        <v>#REF!</v>
      </c>
      <c r="J27" s="13" t="e">
        <f t="shared" si="2"/>
        <v>#REF!</v>
      </c>
      <c r="K27" s="13" t="e">
        <f t="shared" si="2"/>
        <v>#REF!</v>
      </c>
      <c r="L27" s="13" t="e">
        <f t="shared" si="2"/>
        <v>#REF!</v>
      </c>
      <c r="M27" s="13" t="e">
        <f t="shared" si="2"/>
        <v>#REF!</v>
      </c>
      <c r="N27" s="13" t="e">
        <f t="shared" si="2"/>
        <v>#REF!</v>
      </c>
      <c r="O27" s="13" t="e">
        <f t="shared" si="2"/>
        <v>#REF!</v>
      </c>
      <c r="P27" s="13" t="e">
        <f t="shared" si="2"/>
        <v>#REF!</v>
      </c>
      <c r="Q27" s="13" t="e">
        <f t="shared" si="2"/>
        <v>#REF!</v>
      </c>
      <c r="R27" s="13" t="e">
        <f t="shared" si="2"/>
        <v>#REF!</v>
      </c>
      <c r="S27" s="13" t="e">
        <f t="shared" si="2"/>
        <v>#REF!</v>
      </c>
      <c r="T27" s="13" t="e">
        <f t="shared" si="2"/>
        <v>#REF!</v>
      </c>
      <c r="U27" s="13" t="e">
        <f t="shared" si="2"/>
        <v>#REF!</v>
      </c>
      <c r="V27" s="13" t="e">
        <f t="shared" si="2"/>
        <v>#REF!</v>
      </c>
      <c r="W27" s="13" t="e">
        <f t="shared" si="2"/>
        <v>#REF!</v>
      </c>
      <c r="X27" s="13" t="e">
        <f t="shared" si="2"/>
        <v>#REF!</v>
      </c>
      <c r="Y27" s="13" t="e">
        <f t="shared" si="2"/>
        <v>#REF!</v>
      </c>
      <c r="Z27" s="13" t="e">
        <f t="shared" si="2"/>
        <v>#REF!</v>
      </c>
      <c r="AA27" s="13" t="e">
        <f t="shared" si="2"/>
        <v>#REF!</v>
      </c>
      <c r="AB27" s="13" t="e">
        <f t="shared" si="2"/>
        <v>#REF!</v>
      </c>
      <c r="AC27" s="13" t="e">
        <f t="shared" si="2"/>
        <v>#REF!</v>
      </c>
      <c r="AD27" s="13" t="e">
        <f t="shared" si="2"/>
        <v>#REF!</v>
      </c>
      <c r="AE27" s="13" t="e">
        <f t="shared" si="2"/>
        <v>#REF!</v>
      </c>
      <c r="AF27" s="13" t="e">
        <f t="shared" si="2"/>
        <v>#REF!</v>
      </c>
      <c r="AG27" s="13" t="e">
        <f t="shared" si="2"/>
        <v>#REF!</v>
      </c>
      <c r="AH27" s="13" t="e">
        <f t="shared" si="2"/>
        <v>#REF!</v>
      </c>
      <c r="AI27" s="13" t="e">
        <f t="shared" si="2"/>
        <v>#REF!</v>
      </c>
      <c r="AJ27" s="13" t="e">
        <f t="shared" si="2"/>
        <v>#REF!</v>
      </c>
      <c r="AK27" s="13" t="e">
        <f t="shared" si="2"/>
        <v>#REF!</v>
      </c>
      <c r="AL27" s="13" t="e">
        <f t="shared" si="2"/>
        <v>#REF!</v>
      </c>
      <c r="AM27" s="13" t="e">
        <f t="shared" si="2"/>
        <v>#REF!</v>
      </c>
      <c r="AN27" s="13" t="e">
        <f t="shared" si="2"/>
        <v>#REF!</v>
      </c>
      <c r="AO27" s="13" t="e">
        <f t="shared" si="2"/>
        <v>#REF!</v>
      </c>
      <c r="AP27" s="13" t="e">
        <f t="shared" si="2"/>
        <v>#REF!</v>
      </c>
      <c r="AQ27" s="13" t="e">
        <f t="shared" si="2"/>
        <v>#REF!</v>
      </c>
      <c r="AR27" s="13" t="e">
        <f t="shared" si="2"/>
        <v>#REF!</v>
      </c>
      <c r="AS27" s="13" t="e">
        <f t="shared" si="2"/>
        <v>#REF!</v>
      </c>
      <c r="AT27" s="13" t="e">
        <f t="shared" si="2"/>
        <v>#REF!</v>
      </c>
      <c r="AU27" s="13" t="e">
        <f t="shared" si="2"/>
        <v>#REF!</v>
      </c>
      <c r="AV27" s="13" t="e">
        <f t="shared" si="2"/>
        <v>#REF!</v>
      </c>
      <c r="AW27" s="13" t="e">
        <f t="shared" si="2"/>
        <v>#REF!</v>
      </c>
    </row>
    <row r="28" spans="1:49" ht="11.45" customHeight="1" x14ac:dyDescent="0.2">
      <c r="A28" s="12">
        <v>2</v>
      </c>
      <c r="B28" s="13" t="e">
        <f t="shared" ref="B28:B40" si="3">ROUND(B9*0.9,)</f>
        <v>#REF!</v>
      </c>
      <c r="C28" s="13" t="e">
        <f t="shared" ref="C28:AW28" si="4">ROUND(C9*0.9,)</f>
        <v>#REF!</v>
      </c>
      <c r="D28" s="13" t="e">
        <f t="shared" si="4"/>
        <v>#REF!</v>
      </c>
      <c r="E28" s="13" t="e">
        <f t="shared" si="4"/>
        <v>#REF!</v>
      </c>
      <c r="F28" s="13" t="e">
        <f t="shared" si="4"/>
        <v>#REF!</v>
      </c>
      <c r="G28" s="13" t="e">
        <f t="shared" si="4"/>
        <v>#REF!</v>
      </c>
      <c r="H28" s="13" t="e">
        <f t="shared" si="4"/>
        <v>#REF!</v>
      </c>
      <c r="I28" s="13" t="e">
        <f t="shared" si="4"/>
        <v>#REF!</v>
      </c>
      <c r="J28" s="13" t="e">
        <f t="shared" si="4"/>
        <v>#REF!</v>
      </c>
      <c r="K28" s="13" t="e">
        <f t="shared" si="4"/>
        <v>#REF!</v>
      </c>
      <c r="L28" s="13" t="e">
        <f t="shared" si="4"/>
        <v>#REF!</v>
      </c>
      <c r="M28" s="13" t="e">
        <f t="shared" si="4"/>
        <v>#REF!</v>
      </c>
      <c r="N28" s="13" t="e">
        <f t="shared" si="4"/>
        <v>#REF!</v>
      </c>
      <c r="O28" s="13" t="e">
        <f t="shared" si="4"/>
        <v>#REF!</v>
      </c>
      <c r="P28" s="13" t="e">
        <f t="shared" si="4"/>
        <v>#REF!</v>
      </c>
      <c r="Q28" s="13" t="e">
        <f t="shared" si="4"/>
        <v>#REF!</v>
      </c>
      <c r="R28" s="13" t="e">
        <f t="shared" si="4"/>
        <v>#REF!</v>
      </c>
      <c r="S28" s="13" t="e">
        <f t="shared" si="4"/>
        <v>#REF!</v>
      </c>
      <c r="T28" s="13" t="e">
        <f t="shared" si="4"/>
        <v>#REF!</v>
      </c>
      <c r="U28" s="13" t="e">
        <f t="shared" si="4"/>
        <v>#REF!</v>
      </c>
      <c r="V28" s="13" t="e">
        <f t="shared" si="4"/>
        <v>#REF!</v>
      </c>
      <c r="W28" s="13" t="e">
        <f t="shared" si="4"/>
        <v>#REF!</v>
      </c>
      <c r="X28" s="13" t="e">
        <f t="shared" si="4"/>
        <v>#REF!</v>
      </c>
      <c r="Y28" s="13" t="e">
        <f t="shared" si="4"/>
        <v>#REF!</v>
      </c>
      <c r="Z28" s="13" t="e">
        <f t="shared" si="4"/>
        <v>#REF!</v>
      </c>
      <c r="AA28" s="13" t="e">
        <f t="shared" si="4"/>
        <v>#REF!</v>
      </c>
      <c r="AB28" s="13" t="e">
        <f t="shared" si="4"/>
        <v>#REF!</v>
      </c>
      <c r="AC28" s="13" t="e">
        <f t="shared" si="4"/>
        <v>#REF!</v>
      </c>
      <c r="AD28" s="13" t="e">
        <f t="shared" si="4"/>
        <v>#REF!</v>
      </c>
      <c r="AE28" s="13" t="e">
        <f t="shared" si="4"/>
        <v>#REF!</v>
      </c>
      <c r="AF28" s="13" t="e">
        <f t="shared" si="4"/>
        <v>#REF!</v>
      </c>
      <c r="AG28" s="13" t="e">
        <f t="shared" si="4"/>
        <v>#REF!</v>
      </c>
      <c r="AH28" s="13" t="e">
        <f t="shared" si="4"/>
        <v>#REF!</v>
      </c>
      <c r="AI28" s="13" t="e">
        <f t="shared" si="4"/>
        <v>#REF!</v>
      </c>
      <c r="AJ28" s="13" t="e">
        <f t="shared" si="4"/>
        <v>#REF!</v>
      </c>
      <c r="AK28" s="13" t="e">
        <f t="shared" si="4"/>
        <v>#REF!</v>
      </c>
      <c r="AL28" s="13" t="e">
        <f t="shared" si="4"/>
        <v>#REF!</v>
      </c>
      <c r="AM28" s="13" t="e">
        <f t="shared" si="4"/>
        <v>#REF!</v>
      </c>
      <c r="AN28" s="13" t="e">
        <f t="shared" si="4"/>
        <v>#REF!</v>
      </c>
      <c r="AO28" s="13" t="e">
        <f t="shared" si="4"/>
        <v>#REF!</v>
      </c>
      <c r="AP28" s="13" t="e">
        <f t="shared" si="4"/>
        <v>#REF!</v>
      </c>
      <c r="AQ28" s="13" t="e">
        <f t="shared" si="4"/>
        <v>#REF!</v>
      </c>
      <c r="AR28" s="13" t="e">
        <f t="shared" si="4"/>
        <v>#REF!</v>
      </c>
      <c r="AS28" s="13" t="e">
        <f t="shared" si="4"/>
        <v>#REF!</v>
      </c>
      <c r="AT28" s="13" t="e">
        <f t="shared" si="4"/>
        <v>#REF!</v>
      </c>
      <c r="AU28" s="13" t="e">
        <f t="shared" si="4"/>
        <v>#REF!</v>
      </c>
      <c r="AV28" s="13" t="e">
        <f t="shared" si="4"/>
        <v>#REF!</v>
      </c>
      <c r="AW28" s="13" t="e">
        <f t="shared" si="4"/>
        <v>#REF!</v>
      </c>
    </row>
    <row r="29" spans="1:49" ht="11.45" customHeight="1" x14ac:dyDescent="0.2">
      <c r="A29" s="14" t="s">
        <v>54</v>
      </c>
      <c r="B29" s="13"/>
      <c r="C29" s="13"/>
      <c r="D29" s="13"/>
      <c r="E29" s="13"/>
      <c r="F29" s="13"/>
      <c r="G29" s="13"/>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row>
    <row r="30" spans="1:49" ht="11.45" customHeight="1" x14ac:dyDescent="0.2">
      <c r="A30" s="12">
        <v>1</v>
      </c>
      <c r="B30" s="13" t="e">
        <f t="shared" si="3"/>
        <v>#REF!</v>
      </c>
      <c r="C30" s="13" t="e">
        <f t="shared" ref="C30:AW30" si="5">ROUND(C11*0.9,)</f>
        <v>#REF!</v>
      </c>
      <c r="D30" s="13" t="e">
        <f t="shared" si="5"/>
        <v>#REF!</v>
      </c>
      <c r="E30" s="13" t="e">
        <f t="shared" si="5"/>
        <v>#REF!</v>
      </c>
      <c r="F30" s="13" t="e">
        <f t="shared" si="5"/>
        <v>#REF!</v>
      </c>
      <c r="G30" s="13" t="e">
        <f t="shared" si="5"/>
        <v>#REF!</v>
      </c>
      <c r="H30" s="13" t="e">
        <f t="shared" si="5"/>
        <v>#REF!</v>
      </c>
      <c r="I30" s="13" t="e">
        <f t="shared" si="5"/>
        <v>#REF!</v>
      </c>
      <c r="J30" s="13" t="e">
        <f t="shared" si="5"/>
        <v>#REF!</v>
      </c>
      <c r="K30" s="13" t="e">
        <f t="shared" si="5"/>
        <v>#REF!</v>
      </c>
      <c r="L30" s="13" t="e">
        <f t="shared" si="5"/>
        <v>#REF!</v>
      </c>
      <c r="M30" s="13" t="e">
        <f t="shared" si="5"/>
        <v>#REF!</v>
      </c>
      <c r="N30" s="13" t="e">
        <f t="shared" si="5"/>
        <v>#REF!</v>
      </c>
      <c r="O30" s="13" t="e">
        <f t="shared" si="5"/>
        <v>#REF!</v>
      </c>
      <c r="P30" s="13" t="e">
        <f t="shared" si="5"/>
        <v>#REF!</v>
      </c>
      <c r="Q30" s="13" t="e">
        <f t="shared" si="5"/>
        <v>#REF!</v>
      </c>
      <c r="R30" s="13" t="e">
        <f t="shared" si="5"/>
        <v>#REF!</v>
      </c>
      <c r="S30" s="13" t="e">
        <f t="shared" si="5"/>
        <v>#REF!</v>
      </c>
      <c r="T30" s="13" t="e">
        <f t="shared" si="5"/>
        <v>#REF!</v>
      </c>
      <c r="U30" s="13" t="e">
        <f t="shared" si="5"/>
        <v>#REF!</v>
      </c>
      <c r="V30" s="13" t="e">
        <f t="shared" si="5"/>
        <v>#REF!</v>
      </c>
      <c r="W30" s="13" t="e">
        <f t="shared" si="5"/>
        <v>#REF!</v>
      </c>
      <c r="X30" s="13" t="e">
        <f t="shared" si="5"/>
        <v>#REF!</v>
      </c>
      <c r="Y30" s="13" t="e">
        <f t="shared" si="5"/>
        <v>#REF!</v>
      </c>
      <c r="Z30" s="13" t="e">
        <f t="shared" si="5"/>
        <v>#REF!</v>
      </c>
      <c r="AA30" s="13" t="e">
        <f t="shared" si="5"/>
        <v>#REF!</v>
      </c>
      <c r="AB30" s="13" t="e">
        <f t="shared" si="5"/>
        <v>#REF!</v>
      </c>
      <c r="AC30" s="13" t="e">
        <f t="shared" si="5"/>
        <v>#REF!</v>
      </c>
      <c r="AD30" s="13" t="e">
        <f t="shared" si="5"/>
        <v>#REF!</v>
      </c>
      <c r="AE30" s="13" t="e">
        <f t="shared" si="5"/>
        <v>#REF!</v>
      </c>
      <c r="AF30" s="13" t="e">
        <f t="shared" si="5"/>
        <v>#REF!</v>
      </c>
      <c r="AG30" s="13" t="e">
        <f t="shared" si="5"/>
        <v>#REF!</v>
      </c>
      <c r="AH30" s="13" t="e">
        <f t="shared" si="5"/>
        <v>#REF!</v>
      </c>
      <c r="AI30" s="13" t="e">
        <f t="shared" si="5"/>
        <v>#REF!</v>
      </c>
      <c r="AJ30" s="13" t="e">
        <f t="shared" si="5"/>
        <v>#REF!</v>
      </c>
      <c r="AK30" s="13" t="e">
        <f t="shared" si="5"/>
        <v>#REF!</v>
      </c>
      <c r="AL30" s="13" t="e">
        <f t="shared" si="5"/>
        <v>#REF!</v>
      </c>
      <c r="AM30" s="13" t="e">
        <f t="shared" si="5"/>
        <v>#REF!</v>
      </c>
      <c r="AN30" s="13" t="e">
        <f t="shared" si="5"/>
        <v>#REF!</v>
      </c>
      <c r="AO30" s="13" t="e">
        <f t="shared" si="5"/>
        <v>#REF!</v>
      </c>
      <c r="AP30" s="13" t="e">
        <f t="shared" si="5"/>
        <v>#REF!</v>
      </c>
      <c r="AQ30" s="13" t="e">
        <f t="shared" si="5"/>
        <v>#REF!</v>
      </c>
      <c r="AR30" s="13" t="e">
        <f t="shared" si="5"/>
        <v>#REF!</v>
      </c>
      <c r="AS30" s="13" t="e">
        <f t="shared" si="5"/>
        <v>#REF!</v>
      </c>
      <c r="AT30" s="13" t="e">
        <f t="shared" si="5"/>
        <v>#REF!</v>
      </c>
      <c r="AU30" s="13" t="e">
        <f t="shared" si="5"/>
        <v>#REF!</v>
      </c>
      <c r="AV30" s="13" t="e">
        <f t="shared" si="5"/>
        <v>#REF!</v>
      </c>
      <c r="AW30" s="13" t="e">
        <f t="shared" si="5"/>
        <v>#REF!</v>
      </c>
    </row>
    <row r="31" spans="1:49" ht="11.45" customHeight="1" x14ac:dyDescent="0.2">
      <c r="A31" s="12">
        <v>2</v>
      </c>
      <c r="B31" s="13" t="e">
        <f t="shared" si="3"/>
        <v>#REF!</v>
      </c>
      <c r="C31" s="13" t="e">
        <f t="shared" ref="C31:AW31" si="6">ROUND(C12*0.9,)</f>
        <v>#REF!</v>
      </c>
      <c r="D31" s="13" t="e">
        <f t="shared" si="6"/>
        <v>#REF!</v>
      </c>
      <c r="E31" s="13" t="e">
        <f t="shared" si="6"/>
        <v>#REF!</v>
      </c>
      <c r="F31" s="13" t="e">
        <f t="shared" si="6"/>
        <v>#REF!</v>
      </c>
      <c r="G31" s="13" t="e">
        <f t="shared" si="6"/>
        <v>#REF!</v>
      </c>
      <c r="H31" s="13" t="e">
        <f t="shared" si="6"/>
        <v>#REF!</v>
      </c>
      <c r="I31" s="13" t="e">
        <f t="shared" si="6"/>
        <v>#REF!</v>
      </c>
      <c r="J31" s="13" t="e">
        <f t="shared" si="6"/>
        <v>#REF!</v>
      </c>
      <c r="K31" s="13" t="e">
        <f t="shared" si="6"/>
        <v>#REF!</v>
      </c>
      <c r="L31" s="13" t="e">
        <f t="shared" si="6"/>
        <v>#REF!</v>
      </c>
      <c r="M31" s="13" t="e">
        <f t="shared" si="6"/>
        <v>#REF!</v>
      </c>
      <c r="N31" s="13" t="e">
        <f t="shared" si="6"/>
        <v>#REF!</v>
      </c>
      <c r="O31" s="13" t="e">
        <f t="shared" si="6"/>
        <v>#REF!</v>
      </c>
      <c r="P31" s="13" t="e">
        <f t="shared" si="6"/>
        <v>#REF!</v>
      </c>
      <c r="Q31" s="13" t="e">
        <f t="shared" si="6"/>
        <v>#REF!</v>
      </c>
      <c r="R31" s="13" t="e">
        <f t="shared" si="6"/>
        <v>#REF!</v>
      </c>
      <c r="S31" s="13" t="e">
        <f t="shared" si="6"/>
        <v>#REF!</v>
      </c>
      <c r="T31" s="13" t="e">
        <f t="shared" si="6"/>
        <v>#REF!</v>
      </c>
      <c r="U31" s="13" t="e">
        <f t="shared" si="6"/>
        <v>#REF!</v>
      </c>
      <c r="V31" s="13" t="e">
        <f t="shared" si="6"/>
        <v>#REF!</v>
      </c>
      <c r="W31" s="13" t="e">
        <f t="shared" si="6"/>
        <v>#REF!</v>
      </c>
      <c r="X31" s="13" t="e">
        <f t="shared" si="6"/>
        <v>#REF!</v>
      </c>
      <c r="Y31" s="13" t="e">
        <f t="shared" si="6"/>
        <v>#REF!</v>
      </c>
      <c r="Z31" s="13" t="e">
        <f t="shared" si="6"/>
        <v>#REF!</v>
      </c>
      <c r="AA31" s="13" t="e">
        <f t="shared" si="6"/>
        <v>#REF!</v>
      </c>
      <c r="AB31" s="13" t="e">
        <f t="shared" si="6"/>
        <v>#REF!</v>
      </c>
      <c r="AC31" s="13" t="e">
        <f t="shared" si="6"/>
        <v>#REF!</v>
      </c>
      <c r="AD31" s="13" t="e">
        <f t="shared" si="6"/>
        <v>#REF!</v>
      </c>
      <c r="AE31" s="13" t="e">
        <f t="shared" si="6"/>
        <v>#REF!</v>
      </c>
      <c r="AF31" s="13" t="e">
        <f t="shared" si="6"/>
        <v>#REF!</v>
      </c>
      <c r="AG31" s="13" t="e">
        <f t="shared" si="6"/>
        <v>#REF!</v>
      </c>
      <c r="AH31" s="13" t="e">
        <f t="shared" si="6"/>
        <v>#REF!</v>
      </c>
      <c r="AI31" s="13" t="e">
        <f t="shared" si="6"/>
        <v>#REF!</v>
      </c>
      <c r="AJ31" s="13" t="e">
        <f t="shared" si="6"/>
        <v>#REF!</v>
      </c>
      <c r="AK31" s="13" t="e">
        <f t="shared" si="6"/>
        <v>#REF!</v>
      </c>
      <c r="AL31" s="13" t="e">
        <f t="shared" si="6"/>
        <v>#REF!</v>
      </c>
      <c r="AM31" s="13" t="e">
        <f t="shared" si="6"/>
        <v>#REF!</v>
      </c>
      <c r="AN31" s="13" t="e">
        <f t="shared" si="6"/>
        <v>#REF!</v>
      </c>
      <c r="AO31" s="13" t="e">
        <f t="shared" si="6"/>
        <v>#REF!</v>
      </c>
      <c r="AP31" s="13" t="e">
        <f t="shared" si="6"/>
        <v>#REF!</v>
      </c>
      <c r="AQ31" s="13" t="e">
        <f t="shared" si="6"/>
        <v>#REF!</v>
      </c>
      <c r="AR31" s="13" t="e">
        <f t="shared" si="6"/>
        <v>#REF!</v>
      </c>
      <c r="AS31" s="13" t="e">
        <f t="shared" si="6"/>
        <v>#REF!</v>
      </c>
      <c r="AT31" s="13" t="e">
        <f t="shared" si="6"/>
        <v>#REF!</v>
      </c>
      <c r="AU31" s="13" t="e">
        <f t="shared" si="6"/>
        <v>#REF!</v>
      </c>
      <c r="AV31" s="13" t="e">
        <f t="shared" si="6"/>
        <v>#REF!</v>
      </c>
      <c r="AW31" s="13" t="e">
        <f t="shared" si="6"/>
        <v>#REF!</v>
      </c>
    </row>
    <row r="32" spans="1:49" ht="11.45" customHeight="1" x14ac:dyDescent="0.2">
      <c r="A32" s="15" t="s">
        <v>55</v>
      </c>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row>
    <row r="33" spans="1:49" ht="11.45" customHeight="1" x14ac:dyDescent="0.2">
      <c r="A33" s="12">
        <v>1</v>
      </c>
      <c r="B33" s="13" t="e">
        <f t="shared" si="3"/>
        <v>#REF!</v>
      </c>
      <c r="C33" s="13" t="e">
        <f t="shared" ref="C33:AW33" si="7">ROUND(C14*0.9,)</f>
        <v>#REF!</v>
      </c>
      <c r="D33" s="13" t="e">
        <f t="shared" si="7"/>
        <v>#REF!</v>
      </c>
      <c r="E33" s="13" t="e">
        <f t="shared" si="7"/>
        <v>#REF!</v>
      </c>
      <c r="F33" s="13" t="e">
        <f t="shared" si="7"/>
        <v>#REF!</v>
      </c>
      <c r="G33" s="13" t="e">
        <f t="shared" si="7"/>
        <v>#REF!</v>
      </c>
      <c r="H33" s="13" t="e">
        <f t="shared" si="7"/>
        <v>#REF!</v>
      </c>
      <c r="I33" s="13" t="e">
        <f t="shared" si="7"/>
        <v>#REF!</v>
      </c>
      <c r="J33" s="13" t="e">
        <f t="shared" si="7"/>
        <v>#REF!</v>
      </c>
      <c r="K33" s="13" t="e">
        <f t="shared" si="7"/>
        <v>#REF!</v>
      </c>
      <c r="L33" s="13" t="e">
        <f t="shared" si="7"/>
        <v>#REF!</v>
      </c>
      <c r="M33" s="13" t="e">
        <f t="shared" si="7"/>
        <v>#REF!</v>
      </c>
      <c r="N33" s="13" t="e">
        <f t="shared" si="7"/>
        <v>#REF!</v>
      </c>
      <c r="O33" s="13" t="e">
        <f t="shared" si="7"/>
        <v>#REF!</v>
      </c>
      <c r="P33" s="13" t="e">
        <f t="shared" si="7"/>
        <v>#REF!</v>
      </c>
      <c r="Q33" s="13" t="e">
        <f t="shared" si="7"/>
        <v>#REF!</v>
      </c>
      <c r="R33" s="13" t="e">
        <f t="shared" si="7"/>
        <v>#REF!</v>
      </c>
      <c r="S33" s="13" t="e">
        <f t="shared" si="7"/>
        <v>#REF!</v>
      </c>
      <c r="T33" s="13" t="e">
        <f t="shared" si="7"/>
        <v>#REF!</v>
      </c>
      <c r="U33" s="13" t="e">
        <f t="shared" si="7"/>
        <v>#REF!</v>
      </c>
      <c r="V33" s="13" t="e">
        <f t="shared" si="7"/>
        <v>#REF!</v>
      </c>
      <c r="W33" s="13" t="e">
        <f t="shared" si="7"/>
        <v>#REF!</v>
      </c>
      <c r="X33" s="13" t="e">
        <f t="shared" si="7"/>
        <v>#REF!</v>
      </c>
      <c r="Y33" s="13" t="e">
        <f t="shared" si="7"/>
        <v>#REF!</v>
      </c>
      <c r="Z33" s="13" t="e">
        <f t="shared" si="7"/>
        <v>#REF!</v>
      </c>
      <c r="AA33" s="13" t="e">
        <f t="shared" si="7"/>
        <v>#REF!</v>
      </c>
      <c r="AB33" s="13" t="e">
        <f t="shared" si="7"/>
        <v>#REF!</v>
      </c>
      <c r="AC33" s="13" t="e">
        <f t="shared" si="7"/>
        <v>#REF!</v>
      </c>
      <c r="AD33" s="13" t="e">
        <f t="shared" si="7"/>
        <v>#REF!</v>
      </c>
      <c r="AE33" s="13" t="e">
        <f t="shared" si="7"/>
        <v>#REF!</v>
      </c>
      <c r="AF33" s="13" t="e">
        <f t="shared" si="7"/>
        <v>#REF!</v>
      </c>
      <c r="AG33" s="13" t="e">
        <f t="shared" si="7"/>
        <v>#REF!</v>
      </c>
      <c r="AH33" s="13" t="e">
        <f t="shared" si="7"/>
        <v>#REF!</v>
      </c>
      <c r="AI33" s="13" t="e">
        <f t="shared" si="7"/>
        <v>#REF!</v>
      </c>
      <c r="AJ33" s="13" t="e">
        <f t="shared" si="7"/>
        <v>#REF!</v>
      </c>
      <c r="AK33" s="13" t="e">
        <f t="shared" si="7"/>
        <v>#REF!</v>
      </c>
      <c r="AL33" s="13" t="e">
        <f t="shared" si="7"/>
        <v>#REF!</v>
      </c>
      <c r="AM33" s="13" t="e">
        <f t="shared" si="7"/>
        <v>#REF!</v>
      </c>
      <c r="AN33" s="13" t="e">
        <f t="shared" si="7"/>
        <v>#REF!</v>
      </c>
      <c r="AO33" s="13" t="e">
        <f t="shared" si="7"/>
        <v>#REF!</v>
      </c>
      <c r="AP33" s="13" t="e">
        <f t="shared" si="7"/>
        <v>#REF!</v>
      </c>
      <c r="AQ33" s="13" t="e">
        <f t="shared" si="7"/>
        <v>#REF!</v>
      </c>
      <c r="AR33" s="13" t="e">
        <f t="shared" si="7"/>
        <v>#REF!</v>
      </c>
      <c r="AS33" s="13" t="e">
        <f t="shared" si="7"/>
        <v>#REF!</v>
      </c>
      <c r="AT33" s="13" t="e">
        <f t="shared" si="7"/>
        <v>#REF!</v>
      </c>
      <c r="AU33" s="13" t="e">
        <f t="shared" si="7"/>
        <v>#REF!</v>
      </c>
      <c r="AV33" s="13" t="e">
        <f t="shared" si="7"/>
        <v>#REF!</v>
      </c>
      <c r="AW33" s="13" t="e">
        <f t="shared" si="7"/>
        <v>#REF!</v>
      </c>
    </row>
    <row r="34" spans="1:49" ht="11.45" customHeight="1" x14ac:dyDescent="0.2">
      <c r="A34" s="12">
        <v>2</v>
      </c>
      <c r="B34" s="13" t="e">
        <f t="shared" si="3"/>
        <v>#REF!</v>
      </c>
      <c r="C34" s="13" t="e">
        <f t="shared" ref="C34:AW34" si="8">ROUND(C15*0.9,)</f>
        <v>#REF!</v>
      </c>
      <c r="D34" s="13" t="e">
        <f t="shared" si="8"/>
        <v>#REF!</v>
      </c>
      <c r="E34" s="13" t="e">
        <f t="shared" si="8"/>
        <v>#REF!</v>
      </c>
      <c r="F34" s="13" t="e">
        <f t="shared" si="8"/>
        <v>#REF!</v>
      </c>
      <c r="G34" s="13" t="e">
        <f t="shared" si="8"/>
        <v>#REF!</v>
      </c>
      <c r="H34" s="13" t="e">
        <f t="shared" si="8"/>
        <v>#REF!</v>
      </c>
      <c r="I34" s="13" t="e">
        <f t="shared" si="8"/>
        <v>#REF!</v>
      </c>
      <c r="J34" s="13" t="e">
        <f t="shared" si="8"/>
        <v>#REF!</v>
      </c>
      <c r="K34" s="13" t="e">
        <f t="shared" si="8"/>
        <v>#REF!</v>
      </c>
      <c r="L34" s="13" t="e">
        <f t="shared" si="8"/>
        <v>#REF!</v>
      </c>
      <c r="M34" s="13" t="e">
        <f t="shared" si="8"/>
        <v>#REF!</v>
      </c>
      <c r="N34" s="13" t="e">
        <f t="shared" si="8"/>
        <v>#REF!</v>
      </c>
      <c r="O34" s="13" t="e">
        <f t="shared" si="8"/>
        <v>#REF!</v>
      </c>
      <c r="P34" s="13" t="e">
        <f t="shared" si="8"/>
        <v>#REF!</v>
      </c>
      <c r="Q34" s="13" t="e">
        <f t="shared" si="8"/>
        <v>#REF!</v>
      </c>
      <c r="R34" s="13" t="e">
        <f t="shared" si="8"/>
        <v>#REF!</v>
      </c>
      <c r="S34" s="13" t="e">
        <f t="shared" si="8"/>
        <v>#REF!</v>
      </c>
      <c r="T34" s="13" t="e">
        <f t="shared" si="8"/>
        <v>#REF!</v>
      </c>
      <c r="U34" s="13" t="e">
        <f t="shared" si="8"/>
        <v>#REF!</v>
      </c>
      <c r="V34" s="13" t="e">
        <f t="shared" si="8"/>
        <v>#REF!</v>
      </c>
      <c r="W34" s="13" t="e">
        <f t="shared" si="8"/>
        <v>#REF!</v>
      </c>
      <c r="X34" s="13" t="e">
        <f t="shared" si="8"/>
        <v>#REF!</v>
      </c>
      <c r="Y34" s="13" t="e">
        <f t="shared" si="8"/>
        <v>#REF!</v>
      </c>
      <c r="Z34" s="13" t="e">
        <f t="shared" si="8"/>
        <v>#REF!</v>
      </c>
      <c r="AA34" s="13" t="e">
        <f t="shared" si="8"/>
        <v>#REF!</v>
      </c>
      <c r="AB34" s="13" t="e">
        <f t="shared" si="8"/>
        <v>#REF!</v>
      </c>
      <c r="AC34" s="13" t="e">
        <f t="shared" si="8"/>
        <v>#REF!</v>
      </c>
      <c r="AD34" s="13" t="e">
        <f t="shared" si="8"/>
        <v>#REF!</v>
      </c>
      <c r="AE34" s="13" t="e">
        <f t="shared" si="8"/>
        <v>#REF!</v>
      </c>
      <c r="AF34" s="13" t="e">
        <f t="shared" si="8"/>
        <v>#REF!</v>
      </c>
      <c r="AG34" s="13" t="e">
        <f t="shared" si="8"/>
        <v>#REF!</v>
      </c>
      <c r="AH34" s="13" t="e">
        <f t="shared" si="8"/>
        <v>#REF!</v>
      </c>
      <c r="AI34" s="13" t="e">
        <f t="shared" si="8"/>
        <v>#REF!</v>
      </c>
      <c r="AJ34" s="13" t="e">
        <f t="shared" si="8"/>
        <v>#REF!</v>
      </c>
      <c r="AK34" s="13" t="e">
        <f t="shared" si="8"/>
        <v>#REF!</v>
      </c>
      <c r="AL34" s="13" t="e">
        <f t="shared" si="8"/>
        <v>#REF!</v>
      </c>
      <c r="AM34" s="13" t="e">
        <f t="shared" si="8"/>
        <v>#REF!</v>
      </c>
      <c r="AN34" s="13" t="e">
        <f t="shared" si="8"/>
        <v>#REF!</v>
      </c>
      <c r="AO34" s="13" t="e">
        <f t="shared" si="8"/>
        <v>#REF!</v>
      </c>
      <c r="AP34" s="13" t="e">
        <f t="shared" si="8"/>
        <v>#REF!</v>
      </c>
      <c r="AQ34" s="13" t="e">
        <f t="shared" si="8"/>
        <v>#REF!</v>
      </c>
      <c r="AR34" s="13" t="e">
        <f t="shared" si="8"/>
        <v>#REF!</v>
      </c>
      <c r="AS34" s="13" t="e">
        <f t="shared" si="8"/>
        <v>#REF!</v>
      </c>
      <c r="AT34" s="13" t="e">
        <f t="shared" si="8"/>
        <v>#REF!</v>
      </c>
      <c r="AU34" s="13" t="e">
        <f t="shared" si="8"/>
        <v>#REF!</v>
      </c>
      <c r="AV34" s="13" t="e">
        <f t="shared" si="8"/>
        <v>#REF!</v>
      </c>
      <c r="AW34" s="13" t="e">
        <f t="shared" si="8"/>
        <v>#REF!</v>
      </c>
    </row>
    <row r="35" spans="1:49" ht="11.45" customHeight="1" x14ac:dyDescent="0.2">
      <c r="A35" s="16" t="s">
        <v>56</v>
      </c>
      <c r="B35" s="13"/>
      <c r="C35" s="13"/>
      <c r="D35" s="13"/>
      <c r="E35" s="13"/>
      <c r="F35" s="13"/>
      <c r="G35" s="13"/>
      <c r="H35" s="13"/>
      <c r="I35" s="13"/>
      <c r="J35" s="13"/>
      <c r="K35" s="13"/>
      <c r="L35" s="13"/>
      <c r="M35" s="13"/>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row>
    <row r="36" spans="1:49" ht="11.45" customHeight="1" x14ac:dyDescent="0.2">
      <c r="A36" s="12">
        <v>1</v>
      </c>
      <c r="B36" s="13" t="e">
        <f t="shared" si="3"/>
        <v>#REF!</v>
      </c>
      <c r="C36" s="13" t="e">
        <f t="shared" ref="C36:AW36" si="9">ROUND(C17*0.9,)</f>
        <v>#REF!</v>
      </c>
      <c r="D36" s="13" t="e">
        <f t="shared" si="9"/>
        <v>#REF!</v>
      </c>
      <c r="E36" s="13" t="e">
        <f t="shared" si="9"/>
        <v>#REF!</v>
      </c>
      <c r="F36" s="13" t="e">
        <f t="shared" si="9"/>
        <v>#REF!</v>
      </c>
      <c r="G36" s="13" t="e">
        <f t="shared" si="9"/>
        <v>#REF!</v>
      </c>
      <c r="H36" s="13" t="e">
        <f t="shared" si="9"/>
        <v>#REF!</v>
      </c>
      <c r="I36" s="13" t="e">
        <f t="shared" si="9"/>
        <v>#REF!</v>
      </c>
      <c r="J36" s="13" t="e">
        <f t="shared" si="9"/>
        <v>#REF!</v>
      </c>
      <c r="K36" s="13" t="e">
        <f t="shared" si="9"/>
        <v>#REF!</v>
      </c>
      <c r="L36" s="13" t="e">
        <f t="shared" si="9"/>
        <v>#REF!</v>
      </c>
      <c r="M36" s="13" t="e">
        <f t="shared" si="9"/>
        <v>#REF!</v>
      </c>
      <c r="N36" s="13" t="e">
        <f t="shared" si="9"/>
        <v>#REF!</v>
      </c>
      <c r="O36" s="13" t="e">
        <f t="shared" si="9"/>
        <v>#REF!</v>
      </c>
      <c r="P36" s="13" t="e">
        <f t="shared" si="9"/>
        <v>#REF!</v>
      </c>
      <c r="Q36" s="13" t="e">
        <f t="shared" si="9"/>
        <v>#REF!</v>
      </c>
      <c r="R36" s="13" t="e">
        <f t="shared" si="9"/>
        <v>#REF!</v>
      </c>
      <c r="S36" s="13" t="e">
        <f t="shared" si="9"/>
        <v>#REF!</v>
      </c>
      <c r="T36" s="13" t="e">
        <f t="shared" si="9"/>
        <v>#REF!</v>
      </c>
      <c r="U36" s="13" t="e">
        <f t="shared" si="9"/>
        <v>#REF!</v>
      </c>
      <c r="V36" s="13" t="e">
        <f t="shared" si="9"/>
        <v>#REF!</v>
      </c>
      <c r="W36" s="13" t="e">
        <f t="shared" si="9"/>
        <v>#REF!</v>
      </c>
      <c r="X36" s="13" t="e">
        <f t="shared" si="9"/>
        <v>#REF!</v>
      </c>
      <c r="Y36" s="13" t="e">
        <f t="shared" si="9"/>
        <v>#REF!</v>
      </c>
      <c r="Z36" s="13" t="e">
        <f t="shared" si="9"/>
        <v>#REF!</v>
      </c>
      <c r="AA36" s="13" t="e">
        <f t="shared" si="9"/>
        <v>#REF!</v>
      </c>
      <c r="AB36" s="13" t="e">
        <f t="shared" si="9"/>
        <v>#REF!</v>
      </c>
      <c r="AC36" s="13" t="e">
        <f t="shared" si="9"/>
        <v>#REF!</v>
      </c>
      <c r="AD36" s="13" t="e">
        <f t="shared" si="9"/>
        <v>#REF!</v>
      </c>
      <c r="AE36" s="13" t="e">
        <f t="shared" si="9"/>
        <v>#REF!</v>
      </c>
      <c r="AF36" s="13" t="e">
        <f t="shared" si="9"/>
        <v>#REF!</v>
      </c>
      <c r="AG36" s="13" t="e">
        <f t="shared" si="9"/>
        <v>#REF!</v>
      </c>
      <c r="AH36" s="13" t="e">
        <f t="shared" si="9"/>
        <v>#REF!</v>
      </c>
      <c r="AI36" s="13" t="e">
        <f t="shared" si="9"/>
        <v>#REF!</v>
      </c>
      <c r="AJ36" s="13" t="e">
        <f t="shared" si="9"/>
        <v>#REF!</v>
      </c>
      <c r="AK36" s="13" t="e">
        <f t="shared" si="9"/>
        <v>#REF!</v>
      </c>
      <c r="AL36" s="13" t="e">
        <f t="shared" si="9"/>
        <v>#REF!</v>
      </c>
      <c r="AM36" s="13" t="e">
        <f t="shared" si="9"/>
        <v>#REF!</v>
      </c>
      <c r="AN36" s="13" t="e">
        <f t="shared" si="9"/>
        <v>#REF!</v>
      </c>
      <c r="AO36" s="13" t="e">
        <f t="shared" si="9"/>
        <v>#REF!</v>
      </c>
      <c r="AP36" s="13" t="e">
        <f t="shared" si="9"/>
        <v>#REF!</v>
      </c>
      <c r="AQ36" s="13" t="e">
        <f t="shared" si="9"/>
        <v>#REF!</v>
      </c>
      <c r="AR36" s="13" t="e">
        <f t="shared" si="9"/>
        <v>#REF!</v>
      </c>
      <c r="AS36" s="13" t="e">
        <f t="shared" si="9"/>
        <v>#REF!</v>
      </c>
      <c r="AT36" s="13" t="e">
        <f t="shared" si="9"/>
        <v>#REF!</v>
      </c>
      <c r="AU36" s="13" t="e">
        <f t="shared" si="9"/>
        <v>#REF!</v>
      </c>
      <c r="AV36" s="13" t="e">
        <f t="shared" si="9"/>
        <v>#REF!</v>
      </c>
      <c r="AW36" s="13" t="e">
        <f t="shared" si="9"/>
        <v>#REF!</v>
      </c>
    </row>
    <row r="37" spans="1:49" ht="11.45" customHeight="1" x14ac:dyDescent="0.2">
      <c r="A37" s="12">
        <v>2</v>
      </c>
      <c r="B37" s="13" t="e">
        <f t="shared" si="3"/>
        <v>#REF!</v>
      </c>
      <c r="C37" s="13" t="e">
        <f t="shared" ref="C37:AW37" si="10">ROUND(C18*0.9,)</f>
        <v>#REF!</v>
      </c>
      <c r="D37" s="13" t="e">
        <f t="shared" si="10"/>
        <v>#REF!</v>
      </c>
      <c r="E37" s="13" t="e">
        <f t="shared" si="10"/>
        <v>#REF!</v>
      </c>
      <c r="F37" s="13" t="e">
        <f t="shared" si="10"/>
        <v>#REF!</v>
      </c>
      <c r="G37" s="13" t="e">
        <f t="shared" si="10"/>
        <v>#REF!</v>
      </c>
      <c r="H37" s="13" t="e">
        <f t="shared" si="10"/>
        <v>#REF!</v>
      </c>
      <c r="I37" s="13" t="e">
        <f t="shared" si="10"/>
        <v>#REF!</v>
      </c>
      <c r="J37" s="13" t="e">
        <f t="shared" si="10"/>
        <v>#REF!</v>
      </c>
      <c r="K37" s="13" t="e">
        <f t="shared" si="10"/>
        <v>#REF!</v>
      </c>
      <c r="L37" s="13" t="e">
        <f t="shared" si="10"/>
        <v>#REF!</v>
      </c>
      <c r="M37" s="13" t="e">
        <f t="shared" si="10"/>
        <v>#REF!</v>
      </c>
      <c r="N37" s="13" t="e">
        <f t="shared" si="10"/>
        <v>#REF!</v>
      </c>
      <c r="O37" s="13" t="e">
        <f t="shared" si="10"/>
        <v>#REF!</v>
      </c>
      <c r="P37" s="13" t="e">
        <f t="shared" si="10"/>
        <v>#REF!</v>
      </c>
      <c r="Q37" s="13" t="e">
        <f t="shared" si="10"/>
        <v>#REF!</v>
      </c>
      <c r="R37" s="13" t="e">
        <f t="shared" si="10"/>
        <v>#REF!</v>
      </c>
      <c r="S37" s="13" t="e">
        <f t="shared" si="10"/>
        <v>#REF!</v>
      </c>
      <c r="T37" s="13" t="e">
        <f t="shared" si="10"/>
        <v>#REF!</v>
      </c>
      <c r="U37" s="13" t="e">
        <f t="shared" si="10"/>
        <v>#REF!</v>
      </c>
      <c r="V37" s="13" t="e">
        <f t="shared" si="10"/>
        <v>#REF!</v>
      </c>
      <c r="W37" s="13" t="e">
        <f t="shared" si="10"/>
        <v>#REF!</v>
      </c>
      <c r="X37" s="13" t="e">
        <f t="shared" si="10"/>
        <v>#REF!</v>
      </c>
      <c r="Y37" s="13" t="e">
        <f t="shared" si="10"/>
        <v>#REF!</v>
      </c>
      <c r="Z37" s="13" t="e">
        <f t="shared" si="10"/>
        <v>#REF!</v>
      </c>
      <c r="AA37" s="13" t="e">
        <f t="shared" si="10"/>
        <v>#REF!</v>
      </c>
      <c r="AB37" s="13" t="e">
        <f t="shared" si="10"/>
        <v>#REF!</v>
      </c>
      <c r="AC37" s="13" t="e">
        <f t="shared" si="10"/>
        <v>#REF!</v>
      </c>
      <c r="AD37" s="13" t="e">
        <f t="shared" si="10"/>
        <v>#REF!</v>
      </c>
      <c r="AE37" s="13" t="e">
        <f t="shared" si="10"/>
        <v>#REF!</v>
      </c>
      <c r="AF37" s="13" t="e">
        <f t="shared" si="10"/>
        <v>#REF!</v>
      </c>
      <c r="AG37" s="13" t="e">
        <f t="shared" si="10"/>
        <v>#REF!</v>
      </c>
      <c r="AH37" s="13" t="e">
        <f t="shared" si="10"/>
        <v>#REF!</v>
      </c>
      <c r="AI37" s="13" t="e">
        <f t="shared" si="10"/>
        <v>#REF!</v>
      </c>
      <c r="AJ37" s="13" t="e">
        <f t="shared" si="10"/>
        <v>#REF!</v>
      </c>
      <c r="AK37" s="13" t="e">
        <f t="shared" si="10"/>
        <v>#REF!</v>
      </c>
      <c r="AL37" s="13" t="e">
        <f t="shared" si="10"/>
        <v>#REF!</v>
      </c>
      <c r="AM37" s="13" t="e">
        <f t="shared" si="10"/>
        <v>#REF!</v>
      </c>
      <c r="AN37" s="13" t="e">
        <f t="shared" si="10"/>
        <v>#REF!</v>
      </c>
      <c r="AO37" s="13" t="e">
        <f t="shared" si="10"/>
        <v>#REF!</v>
      </c>
      <c r="AP37" s="13" t="e">
        <f t="shared" si="10"/>
        <v>#REF!</v>
      </c>
      <c r="AQ37" s="13" t="e">
        <f t="shared" si="10"/>
        <v>#REF!</v>
      </c>
      <c r="AR37" s="13" t="e">
        <f t="shared" si="10"/>
        <v>#REF!</v>
      </c>
      <c r="AS37" s="13" t="e">
        <f t="shared" si="10"/>
        <v>#REF!</v>
      </c>
      <c r="AT37" s="13" t="e">
        <f t="shared" si="10"/>
        <v>#REF!</v>
      </c>
      <c r="AU37" s="13" t="e">
        <f t="shared" si="10"/>
        <v>#REF!</v>
      </c>
      <c r="AV37" s="13" t="e">
        <f t="shared" si="10"/>
        <v>#REF!</v>
      </c>
      <c r="AW37" s="13" t="e">
        <f t="shared" si="10"/>
        <v>#REF!</v>
      </c>
    </row>
    <row r="38" spans="1:49" ht="11.45" customHeight="1" x14ac:dyDescent="0.2">
      <c r="A38" s="17" t="s">
        <v>57</v>
      </c>
      <c r="B38" s="13"/>
      <c r="C38" s="13"/>
      <c r="D38" s="13"/>
      <c r="E38" s="13"/>
      <c r="F38" s="13"/>
      <c r="G38" s="13"/>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13"/>
      <c r="AT38" s="13"/>
      <c r="AU38" s="13"/>
      <c r="AV38" s="13"/>
      <c r="AW38" s="13"/>
    </row>
    <row r="39" spans="1:49" ht="11.45" customHeight="1" x14ac:dyDescent="0.2">
      <c r="A39" s="12">
        <v>1</v>
      </c>
      <c r="B39" s="13" t="e">
        <f t="shared" si="3"/>
        <v>#REF!</v>
      </c>
      <c r="C39" s="13" t="e">
        <f t="shared" ref="C39:AW39" si="11">ROUND(C20*0.9,)</f>
        <v>#REF!</v>
      </c>
      <c r="D39" s="13" t="e">
        <f t="shared" si="11"/>
        <v>#REF!</v>
      </c>
      <c r="E39" s="13" t="e">
        <f t="shared" si="11"/>
        <v>#REF!</v>
      </c>
      <c r="F39" s="13" t="e">
        <f t="shared" si="11"/>
        <v>#REF!</v>
      </c>
      <c r="G39" s="13" t="e">
        <f t="shared" si="11"/>
        <v>#REF!</v>
      </c>
      <c r="H39" s="13" t="e">
        <f t="shared" si="11"/>
        <v>#REF!</v>
      </c>
      <c r="I39" s="13" t="e">
        <f t="shared" si="11"/>
        <v>#REF!</v>
      </c>
      <c r="J39" s="13" t="e">
        <f t="shared" si="11"/>
        <v>#REF!</v>
      </c>
      <c r="K39" s="13" t="e">
        <f t="shared" si="11"/>
        <v>#REF!</v>
      </c>
      <c r="L39" s="13" t="e">
        <f t="shared" si="11"/>
        <v>#REF!</v>
      </c>
      <c r="M39" s="13" t="e">
        <f t="shared" si="11"/>
        <v>#REF!</v>
      </c>
      <c r="N39" s="13" t="e">
        <f t="shared" si="11"/>
        <v>#REF!</v>
      </c>
      <c r="O39" s="13" t="e">
        <f t="shared" si="11"/>
        <v>#REF!</v>
      </c>
      <c r="P39" s="13" t="e">
        <f t="shared" si="11"/>
        <v>#REF!</v>
      </c>
      <c r="Q39" s="13" t="e">
        <f t="shared" si="11"/>
        <v>#REF!</v>
      </c>
      <c r="R39" s="13" t="e">
        <f t="shared" si="11"/>
        <v>#REF!</v>
      </c>
      <c r="S39" s="13" t="e">
        <f t="shared" si="11"/>
        <v>#REF!</v>
      </c>
      <c r="T39" s="13" t="e">
        <f t="shared" si="11"/>
        <v>#REF!</v>
      </c>
      <c r="U39" s="13" t="e">
        <f t="shared" si="11"/>
        <v>#REF!</v>
      </c>
      <c r="V39" s="13" t="e">
        <f t="shared" si="11"/>
        <v>#REF!</v>
      </c>
      <c r="W39" s="13" t="e">
        <f t="shared" si="11"/>
        <v>#REF!</v>
      </c>
      <c r="X39" s="13" t="e">
        <f t="shared" si="11"/>
        <v>#REF!</v>
      </c>
      <c r="Y39" s="13" t="e">
        <f t="shared" si="11"/>
        <v>#REF!</v>
      </c>
      <c r="Z39" s="13" t="e">
        <f t="shared" si="11"/>
        <v>#REF!</v>
      </c>
      <c r="AA39" s="13" t="e">
        <f t="shared" si="11"/>
        <v>#REF!</v>
      </c>
      <c r="AB39" s="13" t="e">
        <f t="shared" si="11"/>
        <v>#REF!</v>
      </c>
      <c r="AC39" s="13" t="e">
        <f t="shared" si="11"/>
        <v>#REF!</v>
      </c>
      <c r="AD39" s="13" t="e">
        <f t="shared" si="11"/>
        <v>#REF!</v>
      </c>
      <c r="AE39" s="13" t="e">
        <f t="shared" si="11"/>
        <v>#REF!</v>
      </c>
      <c r="AF39" s="13" t="e">
        <f t="shared" si="11"/>
        <v>#REF!</v>
      </c>
      <c r="AG39" s="13" t="e">
        <f t="shared" si="11"/>
        <v>#REF!</v>
      </c>
      <c r="AH39" s="13" t="e">
        <f t="shared" si="11"/>
        <v>#REF!</v>
      </c>
      <c r="AI39" s="13" t="e">
        <f t="shared" si="11"/>
        <v>#REF!</v>
      </c>
      <c r="AJ39" s="13" t="e">
        <f t="shared" si="11"/>
        <v>#REF!</v>
      </c>
      <c r="AK39" s="13" t="e">
        <f t="shared" si="11"/>
        <v>#REF!</v>
      </c>
      <c r="AL39" s="13" t="e">
        <f t="shared" si="11"/>
        <v>#REF!</v>
      </c>
      <c r="AM39" s="13" t="e">
        <f t="shared" si="11"/>
        <v>#REF!</v>
      </c>
      <c r="AN39" s="13" t="e">
        <f t="shared" si="11"/>
        <v>#REF!</v>
      </c>
      <c r="AO39" s="13" t="e">
        <f t="shared" si="11"/>
        <v>#REF!</v>
      </c>
      <c r="AP39" s="13" t="e">
        <f t="shared" si="11"/>
        <v>#REF!</v>
      </c>
      <c r="AQ39" s="13" t="e">
        <f t="shared" si="11"/>
        <v>#REF!</v>
      </c>
      <c r="AR39" s="13" t="e">
        <f t="shared" si="11"/>
        <v>#REF!</v>
      </c>
      <c r="AS39" s="13" t="e">
        <f t="shared" si="11"/>
        <v>#REF!</v>
      </c>
      <c r="AT39" s="13" t="e">
        <f t="shared" si="11"/>
        <v>#REF!</v>
      </c>
      <c r="AU39" s="13" t="e">
        <f t="shared" si="11"/>
        <v>#REF!</v>
      </c>
      <c r="AV39" s="13" t="e">
        <f t="shared" si="11"/>
        <v>#REF!</v>
      </c>
      <c r="AW39" s="13" t="e">
        <f t="shared" si="11"/>
        <v>#REF!</v>
      </c>
    </row>
    <row r="40" spans="1:49" ht="11.45" customHeight="1" x14ac:dyDescent="0.2">
      <c r="A40" s="12">
        <v>2</v>
      </c>
      <c r="B40" s="13" t="e">
        <f t="shared" si="3"/>
        <v>#REF!</v>
      </c>
      <c r="C40" s="13" t="e">
        <f t="shared" ref="C40:AW40" si="12">ROUND(C21*0.9,)</f>
        <v>#REF!</v>
      </c>
      <c r="D40" s="13" t="e">
        <f t="shared" si="12"/>
        <v>#REF!</v>
      </c>
      <c r="E40" s="13" t="e">
        <f t="shared" si="12"/>
        <v>#REF!</v>
      </c>
      <c r="F40" s="13" t="e">
        <f t="shared" si="12"/>
        <v>#REF!</v>
      </c>
      <c r="G40" s="13" t="e">
        <f t="shared" si="12"/>
        <v>#REF!</v>
      </c>
      <c r="H40" s="13" t="e">
        <f t="shared" si="12"/>
        <v>#REF!</v>
      </c>
      <c r="I40" s="13" t="e">
        <f t="shared" si="12"/>
        <v>#REF!</v>
      </c>
      <c r="J40" s="13" t="e">
        <f t="shared" si="12"/>
        <v>#REF!</v>
      </c>
      <c r="K40" s="13" t="e">
        <f t="shared" si="12"/>
        <v>#REF!</v>
      </c>
      <c r="L40" s="13" t="e">
        <f t="shared" si="12"/>
        <v>#REF!</v>
      </c>
      <c r="M40" s="13" t="e">
        <f t="shared" si="12"/>
        <v>#REF!</v>
      </c>
      <c r="N40" s="13" t="e">
        <f t="shared" si="12"/>
        <v>#REF!</v>
      </c>
      <c r="O40" s="13" t="e">
        <f t="shared" si="12"/>
        <v>#REF!</v>
      </c>
      <c r="P40" s="13" t="e">
        <f t="shared" si="12"/>
        <v>#REF!</v>
      </c>
      <c r="Q40" s="13" t="e">
        <f t="shared" si="12"/>
        <v>#REF!</v>
      </c>
      <c r="R40" s="13" t="e">
        <f t="shared" si="12"/>
        <v>#REF!</v>
      </c>
      <c r="S40" s="13" t="e">
        <f t="shared" si="12"/>
        <v>#REF!</v>
      </c>
      <c r="T40" s="13" t="e">
        <f t="shared" si="12"/>
        <v>#REF!</v>
      </c>
      <c r="U40" s="13" t="e">
        <f t="shared" si="12"/>
        <v>#REF!</v>
      </c>
      <c r="V40" s="13" t="e">
        <f t="shared" si="12"/>
        <v>#REF!</v>
      </c>
      <c r="W40" s="13" t="e">
        <f t="shared" si="12"/>
        <v>#REF!</v>
      </c>
      <c r="X40" s="13" t="e">
        <f t="shared" si="12"/>
        <v>#REF!</v>
      </c>
      <c r="Y40" s="13" t="e">
        <f t="shared" si="12"/>
        <v>#REF!</v>
      </c>
      <c r="Z40" s="13" t="e">
        <f t="shared" si="12"/>
        <v>#REF!</v>
      </c>
      <c r="AA40" s="13" t="e">
        <f t="shared" si="12"/>
        <v>#REF!</v>
      </c>
      <c r="AB40" s="13" t="e">
        <f t="shared" si="12"/>
        <v>#REF!</v>
      </c>
      <c r="AC40" s="13" t="e">
        <f t="shared" si="12"/>
        <v>#REF!</v>
      </c>
      <c r="AD40" s="13" t="e">
        <f t="shared" si="12"/>
        <v>#REF!</v>
      </c>
      <c r="AE40" s="13" t="e">
        <f t="shared" si="12"/>
        <v>#REF!</v>
      </c>
      <c r="AF40" s="13" t="e">
        <f t="shared" si="12"/>
        <v>#REF!</v>
      </c>
      <c r="AG40" s="13" t="e">
        <f t="shared" si="12"/>
        <v>#REF!</v>
      </c>
      <c r="AH40" s="13" t="e">
        <f t="shared" si="12"/>
        <v>#REF!</v>
      </c>
      <c r="AI40" s="13" t="e">
        <f t="shared" si="12"/>
        <v>#REF!</v>
      </c>
      <c r="AJ40" s="13" t="e">
        <f t="shared" si="12"/>
        <v>#REF!</v>
      </c>
      <c r="AK40" s="13" t="e">
        <f t="shared" si="12"/>
        <v>#REF!</v>
      </c>
      <c r="AL40" s="13" t="e">
        <f t="shared" si="12"/>
        <v>#REF!</v>
      </c>
      <c r="AM40" s="13" t="e">
        <f t="shared" si="12"/>
        <v>#REF!</v>
      </c>
      <c r="AN40" s="13" t="e">
        <f t="shared" si="12"/>
        <v>#REF!</v>
      </c>
      <c r="AO40" s="13" t="e">
        <f t="shared" si="12"/>
        <v>#REF!</v>
      </c>
      <c r="AP40" s="13" t="e">
        <f t="shared" si="12"/>
        <v>#REF!</v>
      </c>
      <c r="AQ40" s="13" t="e">
        <f t="shared" si="12"/>
        <v>#REF!</v>
      </c>
      <c r="AR40" s="13" t="e">
        <f t="shared" si="12"/>
        <v>#REF!</v>
      </c>
      <c r="AS40" s="13" t="e">
        <f t="shared" si="12"/>
        <v>#REF!</v>
      </c>
      <c r="AT40" s="13" t="e">
        <f t="shared" si="12"/>
        <v>#REF!</v>
      </c>
      <c r="AU40" s="13" t="e">
        <f t="shared" si="12"/>
        <v>#REF!</v>
      </c>
      <c r="AV40" s="13" t="e">
        <f t="shared" si="12"/>
        <v>#REF!</v>
      </c>
      <c r="AW40" s="13" t="e">
        <f t="shared" si="12"/>
        <v>#REF!</v>
      </c>
    </row>
    <row r="41" spans="1:49" ht="11.45" customHeight="1" x14ac:dyDescent="0.2">
      <c r="A41" s="18"/>
    </row>
    <row r="42" spans="1:49" x14ac:dyDescent="0.2">
      <c r="A42" s="20" t="s">
        <v>68</v>
      </c>
    </row>
    <row r="43" spans="1:49" x14ac:dyDescent="0.2">
      <c r="A43" s="21" t="s">
        <v>271</v>
      </c>
    </row>
    <row r="44" spans="1:49" x14ac:dyDescent="0.2">
      <c r="A44" s="22"/>
    </row>
    <row r="45" spans="1:49" x14ac:dyDescent="0.2">
      <c r="A45" s="20" t="s">
        <v>60</v>
      </c>
    </row>
    <row r="46" spans="1:49" x14ac:dyDescent="0.2">
      <c r="A46" s="23" t="s">
        <v>61</v>
      </c>
    </row>
    <row r="47" spans="1:49" x14ac:dyDescent="0.2">
      <c r="A47" s="23" t="s">
        <v>62</v>
      </c>
    </row>
    <row r="48" spans="1:49" ht="12.6" customHeight="1" x14ac:dyDescent="0.2">
      <c r="A48" s="24" t="s">
        <v>63</v>
      </c>
    </row>
    <row r="49" spans="1:1" x14ac:dyDescent="0.2">
      <c r="A49" s="23" t="s">
        <v>65</v>
      </c>
    </row>
    <row r="50" spans="1:1" x14ac:dyDescent="0.2">
      <c r="A50" s="22"/>
    </row>
    <row r="51" spans="1:1" x14ac:dyDescent="0.2">
      <c r="A51" s="25" t="s">
        <v>71</v>
      </c>
    </row>
    <row r="52" spans="1:1" ht="48" x14ac:dyDescent="0.2">
      <c r="A52" s="26" t="s">
        <v>175</v>
      </c>
    </row>
    <row r="54" spans="1:1" x14ac:dyDescent="0.2">
      <c r="A54" s="27" t="s">
        <v>240</v>
      </c>
    </row>
    <row r="55" spans="1:1" x14ac:dyDescent="0.2">
      <c r="A55" s="28" t="s">
        <v>272</v>
      </c>
    </row>
  </sheetData>
  <pageMargins left="0.7" right="0.7" top="0.75" bottom="0.75" header="0.3" footer="0.3"/>
  <pageSetup paperSize="9" orientation="portrait"/>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AW37"/>
  <sheetViews>
    <sheetView zoomScale="115" zoomScaleNormal="115" workbookViewId="0">
      <pane xSplit="1" topLeftCell="B1" activePane="topRight" state="frozen"/>
      <selection pane="topRight" activeCell="E19" sqref="E19"/>
    </sheetView>
  </sheetViews>
  <sheetFormatPr defaultColWidth="8.5703125" defaultRowHeight="12" x14ac:dyDescent="0.2"/>
  <cols>
    <col min="1" max="1" width="84.85546875" style="2" customWidth="1"/>
    <col min="2" max="19" width="8.5703125" style="2"/>
    <col min="20" max="20" width="8.5703125" style="2" customWidth="1"/>
    <col min="21" max="21" width="8.5703125" style="2" hidden="1" customWidth="1"/>
    <col min="22" max="23" width="8.5703125" style="2"/>
    <col min="24" max="25" width="8.5703125" style="2" customWidth="1"/>
    <col min="26" max="26" width="8.5703125" style="2" hidden="1" customWidth="1"/>
    <col min="27" max="16384" width="8.5703125" style="2"/>
  </cols>
  <sheetData>
    <row r="1" spans="1:49" ht="11.45" customHeight="1" x14ac:dyDescent="0.2">
      <c r="A1" s="3" t="s">
        <v>49</v>
      </c>
    </row>
    <row r="2" spans="1:49" ht="11.45" customHeight="1" x14ac:dyDescent="0.2">
      <c r="A2" s="4" t="s">
        <v>173</v>
      </c>
    </row>
    <row r="3" spans="1:49" ht="11.45" customHeight="1" x14ac:dyDescent="0.2">
      <c r="A3" s="3"/>
    </row>
    <row r="4" spans="1:49" ht="11.25" customHeight="1" x14ac:dyDescent="0.2">
      <c r="A4" s="5" t="s">
        <v>51</v>
      </c>
    </row>
    <row r="5" spans="1:49" s="1" customFormat="1" ht="25.5" customHeight="1" x14ac:dyDescent="0.2">
      <c r="A5" s="6" t="s">
        <v>52</v>
      </c>
      <c r="B5" s="7" t="e">
        <f>BAR!#REF!</f>
        <v>#REF!</v>
      </c>
      <c r="C5" s="7" t="e">
        <f>BAR!#REF!</f>
        <v>#REF!</v>
      </c>
      <c r="D5" s="8" t="e">
        <f>BAR!#REF!</f>
        <v>#REF!</v>
      </c>
      <c r="E5" s="8" t="e">
        <f>BAR!#REF!</f>
        <v>#REF!</v>
      </c>
      <c r="F5" s="8" t="e">
        <f>BAR!#REF!</f>
        <v>#REF!</v>
      </c>
      <c r="G5" s="7" t="e">
        <f>BAR!#REF!</f>
        <v>#REF!</v>
      </c>
      <c r="H5" s="8" t="e">
        <f>BAR!#REF!</f>
        <v>#REF!</v>
      </c>
      <c r="I5" s="8" t="e">
        <f>BAR!#REF!</f>
        <v>#REF!</v>
      </c>
      <c r="J5" s="8" t="e">
        <f>BAR!#REF!</f>
        <v>#REF!</v>
      </c>
      <c r="K5" s="7" t="e">
        <f>BAR!#REF!</f>
        <v>#REF!</v>
      </c>
      <c r="L5" s="8" t="e">
        <f>BAR!#REF!</f>
        <v>#REF!</v>
      </c>
      <c r="M5" s="8" t="e">
        <f>BAR!#REF!</f>
        <v>#REF!</v>
      </c>
      <c r="N5" s="8" t="e">
        <f>BAR!#REF!</f>
        <v>#REF!</v>
      </c>
      <c r="O5" s="8" t="e">
        <f>BAR!#REF!</f>
        <v>#REF!</v>
      </c>
      <c r="P5" s="8" t="e">
        <f>BAR!#REF!</f>
        <v>#REF!</v>
      </c>
      <c r="Q5" s="8" t="e">
        <f>BAR!#REF!</f>
        <v>#REF!</v>
      </c>
      <c r="R5" s="8" t="e">
        <f>BAR!#REF!</f>
        <v>#REF!</v>
      </c>
      <c r="S5" s="8" t="e">
        <f>BAR!#REF!</f>
        <v>#REF!</v>
      </c>
      <c r="T5" s="8" t="e">
        <f>BAR!#REF!</f>
        <v>#REF!</v>
      </c>
      <c r="U5" s="8" t="e">
        <f>BAR!#REF!</f>
        <v>#REF!</v>
      </c>
      <c r="V5" s="8" t="e">
        <f>BAR!#REF!</f>
        <v>#REF!</v>
      </c>
      <c r="W5" s="8" t="e">
        <f>BAR!#REF!</f>
        <v>#REF!</v>
      </c>
      <c r="X5" s="8" t="e">
        <f>BAR!#REF!</f>
        <v>#REF!</v>
      </c>
      <c r="Y5" s="8" t="e">
        <f>BAR!#REF!</f>
        <v>#REF!</v>
      </c>
      <c r="Z5" s="8" t="e">
        <f>BAR!#REF!</f>
        <v>#REF!</v>
      </c>
      <c r="AA5" s="8" t="e">
        <f>BAR!#REF!</f>
        <v>#REF!</v>
      </c>
      <c r="AB5" s="8" t="e">
        <f>BAR!#REF!</f>
        <v>#REF!</v>
      </c>
      <c r="AC5" s="8" t="e">
        <f>BAR!#REF!</f>
        <v>#REF!</v>
      </c>
      <c r="AD5" s="8" t="e">
        <f>BAR!#REF!</f>
        <v>#REF!</v>
      </c>
      <c r="AE5" s="8" t="e">
        <f>BAR!#REF!</f>
        <v>#REF!</v>
      </c>
      <c r="AF5" s="8" t="e">
        <f>BAR!#REF!</f>
        <v>#REF!</v>
      </c>
      <c r="AG5" s="8" t="e">
        <f>BAR!#REF!</f>
        <v>#REF!</v>
      </c>
      <c r="AH5" s="8" t="e">
        <f>BAR!#REF!</f>
        <v>#REF!</v>
      </c>
      <c r="AI5" s="8" t="e">
        <f>BAR!#REF!</f>
        <v>#REF!</v>
      </c>
      <c r="AJ5" s="8" t="e">
        <f>BAR!#REF!</f>
        <v>#REF!</v>
      </c>
      <c r="AK5" s="8" t="e">
        <f>BAR!#REF!</f>
        <v>#REF!</v>
      </c>
      <c r="AL5" s="8" t="e">
        <f>BAR!#REF!</f>
        <v>#REF!</v>
      </c>
      <c r="AM5" s="8" t="e">
        <f>BAR!#REF!</f>
        <v>#REF!</v>
      </c>
      <c r="AN5" s="8" t="e">
        <f>BAR!#REF!</f>
        <v>#REF!</v>
      </c>
      <c r="AO5" s="8" t="e">
        <f>BAR!#REF!</f>
        <v>#REF!</v>
      </c>
      <c r="AP5" s="8" t="e">
        <f>BAR!#REF!</f>
        <v>#REF!</v>
      </c>
      <c r="AQ5" s="8" t="e">
        <f>BAR!#REF!</f>
        <v>#REF!</v>
      </c>
      <c r="AR5" s="8" t="e">
        <f>BAR!#REF!</f>
        <v>#REF!</v>
      </c>
      <c r="AS5" s="8" t="e">
        <f>BAR!#REF!</f>
        <v>#REF!</v>
      </c>
      <c r="AT5" s="8" t="e">
        <f>BAR!#REF!</f>
        <v>#REF!</v>
      </c>
      <c r="AU5" s="8" t="e">
        <f>BAR!#REF!</f>
        <v>#REF!</v>
      </c>
      <c r="AV5" s="8" t="e">
        <f>BAR!#REF!</f>
        <v>#REF!</v>
      </c>
      <c r="AW5" s="8" t="e">
        <f>BAR!#REF!</f>
        <v>#REF!</v>
      </c>
    </row>
    <row r="6" spans="1:49" s="1" customFormat="1" ht="25.5" customHeight="1" x14ac:dyDescent="0.2">
      <c r="A6" s="9"/>
      <c r="B6" s="7" t="e">
        <f>BAR!#REF!</f>
        <v>#REF!</v>
      </c>
      <c r="C6" s="7" t="e">
        <f>BAR!#REF!</f>
        <v>#REF!</v>
      </c>
      <c r="D6" s="8" t="e">
        <f>BAR!#REF!</f>
        <v>#REF!</v>
      </c>
      <c r="E6" s="8" t="e">
        <f>BAR!#REF!</f>
        <v>#REF!</v>
      </c>
      <c r="F6" s="8" t="e">
        <f>BAR!#REF!</f>
        <v>#REF!</v>
      </c>
      <c r="G6" s="7" t="e">
        <f>BAR!#REF!</f>
        <v>#REF!</v>
      </c>
      <c r="H6" s="8" t="e">
        <f>BAR!#REF!</f>
        <v>#REF!</v>
      </c>
      <c r="I6" s="8" t="e">
        <f>BAR!#REF!</f>
        <v>#REF!</v>
      </c>
      <c r="J6" s="8" t="e">
        <f>BAR!#REF!</f>
        <v>#REF!</v>
      </c>
      <c r="K6" s="7" t="e">
        <f>BAR!#REF!</f>
        <v>#REF!</v>
      </c>
      <c r="L6" s="8" t="e">
        <f>BAR!#REF!</f>
        <v>#REF!</v>
      </c>
      <c r="M6" s="8" t="e">
        <f>BAR!#REF!</f>
        <v>#REF!</v>
      </c>
      <c r="N6" s="8" t="e">
        <f>BAR!#REF!</f>
        <v>#REF!</v>
      </c>
      <c r="O6" s="8" t="e">
        <f>BAR!#REF!</f>
        <v>#REF!</v>
      </c>
      <c r="P6" s="8" t="e">
        <f>BAR!#REF!</f>
        <v>#REF!</v>
      </c>
      <c r="Q6" s="8" t="e">
        <f>BAR!#REF!</f>
        <v>#REF!</v>
      </c>
      <c r="R6" s="8" t="e">
        <f>BAR!#REF!</f>
        <v>#REF!</v>
      </c>
      <c r="S6" s="8" t="e">
        <f>BAR!#REF!</f>
        <v>#REF!</v>
      </c>
      <c r="T6" s="8" t="e">
        <f>BAR!#REF!</f>
        <v>#REF!</v>
      </c>
      <c r="U6" s="8" t="e">
        <f>BAR!#REF!</f>
        <v>#REF!</v>
      </c>
      <c r="V6" s="8" t="e">
        <f>BAR!#REF!</f>
        <v>#REF!</v>
      </c>
      <c r="W6" s="8" t="e">
        <f>BAR!#REF!</f>
        <v>#REF!</v>
      </c>
      <c r="X6" s="8" t="e">
        <f>BAR!#REF!</f>
        <v>#REF!</v>
      </c>
      <c r="Y6" s="8" t="e">
        <f>BAR!#REF!</f>
        <v>#REF!</v>
      </c>
      <c r="Z6" s="8" t="e">
        <f>BAR!#REF!</f>
        <v>#REF!</v>
      </c>
      <c r="AA6" s="8" t="e">
        <f>BAR!#REF!</f>
        <v>#REF!</v>
      </c>
      <c r="AB6" s="8" t="e">
        <f>BAR!#REF!</f>
        <v>#REF!</v>
      </c>
      <c r="AC6" s="8" t="e">
        <f>BAR!#REF!</f>
        <v>#REF!</v>
      </c>
      <c r="AD6" s="8" t="e">
        <f>BAR!#REF!</f>
        <v>#REF!</v>
      </c>
      <c r="AE6" s="8" t="e">
        <f>BAR!#REF!</f>
        <v>#REF!</v>
      </c>
      <c r="AF6" s="8" t="e">
        <f>BAR!#REF!</f>
        <v>#REF!</v>
      </c>
      <c r="AG6" s="8" t="e">
        <f>BAR!#REF!</f>
        <v>#REF!</v>
      </c>
      <c r="AH6" s="8" t="e">
        <f>BAR!#REF!</f>
        <v>#REF!</v>
      </c>
      <c r="AI6" s="8" t="e">
        <f>BAR!#REF!</f>
        <v>#REF!</v>
      </c>
      <c r="AJ6" s="8" t="e">
        <f>BAR!#REF!</f>
        <v>#REF!</v>
      </c>
      <c r="AK6" s="8" t="e">
        <f>BAR!#REF!</f>
        <v>#REF!</v>
      </c>
      <c r="AL6" s="8" t="e">
        <f>BAR!#REF!</f>
        <v>#REF!</v>
      </c>
      <c r="AM6" s="8" t="e">
        <f>BAR!#REF!</f>
        <v>#REF!</v>
      </c>
      <c r="AN6" s="8" t="e">
        <f>BAR!#REF!</f>
        <v>#REF!</v>
      </c>
      <c r="AO6" s="8" t="e">
        <f>BAR!#REF!</f>
        <v>#REF!</v>
      </c>
      <c r="AP6" s="8" t="e">
        <f>BAR!#REF!</f>
        <v>#REF!</v>
      </c>
      <c r="AQ6" s="8" t="e">
        <f>BAR!#REF!</f>
        <v>#REF!</v>
      </c>
      <c r="AR6" s="8" t="e">
        <f>BAR!#REF!</f>
        <v>#REF!</v>
      </c>
      <c r="AS6" s="8" t="e">
        <f>BAR!#REF!</f>
        <v>#REF!</v>
      </c>
      <c r="AT6" s="8" t="e">
        <f>BAR!#REF!</f>
        <v>#REF!</v>
      </c>
      <c r="AU6" s="8" t="e">
        <f>BAR!#REF!</f>
        <v>#REF!</v>
      </c>
      <c r="AV6" s="8" t="e">
        <f>BAR!#REF!</f>
        <v>#REF!</v>
      </c>
      <c r="AW6" s="8" t="e">
        <f>BAR!#REF!</f>
        <v>#REF!</v>
      </c>
    </row>
    <row r="7" spans="1:49" ht="11.45" customHeight="1" x14ac:dyDescent="0.2">
      <c r="A7" s="10" t="s">
        <v>53</v>
      </c>
      <c r="B7" s="11"/>
      <c r="C7" s="11"/>
      <c r="D7" s="11"/>
      <c r="E7" s="11"/>
      <c r="F7" s="11"/>
      <c r="G7" s="11"/>
      <c r="H7" s="11"/>
      <c r="I7" s="11"/>
      <c r="J7" s="11"/>
      <c r="K7" s="11"/>
      <c r="L7" s="11"/>
      <c r="M7" s="11"/>
      <c r="N7" s="11"/>
      <c r="O7" s="11"/>
      <c r="P7" s="11"/>
      <c r="Q7" s="11"/>
      <c r="R7" s="11"/>
      <c r="S7" s="11"/>
      <c r="T7" s="11"/>
      <c r="U7" s="11"/>
      <c r="V7" s="11"/>
      <c r="W7" s="11"/>
      <c r="X7" s="11"/>
      <c r="Y7" s="11"/>
      <c r="Z7" s="11"/>
      <c r="AA7" s="11"/>
      <c r="AB7" s="11"/>
      <c r="AC7" s="11"/>
      <c r="AD7" s="11"/>
      <c r="AE7" s="11"/>
      <c r="AF7" s="11"/>
      <c r="AG7" s="11"/>
      <c r="AH7" s="11"/>
      <c r="AI7" s="11"/>
      <c r="AJ7" s="11"/>
      <c r="AK7" s="11"/>
      <c r="AL7" s="11"/>
      <c r="AM7" s="11"/>
      <c r="AN7" s="11"/>
      <c r="AO7" s="11"/>
      <c r="AP7" s="11"/>
      <c r="AQ7" s="11"/>
      <c r="AR7" s="11"/>
      <c r="AS7" s="11"/>
      <c r="AT7" s="11"/>
      <c r="AU7" s="11"/>
      <c r="AV7" s="11"/>
      <c r="AW7" s="11"/>
    </row>
    <row r="8" spans="1:49" ht="11.45" customHeight="1" x14ac:dyDescent="0.2">
      <c r="A8" s="12">
        <v>1</v>
      </c>
      <c r="B8" s="13" t="e">
        <f>BAR!#REF!*0.85</f>
        <v>#REF!</v>
      </c>
      <c r="C8" s="13" t="e">
        <f>BAR!#REF!*0.85</f>
        <v>#REF!</v>
      </c>
      <c r="D8" s="13" t="e">
        <f>BAR!#REF!*0.85</f>
        <v>#REF!</v>
      </c>
      <c r="E8" s="13" t="e">
        <f>BAR!#REF!*0.85</f>
        <v>#REF!</v>
      </c>
      <c r="F8" s="13" t="e">
        <f>BAR!#REF!*0.85</f>
        <v>#REF!</v>
      </c>
      <c r="G8" s="13" t="e">
        <f>BAR!#REF!*0.85</f>
        <v>#REF!</v>
      </c>
      <c r="H8" s="13" t="e">
        <f>BAR!#REF!*0.85</f>
        <v>#REF!</v>
      </c>
      <c r="I8" s="13" t="e">
        <f>BAR!#REF!*0.85</f>
        <v>#REF!</v>
      </c>
      <c r="J8" s="13" t="e">
        <f>BAR!#REF!*0.85</f>
        <v>#REF!</v>
      </c>
      <c r="K8" s="13" t="e">
        <f>BAR!#REF!*0.85</f>
        <v>#REF!</v>
      </c>
      <c r="L8" s="13" t="e">
        <f>BAR!#REF!*0.85</f>
        <v>#REF!</v>
      </c>
      <c r="M8" s="13" t="e">
        <f>BAR!#REF!*0.85</f>
        <v>#REF!</v>
      </c>
      <c r="N8" s="13" t="e">
        <f>BAR!#REF!*0.85</f>
        <v>#REF!</v>
      </c>
      <c r="O8" s="13" t="e">
        <f>BAR!#REF!*0.85</f>
        <v>#REF!</v>
      </c>
      <c r="P8" s="13" t="e">
        <f>BAR!#REF!*0.85</f>
        <v>#REF!</v>
      </c>
      <c r="Q8" s="13" t="e">
        <f>BAR!#REF!*0.85</f>
        <v>#REF!</v>
      </c>
      <c r="R8" s="13" t="e">
        <f>BAR!#REF!*0.85</f>
        <v>#REF!</v>
      </c>
      <c r="S8" s="13" t="e">
        <f>BAR!#REF!*0.85</f>
        <v>#REF!</v>
      </c>
      <c r="T8" s="13" t="e">
        <f>BAR!#REF!*0.85</f>
        <v>#REF!</v>
      </c>
      <c r="U8" s="13" t="e">
        <f>BAR!#REF!*0.85</f>
        <v>#REF!</v>
      </c>
      <c r="V8" s="13" t="e">
        <f>BAR!#REF!*0.85</f>
        <v>#REF!</v>
      </c>
      <c r="W8" s="13" t="e">
        <f>BAR!#REF!*0.85</f>
        <v>#REF!</v>
      </c>
      <c r="X8" s="13" t="e">
        <f>BAR!#REF!*0.85</f>
        <v>#REF!</v>
      </c>
      <c r="Y8" s="13" t="e">
        <f>BAR!#REF!*0.85</f>
        <v>#REF!</v>
      </c>
      <c r="Z8" s="13" t="e">
        <f>BAR!#REF!*0.85</f>
        <v>#REF!</v>
      </c>
      <c r="AA8" s="13" t="e">
        <f>BAR!#REF!*0.85</f>
        <v>#REF!</v>
      </c>
      <c r="AB8" s="13" t="e">
        <f>BAR!#REF!*0.85</f>
        <v>#REF!</v>
      </c>
      <c r="AC8" s="13" t="e">
        <f>BAR!#REF!*0.85</f>
        <v>#REF!</v>
      </c>
      <c r="AD8" s="13" t="e">
        <f>BAR!#REF!*0.85</f>
        <v>#REF!</v>
      </c>
      <c r="AE8" s="13" t="e">
        <f>BAR!#REF!*0.85</f>
        <v>#REF!</v>
      </c>
      <c r="AF8" s="13" t="e">
        <f>BAR!#REF!*0.85</f>
        <v>#REF!</v>
      </c>
      <c r="AG8" s="13" t="e">
        <f>BAR!#REF!*0.85</f>
        <v>#REF!</v>
      </c>
      <c r="AH8" s="13" t="e">
        <f>BAR!#REF!*0.85</f>
        <v>#REF!</v>
      </c>
      <c r="AI8" s="13" t="e">
        <f>BAR!#REF!*0.85</f>
        <v>#REF!</v>
      </c>
      <c r="AJ8" s="13" t="e">
        <f>BAR!#REF!*0.85</f>
        <v>#REF!</v>
      </c>
      <c r="AK8" s="13" t="e">
        <f>BAR!#REF!*0.85</f>
        <v>#REF!</v>
      </c>
      <c r="AL8" s="13" t="e">
        <f>BAR!#REF!*0.85</f>
        <v>#REF!</v>
      </c>
      <c r="AM8" s="13" t="e">
        <f>BAR!#REF!*0.85</f>
        <v>#REF!</v>
      </c>
      <c r="AN8" s="13" t="e">
        <f>BAR!#REF!*0.85</f>
        <v>#REF!</v>
      </c>
      <c r="AO8" s="13" t="e">
        <f>BAR!#REF!*0.85</f>
        <v>#REF!</v>
      </c>
      <c r="AP8" s="13" t="e">
        <f>BAR!#REF!*0.85</f>
        <v>#REF!</v>
      </c>
      <c r="AQ8" s="13" t="e">
        <f>BAR!#REF!*0.85</f>
        <v>#REF!</v>
      </c>
      <c r="AR8" s="13" t="e">
        <f>BAR!#REF!*0.85</f>
        <v>#REF!</v>
      </c>
      <c r="AS8" s="13" t="e">
        <f>BAR!#REF!*0.85</f>
        <v>#REF!</v>
      </c>
      <c r="AT8" s="13" t="e">
        <f>BAR!#REF!*0.85</f>
        <v>#REF!</v>
      </c>
      <c r="AU8" s="13" t="e">
        <f>BAR!#REF!*0.85</f>
        <v>#REF!</v>
      </c>
      <c r="AV8" s="13" t="e">
        <f>BAR!#REF!*0.85</f>
        <v>#REF!</v>
      </c>
      <c r="AW8" s="13" t="e">
        <f>BAR!#REF!*0.85</f>
        <v>#REF!</v>
      </c>
    </row>
    <row r="9" spans="1:49" ht="11.45" customHeight="1" x14ac:dyDescent="0.2">
      <c r="A9" s="12">
        <v>2</v>
      </c>
      <c r="B9" s="13" t="e">
        <f>BAR!#REF!*0.85</f>
        <v>#REF!</v>
      </c>
      <c r="C9" s="13" t="e">
        <f>BAR!#REF!*0.85</f>
        <v>#REF!</v>
      </c>
      <c r="D9" s="13" t="e">
        <f>BAR!#REF!*0.85</f>
        <v>#REF!</v>
      </c>
      <c r="E9" s="13" t="e">
        <f>BAR!#REF!*0.85</f>
        <v>#REF!</v>
      </c>
      <c r="F9" s="13" t="e">
        <f>BAR!#REF!*0.85</f>
        <v>#REF!</v>
      </c>
      <c r="G9" s="13" t="e">
        <f>BAR!#REF!*0.85</f>
        <v>#REF!</v>
      </c>
      <c r="H9" s="13" t="e">
        <f>BAR!#REF!*0.85</f>
        <v>#REF!</v>
      </c>
      <c r="I9" s="13" t="e">
        <f>BAR!#REF!*0.85</f>
        <v>#REF!</v>
      </c>
      <c r="J9" s="13" t="e">
        <f>BAR!#REF!*0.85</f>
        <v>#REF!</v>
      </c>
      <c r="K9" s="13" t="e">
        <f>BAR!#REF!*0.85</f>
        <v>#REF!</v>
      </c>
      <c r="L9" s="13" t="e">
        <f>BAR!#REF!*0.85</f>
        <v>#REF!</v>
      </c>
      <c r="M9" s="13" t="e">
        <f>BAR!#REF!*0.85</f>
        <v>#REF!</v>
      </c>
      <c r="N9" s="13" t="e">
        <f>BAR!#REF!*0.85</f>
        <v>#REF!</v>
      </c>
      <c r="O9" s="13" t="e">
        <f>BAR!#REF!*0.85</f>
        <v>#REF!</v>
      </c>
      <c r="P9" s="13" t="e">
        <f>BAR!#REF!*0.85</f>
        <v>#REF!</v>
      </c>
      <c r="Q9" s="13" t="e">
        <f>BAR!#REF!*0.85</f>
        <v>#REF!</v>
      </c>
      <c r="R9" s="13" t="e">
        <f>BAR!#REF!*0.85</f>
        <v>#REF!</v>
      </c>
      <c r="S9" s="13" t="e">
        <f>BAR!#REF!*0.85</f>
        <v>#REF!</v>
      </c>
      <c r="T9" s="13" t="e">
        <f>BAR!#REF!*0.85</f>
        <v>#REF!</v>
      </c>
      <c r="U9" s="13" t="e">
        <f>BAR!#REF!*0.85</f>
        <v>#REF!</v>
      </c>
      <c r="V9" s="13" t="e">
        <f>BAR!#REF!*0.85</f>
        <v>#REF!</v>
      </c>
      <c r="W9" s="13" t="e">
        <f>BAR!#REF!*0.85</f>
        <v>#REF!</v>
      </c>
      <c r="X9" s="13" t="e">
        <f>BAR!#REF!*0.85</f>
        <v>#REF!</v>
      </c>
      <c r="Y9" s="13" t="e">
        <f>BAR!#REF!*0.85</f>
        <v>#REF!</v>
      </c>
      <c r="Z9" s="13" t="e">
        <f>BAR!#REF!*0.85</f>
        <v>#REF!</v>
      </c>
      <c r="AA9" s="13" t="e">
        <f>BAR!#REF!*0.85</f>
        <v>#REF!</v>
      </c>
      <c r="AB9" s="13" t="e">
        <f>BAR!#REF!*0.85</f>
        <v>#REF!</v>
      </c>
      <c r="AC9" s="13" t="e">
        <f>BAR!#REF!*0.85</f>
        <v>#REF!</v>
      </c>
      <c r="AD9" s="13" t="e">
        <f>BAR!#REF!*0.85</f>
        <v>#REF!</v>
      </c>
      <c r="AE9" s="13" t="e">
        <f>BAR!#REF!*0.85</f>
        <v>#REF!</v>
      </c>
      <c r="AF9" s="13" t="e">
        <f>BAR!#REF!*0.85</f>
        <v>#REF!</v>
      </c>
      <c r="AG9" s="13" t="e">
        <f>BAR!#REF!*0.85</f>
        <v>#REF!</v>
      </c>
      <c r="AH9" s="13" t="e">
        <f>BAR!#REF!*0.85</f>
        <v>#REF!</v>
      </c>
      <c r="AI9" s="13" t="e">
        <f>BAR!#REF!*0.85</f>
        <v>#REF!</v>
      </c>
      <c r="AJ9" s="13" t="e">
        <f>BAR!#REF!*0.85</f>
        <v>#REF!</v>
      </c>
      <c r="AK9" s="13" t="e">
        <f>BAR!#REF!*0.85</f>
        <v>#REF!</v>
      </c>
      <c r="AL9" s="13" t="e">
        <f>BAR!#REF!*0.85</f>
        <v>#REF!</v>
      </c>
      <c r="AM9" s="13" t="e">
        <f>BAR!#REF!*0.85</f>
        <v>#REF!</v>
      </c>
      <c r="AN9" s="13" t="e">
        <f>BAR!#REF!*0.85</f>
        <v>#REF!</v>
      </c>
      <c r="AO9" s="13" t="e">
        <f>BAR!#REF!*0.85</f>
        <v>#REF!</v>
      </c>
      <c r="AP9" s="13" t="e">
        <f>BAR!#REF!*0.85</f>
        <v>#REF!</v>
      </c>
      <c r="AQ9" s="13" t="e">
        <f>BAR!#REF!*0.85</f>
        <v>#REF!</v>
      </c>
      <c r="AR9" s="13" t="e">
        <f>BAR!#REF!*0.85</f>
        <v>#REF!</v>
      </c>
      <c r="AS9" s="13" t="e">
        <f>BAR!#REF!*0.85</f>
        <v>#REF!</v>
      </c>
      <c r="AT9" s="13" t="e">
        <f>BAR!#REF!*0.85</f>
        <v>#REF!</v>
      </c>
      <c r="AU9" s="13" t="e">
        <f>BAR!#REF!*0.85</f>
        <v>#REF!</v>
      </c>
      <c r="AV9" s="13" t="e">
        <f>BAR!#REF!*0.85</f>
        <v>#REF!</v>
      </c>
      <c r="AW9" s="13" t="e">
        <f>BAR!#REF!*0.85</f>
        <v>#REF!</v>
      </c>
    </row>
    <row r="10" spans="1:49" ht="11.45" customHeight="1" x14ac:dyDescent="0.2">
      <c r="A10" s="14" t="s">
        <v>54</v>
      </c>
      <c r="B10" s="13"/>
      <c r="C10" s="13"/>
      <c r="D10" s="13"/>
      <c r="E10" s="13"/>
      <c r="F10" s="13"/>
      <c r="G10" s="13"/>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row>
    <row r="11" spans="1:49" ht="11.45" customHeight="1" x14ac:dyDescent="0.2">
      <c r="A11" s="12">
        <v>1</v>
      </c>
      <c r="B11" s="13" t="e">
        <f>BAR!#REF!*0.85</f>
        <v>#REF!</v>
      </c>
      <c r="C11" s="13" t="e">
        <f>BAR!#REF!*0.85</f>
        <v>#REF!</v>
      </c>
      <c r="D11" s="13" t="e">
        <f>BAR!#REF!*0.85</f>
        <v>#REF!</v>
      </c>
      <c r="E11" s="13" t="e">
        <f>BAR!#REF!*0.85</f>
        <v>#REF!</v>
      </c>
      <c r="F11" s="13" t="e">
        <f>BAR!#REF!*0.85</f>
        <v>#REF!</v>
      </c>
      <c r="G11" s="13" t="e">
        <f>BAR!#REF!*0.85</f>
        <v>#REF!</v>
      </c>
      <c r="H11" s="13" t="e">
        <f>BAR!#REF!*0.85</f>
        <v>#REF!</v>
      </c>
      <c r="I11" s="13" t="e">
        <f>BAR!#REF!*0.85</f>
        <v>#REF!</v>
      </c>
      <c r="J11" s="13" t="e">
        <f>BAR!#REF!*0.85</f>
        <v>#REF!</v>
      </c>
      <c r="K11" s="13" t="e">
        <f>BAR!#REF!*0.85</f>
        <v>#REF!</v>
      </c>
      <c r="L11" s="13" t="e">
        <f>BAR!#REF!*0.85</f>
        <v>#REF!</v>
      </c>
      <c r="M11" s="13" t="e">
        <f>BAR!#REF!*0.85</f>
        <v>#REF!</v>
      </c>
      <c r="N11" s="13" t="e">
        <f>BAR!#REF!*0.85</f>
        <v>#REF!</v>
      </c>
      <c r="O11" s="13" t="e">
        <f>BAR!#REF!*0.85</f>
        <v>#REF!</v>
      </c>
      <c r="P11" s="13" t="e">
        <f>BAR!#REF!*0.85</f>
        <v>#REF!</v>
      </c>
      <c r="Q11" s="13" t="e">
        <f>BAR!#REF!*0.85</f>
        <v>#REF!</v>
      </c>
      <c r="R11" s="13" t="e">
        <f>BAR!#REF!*0.85</f>
        <v>#REF!</v>
      </c>
      <c r="S11" s="13" t="e">
        <f>BAR!#REF!*0.85</f>
        <v>#REF!</v>
      </c>
      <c r="T11" s="13" t="e">
        <f>BAR!#REF!*0.85</f>
        <v>#REF!</v>
      </c>
      <c r="U11" s="13" t="e">
        <f>BAR!#REF!*0.85</f>
        <v>#REF!</v>
      </c>
      <c r="V11" s="13" t="e">
        <f>BAR!#REF!*0.85</f>
        <v>#REF!</v>
      </c>
      <c r="W11" s="13" t="e">
        <f>BAR!#REF!*0.85</f>
        <v>#REF!</v>
      </c>
      <c r="X11" s="13" t="e">
        <f>BAR!#REF!*0.85</f>
        <v>#REF!</v>
      </c>
      <c r="Y11" s="13" t="e">
        <f>BAR!#REF!*0.85</f>
        <v>#REF!</v>
      </c>
      <c r="Z11" s="13" t="e">
        <f>BAR!#REF!*0.85</f>
        <v>#REF!</v>
      </c>
      <c r="AA11" s="13" t="e">
        <f>BAR!#REF!*0.85</f>
        <v>#REF!</v>
      </c>
      <c r="AB11" s="13" t="e">
        <f>BAR!#REF!*0.85</f>
        <v>#REF!</v>
      </c>
      <c r="AC11" s="13" t="e">
        <f>BAR!#REF!*0.85</f>
        <v>#REF!</v>
      </c>
      <c r="AD11" s="13" t="e">
        <f>BAR!#REF!*0.85</f>
        <v>#REF!</v>
      </c>
      <c r="AE11" s="13" t="e">
        <f>BAR!#REF!*0.85</f>
        <v>#REF!</v>
      </c>
      <c r="AF11" s="13" t="e">
        <f>BAR!#REF!*0.85</f>
        <v>#REF!</v>
      </c>
      <c r="AG11" s="13" t="e">
        <f>BAR!#REF!*0.85</f>
        <v>#REF!</v>
      </c>
      <c r="AH11" s="13" t="e">
        <f>BAR!#REF!*0.85</f>
        <v>#REF!</v>
      </c>
      <c r="AI11" s="13" t="e">
        <f>BAR!#REF!*0.85</f>
        <v>#REF!</v>
      </c>
      <c r="AJ11" s="13" t="e">
        <f>BAR!#REF!*0.85</f>
        <v>#REF!</v>
      </c>
      <c r="AK11" s="13" t="e">
        <f>BAR!#REF!*0.85</f>
        <v>#REF!</v>
      </c>
      <c r="AL11" s="13" t="e">
        <f>BAR!#REF!*0.85</f>
        <v>#REF!</v>
      </c>
      <c r="AM11" s="13" t="e">
        <f>BAR!#REF!*0.85</f>
        <v>#REF!</v>
      </c>
      <c r="AN11" s="13" t="e">
        <f>BAR!#REF!*0.85</f>
        <v>#REF!</v>
      </c>
      <c r="AO11" s="13" t="e">
        <f>BAR!#REF!*0.85</f>
        <v>#REF!</v>
      </c>
      <c r="AP11" s="13" t="e">
        <f>BAR!#REF!*0.85</f>
        <v>#REF!</v>
      </c>
      <c r="AQ11" s="13" t="e">
        <f>BAR!#REF!*0.85</f>
        <v>#REF!</v>
      </c>
      <c r="AR11" s="13" t="e">
        <f>BAR!#REF!*0.85</f>
        <v>#REF!</v>
      </c>
      <c r="AS11" s="13" t="e">
        <f>BAR!#REF!*0.85</f>
        <v>#REF!</v>
      </c>
      <c r="AT11" s="13" t="e">
        <f>BAR!#REF!*0.85</f>
        <v>#REF!</v>
      </c>
      <c r="AU11" s="13" t="e">
        <f>BAR!#REF!*0.85</f>
        <v>#REF!</v>
      </c>
      <c r="AV11" s="13" t="e">
        <f>BAR!#REF!*0.85</f>
        <v>#REF!</v>
      </c>
      <c r="AW11" s="13" t="e">
        <f>BAR!#REF!*0.85</f>
        <v>#REF!</v>
      </c>
    </row>
    <row r="12" spans="1:49" ht="11.45" customHeight="1" x14ac:dyDescent="0.2">
      <c r="A12" s="12">
        <v>2</v>
      </c>
      <c r="B12" s="13" t="e">
        <f>BAR!#REF!*0.85</f>
        <v>#REF!</v>
      </c>
      <c r="C12" s="13" t="e">
        <f>BAR!#REF!*0.85</f>
        <v>#REF!</v>
      </c>
      <c r="D12" s="13" t="e">
        <f>BAR!#REF!*0.85</f>
        <v>#REF!</v>
      </c>
      <c r="E12" s="13" t="e">
        <f>BAR!#REF!*0.85</f>
        <v>#REF!</v>
      </c>
      <c r="F12" s="13" t="e">
        <f>BAR!#REF!*0.85</f>
        <v>#REF!</v>
      </c>
      <c r="G12" s="13" t="e">
        <f>BAR!#REF!*0.85</f>
        <v>#REF!</v>
      </c>
      <c r="H12" s="13" t="e">
        <f>BAR!#REF!*0.85</f>
        <v>#REF!</v>
      </c>
      <c r="I12" s="13" t="e">
        <f>BAR!#REF!*0.85</f>
        <v>#REF!</v>
      </c>
      <c r="J12" s="13" t="e">
        <f>BAR!#REF!*0.85</f>
        <v>#REF!</v>
      </c>
      <c r="K12" s="13" t="e">
        <f>BAR!#REF!*0.85</f>
        <v>#REF!</v>
      </c>
      <c r="L12" s="13" t="e">
        <f>BAR!#REF!*0.85</f>
        <v>#REF!</v>
      </c>
      <c r="M12" s="13" t="e">
        <f>BAR!#REF!*0.85</f>
        <v>#REF!</v>
      </c>
      <c r="N12" s="13" t="e">
        <f>BAR!#REF!*0.85</f>
        <v>#REF!</v>
      </c>
      <c r="O12" s="13" t="e">
        <f>BAR!#REF!*0.85</f>
        <v>#REF!</v>
      </c>
      <c r="P12" s="13" t="e">
        <f>BAR!#REF!*0.85</f>
        <v>#REF!</v>
      </c>
      <c r="Q12" s="13" t="e">
        <f>BAR!#REF!*0.85</f>
        <v>#REF!</v>
      </c>
      <c r="R12" s="13" t="e">
        <f>BAR!#REF!*0.85</f>
        <v>#REF!</v>
      </c>
      <c r="S12" s="13" t="e">
        <f>BAR!#REF!*0.85</f>
        <v>#REF!</v>
      </c>
      <c r="T12" s="13" t="e">
        <f>BAR!#REF!*0.85</f>
        <v>#REF!</v>
      </c>
      <c r="U12" s="13" t="e">
        <f>BAR!#REF!*0.85</f>
        <v>#REF!</v>
      </c>
      <c r="V12" s="13" t="e">
        <f>BAR!#REF!*0.85</f>
        <v>#REF!</v>
      </c>
      <c r="W12" s="13" t="e">
        <f>BAR!#REF!*0.85</f>
        <v>#REF!</v>
      </c>
      <c r="X12" s="13" t="e">
        <f>BAR!#REF!*0.85</f>
        <v>#REF!</v>
      </c>
      <c r="Y12" s="13" t="e">
        <f>BAR!#REF!*0.85</f>
        <v>#REF!</v>
      </c>
      <c r="Z12" s="13" t="e">
        <f>BAR!#REF!*0.85</f>
        <v>#REF!</v>
      </c>
      <c r="AA12" s="13" t="e">
        <f>BAR!#REF!*0.85</f>
        <v>#REF!</v>
      </c>
      <c r="AB12" s="13" t="e">
        <f>BAR!#REF!*0.85</f>
        <v>#REF!</v>
      </c>
      <c r="AC12" s="13" t="e">
        <f>BAR!#REF!*0.85</f>
        <v>#REF!</v>
      </c>
      <c r="AD12" s="13" t="e">
        <f>BAR!#REF!*0.85</f>
        <v>#REF!</v>
      </c>
      <c r="AE12" s="13" t="e">
        <f>BAR!#REF!*0.85</f>
        <v>#REF!</v>
      </c>
      <c r="AF12" s="13" t="e">
        <f>BAR!#REF!*0.85</f>
        <v>#REF!</v>
      </c>
      <c r="AG12" s="13" t="e">
        <f>BAR!#REF!*0.85</f>
        <v>#REF!</v>
      </c>
      <c r="AH12" s="13" t="e">
        <f>BAR!#REF!*0.85</f>
        <v>#REF!</v>
      </c>
      <c r="AI12" s="13" t="e">
        <f>BAR!#REF!*0.85</f>
        <v>#REF!</v>
      </c>
      <c r="AJ12" s="13" t="e">
        <f>BAR!#REF!*0.85</f>
        <v>#REF!</v>
      </c>
      <c r="AK12" s="13" t="e">
        <f>BAR!#REF!*0.85</f>
        <v>#REF!</v>
      </c>
      <c r="AL12" s="13" t="e">
        <f>BAR!#REF!*0.85</f>
        <v>#REF!</v>
      </c>
      <c r="AM12" s="13" t="e">
        <f>BAR!#REF!*0.85</f>
        <v>#REF!</v>
      </c>
      <c r="AN12" s="13" t="e">
        <f>BAR!#REF!*0.85</f>
        <v>#REF!</v>
      </c>
      <c r="AO12" s="13" t="e">
        <f>BAR!#REF!*0.85</f>
        <v>#REF!</v>
      </c>
      <c r="AP12" s="13" t="e">
        <f>BAR!#REF!*0.85</f>
        <v>#REF!</v>
      </c>
      <c r="AQ12" s="13" t="e">
        <f>BAR!#REF!*0.85</f>
        <v>#REF!</v>
      </c>
      <c r="AR12" s="13" t="e">
        <f>BAR!#REF!*0.85</f>
        <v>#REF!</v>
      </c>
      <c r="AS12" s="13" t="e">
        <f>BAR!#REF!*0.85</f>
        <v>#REF!</v>
      </c>
      <c r="AT12" s="13" t="e">
        <f>BAR!#REF!*0.85</f>
        <v>#REF!</v>
      </c>
      <c r="AU12" s="13" t="e">
        <f>BAR!#REF!*0.85</f>
        <v>#REF!</v>
      </c>
      <c r="AV12" s="13" t="e">
        <f>BAR!#REF!*0.85</f>
        <v>#REF!</v>
      </c>
      <c r="AW12" s="13" t="e">
        <f>BAR!#REF!*0.85</f>
        <v>#REF!</v>
      </c>
    </row>
    <row r="13" spans="1:49" ht="11.45" customHeight="1" x14ac:dyDescent="0.2">
      <c r="A13" s="15" t="s">
        <v>55</v>
      </c>
      <c r="B13" s="13"/>
      <c r="C13" s="13"/>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row>
    <row r="14" spans="1:49" ht="11.45" customHeight="1" x14ac:dyDescent="0.2">
      <c r="A14" s="12">
        <v>1</v>
      </c>
      <c r="B14" s="13" t="e">
        <f>BAR!#REF!*0.85</f>
        <v>#REF!</v>
      </c>
      <c r="C14" s="13" t="e">
        <f>BAR!#REF!*0.85</f>
        <v>#REF!</v>
      </c>
      <c r="D14" s="13" t="e">
        <f>BAR!#REF!*0.85</f>
        <v>#REF!</v>
      </c>
      <c r="E14" s="13" t="e">
        <f>BAR!#REF!*0.85</f>
        <v>#REF!</v>
      </c>
      <c r="F14" s="13" t="e">
        <f>BAR!#REF!*0.85</f>
        <v>#REF!</v>
      </c>
      <c r="G14" s="13" t="e">
        <f>BAR!#REF!*0.85</f>
        <v>#REF!</v>
      </c>
      <c r="H14" s="13" t="e">
        <f>BAR!#REF!*0.85</f>
        <v>#REF!</v>
      </c>
      <c r="I14" s="13" t="e">
        <f>BAR!#REF!*0.85</f>
        <v>#REF!</v>
      </c>
      <c r="J14" s="13" t="e">
        <f>BAR!#REF!*0.85</f>
        <v>#REF!</v>
      </c>
      <c r="K14" s="13" t="e">
        <f>BAR!#REF!*0.85</f>
        <v>#REF!</v>
      </c>
      <c r="L14" s="13" t="e">
        <f>BAR!#REF!*0.85</f>
        <v>#REF!</v>
      </c>
      <c r="M14" s="13" t="e">
        <f>BAR!#REF!*0.85</f>
        <v>#REF!</v>
      </c>
      <c r="N14" s="13" t="e">
        <f>BAR!#REF!*0.85</f>
        <v>#REF!</v>
      </c>
      <c r="O14" s="13" t="e">
        <f>BAR!#REF!*0.85</f>
        <v>#REF!</v>
      </c>
      <c r="P14" s="13" t="e">
        <f>BAR!#REF!*0.85</f>
        <v>#REF!</v>
      </c>
      <c r="Q14" s="13" t="e">
        <f>BAR!#REF!*0.85</f>
        <v>#REF!</v>
      </c>
      <c r="R14" s="13" t="e">
        <f>BAR!#REF!*0.85</f>
        <v>#REF!</v>
      </c>
      <c r="S14" s="13" t="e">
        <f>BAR!#REF!*0.85</f>
        <v>#REF!</v>
      </c>
      <c r="T14" s="13" t="e">
        <f>BAR!#REF!*0.85</f>
        <v>#REF!</v>
      </c>
      <c r="U14" s="13" t="e">
        <f>BAR!#REF!*0.85</f>
        <v>#REF!</v>
      </c>
      <c r="V14" s="13" t="e">
        <f>BAR!#REF!*0.85</f>
        <v>#REF!</v>
      </c>
      <c r="W14" s="13" t="e">
        <f>BAR!#REF!*0.85</f>
        <v>#REF!</v>
      </c>
      <c r="X14" s="13" t="e">
        <f>BAR!#REF!*0.85</f>
        <v>#REF!</v>
      </c>
      <c r="Y14" s="13" t="e">
        <f>BAR!#REF!*0.85</f>
        <v>#REF!</v>
      </c>
      <c r="Z14" s="13" t="e">
        <f>BAR!#REF!*0.85</f>
        <v>#REF!</v>
      </c>
      <c r="AA14" s="13" t="e">
        <f>BAR!#REF!*0.85</f>
        <v>#REF!</v>
      </c>
      <c r="AB14" s="13" t="e">
        <f>BAR!#REF!*0.85</f>
        <v>#REF!</v>
      </c>
      <c r="AC14" s="13" t="e">
        <f>BAR!#REF!*0.85</f>
        <v>#REF!</v>
      </c>
      <c r="AD14" s="13" t="e">
        <f>BAR!#REF!*0.85</f>
        <v>#REF!</v>
      </c>
      <c r="AE14" s="13" t="e">
        <f>BAR!#REF!*0.85</f>
        <v>#REF!</v>
      </c>
      <c r="AF14" s="13" t="e">
        <f>BAR!#REF!*0.85</f>
        <v>#REF!</v>
      </c>
      <c r="AG14" s="13" t="e">
        <f>BAR!#REF!*0.85</f>
        <v>#REF!</v>
      </c>
      <c r="AH14" s="13" t="e">
        <f>BAR!#REF!*0.85</f>
        <v>#REF!</v>
      </c>
      <c r="AI14" s="13" t="e">
        <f>BAR!#REF!*0.85</f>
        <v>#REF!</v>
      </c>
      <c r="AJ14" s="13" t="e">
        <f>BAR!#REF!*0.85</f>
        <v>#REF!</v>
      </c>
      <c r="AK14" s="13" t="e">
        <f>BAR!#REF!*0.85</f>
        <v>#REF!</v>
      </c>
      <c r="AL14" s="13" t="e">
        <f>BAR!#REF!*0.85</f>
        <v>#REF!</v>
      </c>
      <c r="AM14" s="13" t="e">
        <f>BAR!#REF!*0.85</f>
        <v>#REF!</v>
      </c>
      <c r="AN14" s="13" t="e">
        <f>BAR!#REF!*0.85</f>
        <v>#REF!</v>
      </c>
      <c r="AO14" s="13" t="e">
        <f>BAR!#REF!*0.85</f>
        <v>#REF!</v>
      </c>
      <c r="AP14" s="13" t="e">
        <f>BAR!#REF!*0.85</f>
        <v>#REF!</v>
      </c>
      <c r="AQ14" s="13" t="e">
        <f>BAR!#REF!*0.85</f>
        <v>#REF!</v>
      </c>
      <c r="AR14" s="13" t="e">
        <f>BAR!#REF!*0.85</f>
        <v>#REF!</v>
      </c>
      <c r="AS14" s="13" t="e">
        <f>BAR!#REF!*0.85</f>
        <v>#REF!</v>
      </c>
      <c r="AT14" s="13" t="e">
        <f>BAR!#REF!*0.85</f>
        <v>#REF!</v>
      </c>
      <c r="AU14" s="13" t="e">
        <f>BAR!#REF!*0.85</f>
        <v>#REF!</v>
      </c>
      <c r="AV14" s="13" t="e">
        <f>BAR!#REF!*0.85</f>
        <v>#REF!</v>
      </c>
      <c r="AW14" s="13" t="e">
        <f>BAR!#REF!*0.85</f>
        <v>#REF!</v>
      </c>
    </row>
    <row r="15" spans="1:49" ht="11.45" customHeight="1" x14ac:dyDescent="0.2">
      <c r="A15" s="12">
        <v>2</v>
      </c>
      <c r="B15" s="13" t="e">
        <f>BAR!#REF!*0.85</f>
        <v>#REF!</v>
      </c>
      <c r="C15" s="13" t="e">
        <f>BAR!#REF!*0.85</f>
        <v>#REF!</v>
      </c>
      <c r="D15" s="13" t="e">
        <f>BAR!#REF!*0.85</f>
        <v>#REF!</v>
      </c>
      <c r="E15" s="13" t="e">
        <f>BAR!#REF!*0.85</f>
        <v>#REF!</v>
      </c>
      <c r="F15" s="13" t="e">
        <f>BAR!#REF!*0.85</f>
        <v>#REF!</v>
      </c>
      <c r="G15" s="13" t="e">
        <f>BAR!#REF!*0.85</f>
        <v>#REF!</v>
      </c>
      <c r="H15" s="13" t="e">
        <f>BAR!#REF!*0.85</f>
        <v>#REF!</v>
      </c>
      <c r="I15" s="13" t="e">
        <f>BAR!#REF!*0.85</f>
        <v>#REF!</v>
      </c>
      <c r="J15" s="13" t="e">
        <f>BAR!#REF!*0.85</f>
        <v>#REF!</v>
      </c>
      <c r="K15" s="13" t="e">
        <f>BAR!#REF!*0.85</f>
        <v>#REF!</v>
      </c>
      <c r="L15" s="13" t="e">
        <f>BAR!#REF!*0.85</f>
        <v>#REF!</v>
      </c>
      <c r="M15" s="13" t="e">
        <f>BAR!#REF!*0.85</f>
        <v>#REF!</v>
      </c>
      <c r="N15" s="13" t="e">
        <f>BAR!#REF!*0.85</f>
        <v>#REF!</v>
      </c>
      <c r="O15" s="13" t="e">
        <f>BAR!#REF!*0.85</f>
        <v>#REF!</v>
      </c>
      <c r="P15" s="13" t="e">
        <f>BAR!#REF!*0.85</f>
        <v>#REF!</v>
      </c>
      <c r="Q15" s="13" t="e">
        <f>BAR!#REF!*0.85</f>
        <v>#REF!</v>
      </c>
      <c r="R15" s="13" t="e">
        <f>BAR!#REF!*0.85</f>
        <v>#REF!</v>
      </c>
      <c r="S15" s="13" t="e">
        <f>BAR!#REF!*0.85</f>
        <v>#REF!</v>
      </c>
      <c r="T15" s="13" t="e">
        <f>BAR!#REF!*0.85</f>
        <v>#REF!</v>
      </c>
      <c r="U15" s="13" t="e">
        <f>BAR!#REF!*0.85</f>
        <v>#REF!</v>
      </c>
      <c r="V15" s="13" t="e">
        <f>BAR!#REF!*0.85</f>
        <v>#REF!</v>
      </c>
      <c r="W15" s="13" t="e">
        <f>BAR!#REF!*0.85</f>
        <v>#REF!</v>
      </c>
      <c r="X15" s="13" t="e">
        <f>BAR!#REF!*0.85</f>
        <v>#REF!</v>
      </c>
      <c r="Y15" s="13" t="e">
        <f>BAR!#REF!*0.85</f>
        <v>#REF!</v>
      </c>
      <c r="Z15" s="13" t="e">
        <f>BAR!#REF!*0.85</f>
        <v>#REF!</v>
      </c>
      <c r="AA15" s="13" t="e">
        <f>BAR!#REF!*0.85</f>
        <v>#REF!</v>
      </c>
      <c r="AB15" s="13" t="e">
        <f>BAR!#REF!*0.85</f>
        <v>#REF!</v>
      </c>
      <c r="AC15" s="13" t="e">
        <f>BAR!#REF!*0.85</f>
        <v>#REF!</v>
      </c>
      <c r="AD15" s="13" t="e">
        <f>BAR!#REF!*0.85</f>
        <v>#REF!</v>
      </c>
      <c r="AE15" s="13" t="e">
        <f>BAR!#REF!*0.85</f>
        <v>#REF!</v>
      </c>
      <c r="AF15" s="13" t="e">
        <f>BAR!#REF!*0.85</f>
        <v>#REF!</v>
      </c>
      <c r="AG15" s="13" t="e">
        <f>BAR!#REF!*0.85</f>
        <v>#REF!</v>
      </c>
      <c r="AH15" s="13" t="e">
        <f>BAR!#REF!*0.85</f>
        <v>#REF!</v>
      </c>
      <c r="AI15" s="13" t="e">
        <f>BAR!#REF!*0.85</f>
        <v>#REF!</v>
      </c>
      <c r="AJ15" s="13" t="e">
        <f>BAR!#REF!*0.85</f>
        <v>#REF!</v>
      </c>
      <c r="AK15" s="13" t="e">
        <f>BAR!#REF!*0.85</f>
        <v>#REF!</v>
      </c>
      <c r="AL15" s="13" t="e">
        <f>BAR!#REF!*0.85</f>
        <v>#REF!</v>
      </c>
      <c r="AM15" s="13" t="e">
        <f>BAR!#REF!*0.85</f>
        <v>#REF!</v>
      </c>
      <c r="AN15" s="13" t="e">
        <f>BAR!#REF!*0.85</f>
        <v>#REF!</v>
      </c>
      <c r="AO15" s="13" t="e">
        <f>BAR!#REF!*0.85</f>
        <v>#REF!</v>
      </c>
      <c r="AP15" s="13" t="e">
        <f>BAR!#REF!*0.85</f>
        <v>#REF!</v>
      </c>
      <c r="AQ15" s="13" t="e">
        <f>BAR!#REF!*0.85</f>
        <v>#REF!</v>
      </c>
      <c r="AR15" s="13" t="e">
        <f>BAR!#REF!*0.85</f>
        <v>#REF!</v>
      </c>
      <c r="AS15" s="13" t="e">
        <f>BAR!#REF!*0.85</f>
        <v>#REF!</v>
      </c>
      <c r="AT15" s="13" t="e">
        <f>BAR!#REF!*0.85</f>
        <v>#REF!</v>
      </c>
      <c r="AU15" s="13" t="e">
        <f>BAR!#REF!*0.85</f>
        <v>#REF!</v>
      </c>
      <c r="AV15" s="13" t="e">
        <f>BAR!#REF!*0.85</f>
        <v>#REF!</v>
      </c>
      <c r="AW15" s="13" t="e">
        <f>BAR!#REF!*0.85</f>
        <v>#REF!</v>
      </c>
    </row>
    <row r="16" spans="1:49" ht="11.45" customHeight="1" x14ac:dyDescent="0.2">
      <c r="A16" s="16" t="s">
        <v>56</v>
      </c>
      <c r="B16" s="13"/>
      <c r="C16" s="13"/>
      <c r="D16" s="13"/>
      <c r="E16" s="13"/>
      <c r="F16" s="13"/>
      <c r="G16" s="13"/>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row>
    <row r="17" spans="1:49" ht="11.45" customHeight="1" x14ac:dyDescent="0.2">
      <c r="A17" s="12">
        <v>1</v>
      </c>
      <c r="B17" s="13" t="e">
        <f>BAR!#REF!*0.85</f>
        <v>#REF!</v>
      </c>
      <c r="C17" s="13" t="e">
        <f>BAR!#REF!*0.85</f>
        <v>#REF!</v>
      </c>
      <c r="D17" s="13" t="e">
        <f>BAR!#REF!*0.85</f>
        <v>#REF!</v>
      </c>
      <c r="E17" s="13" t="e">
        <f>BAR!#REF!*0.85</f>
        <v>#REF!</v>
      </c>
      <c r="F17" s="13" t="e">
        <f>BAR!#REF!*0.85</f>
        <v>#REF!</v>
      </c>
      <c r="G17" s="13" t="e">
        <f>BAR!#REF!*0.85</f>
        <v>#REF!</v>
      </c>
      <c r="H17" s="13" t="e">
        <f>BAR!#REF!*0.85</f>
        <v>#REF!</v>
      </c>
      <c r="I17" s="13" t="e">
        <f>BAR!#REF!*0.85</f>
        <v>#REF!</v>
      </c>
      <c r="J17" s="13" t="e">
        <f>BAR!#REF!*0.85</f>
        <v>#REF!</v>
      </c>
      <c r="K17" s="13" t="e">
        <f>BAR!#REF!*0.85</f>
        <v>#REF!</v>
      </c>
      <c r="L17" s="13" t="e">
        <f>BAR!#REF!*0.85</f>
        <v>#REF!</v>
      </c>
      <c r="M17" s="13" t="e">
        <f>BAR!#REF!*0.85</f>
        <v>#REF!</v>
      </c>
      <c r="N17" s="13" t="e">
        <f>BAR!#REF!*0.85</f>
        <v>#REF!</v>
      </c>
      <c r="O17" s="13" t="e">
        <f>BAR!#REF!*0.85</f>
        <v>#REF!</v>
      </c>
      <c r="P17" s="13" t="e">
        <f>BAR!#REF!*0.85</f>
        <v>#REF!</v>
      </c>
      <c r="Q17" s="13" t="e">
        <f>BAR!#REF!*0.85</f>
        <v>#REF!</v>
      </c>
      <c r="R17" s="13" t="e">
        <f>BAR!#REF!*0.85</f>
        <v>#REF!</v>
      </c>
      <c r="S17" s="13" t="e">
        <f>BAR!#REF!*0.85</f>
        <v>#REF!</v>
      </c>
      <c r="T17" s="13" t="e">
        <f>BAR!#REF!*0.85</f>
        <v>#REF!</v>
      </c>
      <c r="U17" s="13" t="e">
        <f>BAR!#REF!*0.85</f>
        <v>#REF!</v>
      </c>
      <c r="V17" s="13" t="e">
        <f>BAR!#REF!*0.85</f>
        <v>#REF!</v>
      </c>
      <c r="W17" s="13" t="e">
        <f>BAR!#REF!*0.85</f>
        <v>#REF!</v>
      </c>
      <c r="X17" s="13" t="e">
        <f>BAR!#REF!*0.85</f>
        <v>#REF!</v>
      </c>
      <c r="Y17" s="13" t="e">
        <f>BAR!#REF!*0.85</f>
        <v>#REF!</v>
      </c>
      <c r="Z17" s="13" t="e">
        <f>BAR!#REF!*0.85</f>
        <v>#REF!</v>
      </c>
      <c r="AA17" s="13" t="e">
        <f>BAR!#REF!*0.85</f>
        <v>#REF!</v>
      </c>
      <c r="AB17" s="13" t="e">
        <f>BAR!#REF!*0.85</f>
        <v>#REF!</v>
      </c>
      <c r="AC17" s="13" t="e">
        <f>BAR!#REF!*0.85</f>
        <v>#REF!</v>
      </c>
      <c r="AD17" s="13" t="e">
        <f>BAR!#REF!*0.85</f>
        <v>#REF!</v>
      </c>
      <c r="AE17" s="13" t="e">
        <f>BAR!#REF!*0.85</f>
        <v>#REF!</v>
      </c>
      <c r="AF17" s="13" t="e">
        <f>BAR!#REF!*0.85</f>
        <v>#REF!</v>
      </c>
      <c r="AG17" s="13" t="e">
        <f>BAR!#REF!*0.85</f>
        <v>#REF!</v>
      </c>
      <c r="AH17" s="13" t="e">
        <f>BAR!#REF!*0.85</f>
        <v>#REF!</v>
      </c>
      <c r="AI17" s="13" t="e">
        <f>BAR!#REF!*0.85</f>
        <v>#REF!</v>
      </c>
      <c r="AJ17" s="13" t="e">
        <f>BAR!#REF!*0.85</f>
        <v>#REF!</v>
      </c>
      <c r="AK17" s="13" t="e">
        <f>BAR!#REF!*0.85</f>
        <v>#REF!</v>
      </c>
      <c r="AL17" s="13" t="e">
        <f>BAR!#REF!*0.85</f>
        <v>#REF!</v>
      </c>
      <c r="AM17" s="13" t="e">
        <f>BAR!#REF!*0.85</f>
        <v>#REF!</v>
      </c>
      <c r="AN17" s="13" t="e">
        <f>BAR!#REF!*0.85</f>
        <v>#REF!</v>
      </c>
      <c r="AO17" s="13" t="e">
        <f>BAR!#REF!*0.85</f>
        <v>#REF!</v>
      </c>
      <c r="AP17" s="13" t="e">
        <f>BAR!#REF!*0.85</f>
        <v>#REF!</v>
      </c>
      <c r="AQ17" s="13" t="e">
        <f>BAR!#REF!*0.85</f>
        <v>#REF!</v>
      </c>
      <c r="AR17" s="13" t="e">
        <f>BAR!#REF!*0.85</f>
        <v>#REF!</v>
      </c>
      <c r="AS17" s="13" t="e">
        <f>BAR!#REF!*0.85</f>
        <v>#REF!</v>
      </c>
      <c r="AT17" s="13" t="e">
        <f>BAR!#REF!*0.85</f>
        <v>#REF!</v>
      </c>
      <c r="AU17" s="13" t="e">
        <f>BAR!#REF!*0.85</f>
        <v>#REF!</v>
      </c>
      <c r="AV17" s="13" t="e">
        <f>BAR!#REF!*0.85</f>
        <v>#REF!</v>
      </c>
      <c r="AW17" s="13" t="e">
        <f>BAR!#REF!*0.85</f>
        <v>#REF!</v>
      </c>
    </row>
    <row r="18" spans="1:49" ht="11.45" customHeight="1" x14ac:dyDescent="0.2">
      <c r="A18" s="12">
        <v>2</v>
      </c>
      <c r="B18" s="13" t="e">
        <f>BAR!#REF!*0.85</f>
        <v>#REF!</v>
      </c>
      <c r="C18" s="13" t="e">
        <f>BAR!#REF!*0.85</f>
        <v>#REF!</v>
      </c>
      <c r="D18" s="13" t="e">
        <f>BAR!#REF!*0.85</f>
        <v>#REF!</v>
      </c>
      <c r="E18" s="13" t="e">
        <f>BAR!#REF!*0.85</f>
        <v>#REF!</v>
      </c>
      <c r="F18" s="13" t="e">
        <f>BAR!#REF!*0.85</f>
        <v>#REF!</v>
      </c>
      <c r="G18" s="13" t="e">
        <f>BAR!#REF!*0.85</f>
        <v>#REF!</v>
      </c>
      <c r="H18" s="13" t="e">
        <f>BAR!#REF!*0.85</f>
        <v>#REF!</v>
      </c>
      <c r="I18" s="13" t="e">
        <f>BAR!#REF!*0.85</f>
        <v>#REF!</v>
      </c>
      <c r="J18" s="13" t="e">
        <f>BAR!#REF!*0.85</f>
        <v>#REF!</v>
      </c>
      <c r="K18" s="13" t="e">
        <f>BAR!#REF!*0.85</f>
        <v>#REF!</v>
      </c>
      <c r="L18" s="13" t="e">
        <f>BAR!#REF!*0.85</f>
        <v>#REF!</v>
      </c>
      <c r="M18" s="13" t="e">
        <f>BAR!#REF!*0.85</f>
        <v>#REF!</v>
      </c>
      <c r="N18" s="13" t="e">
        <f>BAR!#REF!*0.85</f>
        <v>#REF!</v>
      </c>
      <c r="O18" s="13" t="e">
        <f>BAR!#REF!*0.85</f>
        <v>#REF!</v>
      </c>
      <c r="P18" s="13" t="e">
        <f>BAR!#REF!*0.85</f>
        <v>#REF!</v>
      </c>
      <c r="Q18" s="13" t="e">
        <f>BAR!#REF!*0.85</f>
        <v>#REF!</v>
      </c>
      <c r="R18" s="13" t="e">
        <f>BAR!#REF!*0.85</f>
        <v>#REF!</v>
      </c>
      <c r="S18" s="13" t="e">
        <f>BAR!#REF!*0.85</f>
        <v>#REF!</v>
      </c>
      <c r="T18" s="13" t="e">
        <f>BAR!#REF!*0.85</f>
        <v>#REF!</v>
      </c>
      <c r="U18" s="13" t="e">
        <f>BAR!#REF!*0.85</f>
        <v>#REF!</v>
      </c>
      <c r="V18" s="13" t="e">
        <f>BAR!#REF!*0.85</f>
        <v>#REF!</v>
      </c>
      <c r="W18" s="13" t="e">
        <f>BAR!#REF!*0.85</f>
        <v>#REF!</v>
      </c>
      <c r="X18" s="13" t="e">
        <f>BAR!#REF!*0.85</f>
        <v>#REF!</v>
      </c>
      <c r="Y18" s="13" t="e">
        <f>BAR!#REF!*0.85</f>
        <v>#REF!</v>
      </c>
      <c r="Z18" s="13" t="e">
        <f>BAR!#REF!*0.85</f>
        <v>#REF!</v>
      </c>
      <c r="AA18" s="13" t="e">
        <f>BAR!#REF!*0.85</f>
        <v>#REF!</v>
      </c>
      <c r="AB18" s="13" t="e">
        <f>BAR!#REF!*0.85</f>
        <v>#REF!</v>
      </c>
      <c r="AC18" s="13" t="e">
        <f>BAR!#REF!*0.85</f>
        <v>#REF!</v>
      </c>
      <c r="AD18" s="13" t="e">
        <f>BAR!#REF!*0.85</f>
        <v>#REF!</v>
      </c>
      <c r="AE18" s="13" t="e">
        <f>BAR!#REF!*0.85</f>
        <v>#REF!</v>
      </c>
      <c r="AF18" s="13" t="e">
        <f>BAR!#REF!*0.85</f>
        <v>#REF!</v>
      </c>
      <c r="AG18" s="13" t="e">
        <f>BAR!#REF!*0.85</f>
        <v>#REF!</v>
      </c>
      <c r="AH18" s="13" t="e">
        <f>BAR!#REF!*0.85</f>
        <v>#REF!</v>
      </c>
      <c r="AI18" s="13" t="e">
        <f>BAR!#REF!*0.85</f>
        <v>#REF!</v>
      </c>
      <c r="AJ18" s="13" t="e">
        <f>BAR!#REF!*0.85</f>
        <v>#REF!</v>
      </c>
      <c r="AK18" s="13" t="e">
        <f>BAR!#REF!*0.85</f>
        <v>#REF!</v>
      </c>
      <c r="AL18" s="13" t="e">
        <f>BAR!#REF!*0.85</f>
        <v>#REF!</v>
      </c>
      <c r="AM18" s="13" t="e">
        <f>BAR!#REF!*0.85</f>
        <v>#REF!</v>
      </c>
      <c r="AN18" s="13" t="e">
        <f>BAR!#REF!*0.85</f>
        <v>#REF!</v>
      </c>
      <c r="AO18" s="13" t="e">
        <f>BAR!#REF!*0.85</f>
        <v>#REF!</v>
      </c>
      <c r="AP18" s="13" t="e">
        <f>BAR!#REF!*0.85</f>
        <v>#REF!</v>
      </c>
      <c r="AQ18" s="13" t="e">
        <f>BAR!#REF!*0.85</f>
        <v>#REF!</v>
      </c>
      <c r="AR18" s="13" t="e">
        <f>BAR!#REF!*0.85</f>
        <v>#REF!</v>
      </c>
      <c r="AS18" s="13" t="e">
        <f>BAR!#REF!*0.85</f>
        <v>#REF!</v>
      </c>
      <c r="AT18" s="13" t="e">
        <f>BAR!#REF!*0.85</f>
        <v>#REF!</v>
      </c>
      <c r="AU18" s="13" t="e">
        <f>BAR!#REF!*0.85</f>
        <v>#REF!</v>
      </c>
      <c r="AV18" s="13" t="e">
        <f>BAR!#REF!*0.85</f>
        <v>#REF!</v>
      </c>
      <c r="AW18" s="13" t="e">
        <f>BAR!#REF!*0.85</f>
        <v>#REF!</v>
      </c>
    </row>
    <row r="19" spans="1:49" ht="11.45" customHeight="1" x14ac:dyDescent="0.2">
      <c r="A19" s="17" t="s">
        <v>57</v>
      </c>
      <c r="B19" s="13"/>
      <c r="C19" s="13"/>
      <c r="D19" s="13"/>
      <c r="E19" s="13"/>
      <c r="F19" s="13"/>
      <c r="G19" s="13"/>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row>
    <row r="20" spans="1:49" ht="11.45" customHeight="1" x14ac:dyDescent="0.2">
      <c r="A20" s="12">
        <v>1</v>
      </c>
      <c r="B20" s="13" t="e">
        <f>BAR!#REF!*0.85</f>
        <v>#REF!</v>
      </c>
      <c r="C20" s="13" t="e">
        <f>BAR!#REF!*0.85</f>
        <v>#REF!</v>
      </c>
      <c r="D20" s="13" t="e">
        <f>BAR!#REF!*0.85</f>
        <v>#REF!</v>
      </c>
      <c r="E20" s="13" t="e">
        <f>BAR!#REF!*0.85</f>
        <v>#REF!</v>
      </c>
      <c r="F20" s="13" t="e">
        <f>BAR!#REF!*0.85</f>
        <v>#REF!</v>
      </c>
      <c r="G20" s="13" t="e">
        <f>BAR!#REF!*0.85</f>
        <v>#REF!</v>
      </c>
      <c r="H20" s="13" t="e">
        <f>BAR!#REF!*0.85</f>
        <v>#REF!</v>
      </c>
      <c r="I20" s="13" t="e">
        <f>BAR!#REF!*0.85</f>
        <v>#REF!</v>
      </c>
      <c r="J20" s="13" t="e">
        <f>BAR!#REF!*0.85</f>
        <v>#REF!</v>
      </c>
      <c r="K20" s="13" t="e">
        <f>BAR!#REF!*0.85</f>
        <v>#REF!</v>
      </c>
      <c r="L20" s="13" t="e">
        <f>BAR!#REF!*0.85</f>
        <v>#REF!</v>
      </c>
      <c r="M20" s="13" t="e">
        <f>BAR!#REF!*0.85</f>
        <v>#REF!</v>
      </c>
      <c r="N20" s="13" t="e">
        <f>BAR!#REF!*0.85</f>
        <v>#REF!</v>
      </c>
      <c r="O20" s="13" t="e">
        <f>BAR!#REF!*0.85</f>
        <v>#REF!</v>
      </c>
      <c r="P20" s="13" t="e">
        <f>BAR!#REF!*0.85</f>
        <v>#REF!</v>
      </c>
      <c r="Q20" s="13" t="e">
        <f>BAR!#REF!*0.85</f>
        <v>#REF!</v>
      </c>
      <c r="R20" s="13" t="e">
        <f>BAR!#REF!*0.85</f>
        <v>#REF!</v>
      </c>
      <c r="S20" s="13" t="e">
        <f>BAR!#REF!*0.85</f>
        <v>#REF!</v>
      </c>
      <c r="T20" s="13" t="e">
        <f>BAR!#REF!*0.85</f>
        <v>#REF!</v>
      </c>
      <c r="U20" s="13" t="e">
        <f>BAR!#REF!*0.85</f>
        <v>#REF!</v>
      </c>
      <c r="V20" s="13" t="e">
        <f>BAR!#REF!*0.85</f>
        <v>#REF!</v>
      </c>
      <c r="W20" s="13" t="e">
        <f>BAR!#REF!*0.85</f>
        <v>#REF!</v>
      </c>
      <c r="X20" s="13" t="e">
        <f>BAR!#REF!*0.85</f>
        <v>#REF!</v>
      </c>
      <c r="Y20" s="13" t="e">
        <f>BAR!#REF!*0.85</f>
        <v>#REF!</v>
      </c>
      <c r="Z20" s="13" t="e">
        <f>BAR!#REF!*0.85</f>
        <v>#REF!</v>
      </c>
      <c r="AA20" s="13" t="e">
        <f>BAR!#REF!*0.85</f>
        <v>#REF!</v>
      </c>
      <c r="AB20" s="13" t="e">
        <f>BAR!#REF!*0.85</f>
        <v>#REF!</v>
      </c>
      <c r="AC20" s="13" t="e">
        <f>BAR!#REF!*0.85</f>
        <v>#REF!</v>
      </c>
      <c r="AD20" s="13" t="e">
        <f>BAR!#REF!*0.85</f>
        <v>#REF!</v>
      </c>
      <c r="AE20" s="13" t="e">
        <f>BAR!#REF!*0.85</f>
        <v>#REF!</v>
      </c>
      <c r="AF20" s="13" t="e">
        <f>BAR!#REF!*0.85</f>
        <v>#REF!</v>
      </c>
      <c r="AG20" s="13" t="e">
        <f>BAR!#REF!*0.85</f>
        <v>#REF!</v>
      </c>
      <c r="AH20" s="13" t="e">
        <f>BAR!#REF!*0.85</f>
        <v>#REF!</v>
      </c>
      <c r="AI20" s="13" t="e">
        <f>BAR!#REF!*0.85</f>
        <v>#REF!</v>
      </c>
      <c r="AJ20" s="13" t="e">
        <f>BAR!#REF!*0.85</f>
        <v>#REF!</v>
      </c>
      <c r="AK20" s="13" t="e">
        <f>BAR!#REF!*0.85</f>
        <v>#REF!</v>
      </c>
      <c r="AL20" s="13" t="e">
        <f>BAR!#REF!*0.85</f>
        <v>#REF!</v>
      </c>
      <c r="AM20" s="13" t="e">
        <f>BAR!#REF!*0.85</f>
        <v>#REF!</v>
      </c>
      <c r="AN20" s="13" t="e">
        <f>BAR!#REF!*0.85</f>
        <v>#REF!</v>
      </c>
      <c r="AO20" s="13" t="e">
        <f>BAR!#REF!*0.85</f>
        <v>#REF!</v>
      </c>
      <c r="AP20" s="13" t="e">
        <f>BAR!#REF!*0.85</f>
        <v>#REF!</v>
      </c>
      <c r="AQ20" s="13" t="e">
        <f>BAR!#REF!*0.85</f>
        <v>#REF!</v>
      </c>
      <c r="AR20" s="13" t="e">
        <f>BAR!#REF!*0.85</f>
        <v>#REF!</v>
      </c>
      <c r="AS20" s="13" t="e">
        <f>BAR!#REF!*0.85</f>
        <v>#REF!</v>
      </c>
      <c r="AT20" s="13" t="e">
        <f>BAR!#REF!*0.85</f>
        <v>#REF!</v>
      </c>
      <c r="AU20" s="13" t="e">
        <f>BAR!#REF!*0.85</f>
        <v>#REF!</v>
      </c>
      <c r="AV20" s="13" t="e">
        <f>BAR!#REF!*0.85</f>
        <v>#REF!</v>
      </c>
      <c r="AW20" s="13" t="e">
        <f>BAR!#REF!*0.85</f>
        <v>#REF!</v>
      </c>
    </row>
    <row r="21" spans="1:49" ht="11.45" customHeight="1" x14ac:dyDescent="0.2">
      <c r="A21" s="12">
        <v>2</v>
      </c>
      <c r="B21" s="13" t="e">
        <f>BAR!#REF!*0.85</f>
        <v>#REF!</v>
      </c>
      <c r="C21" s="13" t="e">
        <f>BAR!#REF!*0.85</f>
        <v>#REF!</v>
      </c>
      <c r="D21" s="13" t="e">
        <f>BAR!#REF!*0.85</f>
        <v>#REF!</v>
      </c>
      <c r="E21" s="13" t="e">
        <f>BAR!#REF!*0.85</f>
        <v>#REF!</v>
      </c>
      <c r="F21" s="13" t="e">
        <f>BAR!#REF!*0.85</f>
        <v>#REF!</v>
      </c>
      <c r="G21" s="13" t="e">
        <f>BAR!#REF!*0.85</f>
        <v>#REF!</v>
      </c>
      <c r="H21" s="13" t="e">
        <f>BAR!#REF!*0.85</f>
        <v>#REF!</v>
      </c>
      <c r="I21" s="13" t="e">
        <f>BAR!#REF!*0.85</f>
        <v>#REF!</v>
      </c>
      <c r="J21" s="13" t="e">
        <f>BAR!#REF!*0.85</f>
        <v>#REF!</v>
      </c>
      <c r="K21" s="13" t="e">
        <f>BAR!#REF!*0.85</f>
        <v>#REF!</v>
      </c>
      <c r="L21" s="13" t="e">
        <f>BAR!#REF!*0.85</f>
        <v>#REF!</v>
      </c>
      <c r="M21" s="13" t="e">
        <f>BAR!#REF!*0.85</f>
        <v>#REF!</v>
      </c>
      <c r="N21" s="13" t="e">
        <f>BAR!#REF!*0.85</f>
        <v>#REF!</v>
      </c>
      <c r="O21" s="13" t="e">
        <f>BAR!#REF!*0.85</f>
        <v>#REF!</v>
      </c>
      <c r="P21" s="13" t="e">
        <f>BAR!#REF!*0.85</f>
        <v>#REF!</v>
      </c>
      <c r="Q21" s="13" t="e">
        <f>BAR!#REF!*0.85</f>
        <v>#REF!</v>
      </c>
      <c r="R21" s="13" t="e">
        <f>BAR!#REF!*0.85</f>
        <v>#REF!</v>
      </c>
      <c r="S21" s="13" t="e">
        <f>BAR!#REF!*0.85</f>
        <v>#REF!</v>
      </c>
      <c r="T21" s="13" t="e">
        <f>BAR!#REF!*0.85</f>
        <v>#REF!</v>
      </c>
      <c r="U21" s="13" t="e">
        <f>BAR!#REF!*0.85</f>
        <v>#REF!</v>
      </c>
      <c r="V21" s="13" t="e">
        <f>BAR!#REF!*0.85</f>
        <v>#REF!</v>
      </c>
      <c r="W21" s="13" t="e">
        <f>BAR!#REF!*0.85</f>
        <v>#REF!</v>
      </c>
      <c r="X21" s="13" t="e">
        <f>BAR!#REF!*0.85</f>
        <v>#REF!</v>
      </c>
      <c r="Y21" s="13" t="e">
        <f>BAR!#REF!*0.85</f>
        <v>#REF!</v>
      </c>
      <c r="Z21" s="13" t="e">
        <f>BAR!#REF!*0.85</f>
        <v>#REF!</v>
      </c>
      <c r="AA21" s="13" t="e">
        <f>BAR!#REF!*0.85</f>
        <v>#REF!</v>
      </c>
      <c r="AB21" s="13" t="e">
        <f>BAR!#REF!*0.85</f>
        <v>#REF!</v>
      </c>
      <c r="AC21" s="13" t="e">
        <f>BAR!#REF!*0.85</f>
        <v>#REF!</v>
      </c>
      <c r="AD21" s="13" t="e">
        <f>BAR!#REF!*0.85</f>
        <v>#REF!</v>
      </c>
      <c r="AE21" s="13" t="e">
        <f>BAR!#REF!*0.85</f>
        <v>#REF!</v>
      </c>
      <c r="AF21" s="13" t="e">
        <f>BAR!#REF!*0.85</f>
        <v>#REF!</v>
      </c>
      <c r="AG21" s="13" t="e">
        <f>BAR!#REF!*0.85</f>
        <v>#REF!</v>
      </c>
      <c r="AH21" s="13" t="e">
        <f>BAR!#REF!*0.85</f>
        <v>#REF!</v>
      </c>
      <c r="AI21" s="13" t="e">
        <f>BAR!#REF!*0.85</f>
        <v>#REF!</v>
      </c>
      <c r="AJ21" s="13" t="e">
        <f>BAR!#REF!*0.85</f>
        <v>#REF!</v>
      </c>
      <c r="AK21" s="13" t="e">
        <f>BAR!#REF!*0.85</f>
        <v>#REF!</v>
      </c>
      <c r="AL21" s="13" t="e">
        <f>BAR!#REF!*0.85</f>
        <v>#REF!</v>
      </c>
      <c r="AM21" s="13" t="e">
        <f>BAR!#REF!*0.85</f>
        <v>#REF!</v>
      </c>
      <c r="AN21" s="13" t="e">
        <f>BAR!#REF!*0.85</f>
        <v>#REF!</v>
      </c>
      <c r="AO21" s="13" t="e">
        <f>BAR!#REF!*0.85</f>
        <v>#REF!</v>
      </c>
      <c r="AP21" s="13" t="e">
        <f>BAR!#REF!*0.85</f>
        <v>#REF!</v>
      </c>
      <c r="AQ21" s="13" t="e">
        <f>BAR!#REF!*0.85</f>
        <v>#REF!</v>
      </c>
      <c r="AR21" s="13" t="e">
        <f>BAR!#REF!*0.85</f>
        <v>#REF!</v>
      </c>
      <c r="AS21" s="13" t="e">
        <f>BAR!#REF!*0.85</f>
        <v>#REF!</v>
      </c>
      <c r="AT21" s="13" t="e">
        <f>BAR!#REF!*0.85</f>
        <v>#REF!</v>
      </c>
      <c r="AU21" s="13" t="e">
        <f>BAR!#REF!*0.85</f>
        <v>#REF!</v>
      </c>
      <c r="AV21" s="13" t="e">
        <f>BAR!#REF!*0.85</f>
        <v>#REF!</v>
      </c>
      <c r="AW21" s="13" t="e">
        <f>BAR!#REF!*0.85</f>
        <v>#REF!</v>
      </c>
    </row>
    <row r="22" spans="1:49" ht="11.45" customHeight="1" x14ac:dyDescent="0.2">
      <c r="A22" s="18"/>
      <c r="B22" s="19"/>
      <c r="C22" s="19"/>
      <c r="D22" s="19"/>
      <c r="E22" s="19"/>
      <c r="F22" s="19"/>
      <c r="G22" s="19"/>
      <c r="H22" s="19"/>
      <c r="I22" s="19"/>
      <c r="J22" s="19"/>
      <c r="K22" s="19"/>
      <c r="L22" s="19"/>
      <c r="M22" s="19"/>
      <c r="N22" s="19"/>
      <c r="O22" s="19"/>
      <c r="P22" s="19"/>
      <c r="Q22" s="19"/>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row>
    <row r="23" spans="1:49" ht="11.45" customHeight="1" x14ac:dyDescent="0.2">
      <c r="A23" s="18"/>
    </row>
    <row r="24" spans="1:49" x14ac:dyDescent="0.2">
      <c r="A24" s="20" t="s">
        <v>68</v>
      </c>
    </row>
    <row r="25" spans="1:49" x14ac:dyDescent="0.2">
      <c r="A25" s="21" t="s">
        <v>271</v>
      </c>
    </row>
    <row r="26" spans="1:49" x14ac:dyDescent="0.2">
      <c r="A26" s="22"/>
    </row>
    <row r="27" spans="1:49" x14ac:dyDescent="0.2">
      <c r="A27" s="20" t="s">
        <v>60</v>
      </c>
    </row>
    <row r="28" spans="1:49" x14ac:dyDescent="0.2">
      <c r="A28" s="23" t="s">
        <v>61</v>
      </c>
    </row>
    <row r="29" spans="1:49" x14ac:dyDescent="0.2">
      <c r="A29" s="23" t="s">
        <v>62</v>
      </c>
    </row>
    <row r="30" spans="1:49" ht="12.6" customHeight="1" x14ac:dyDescent="0.2">
      <c r="A30" s="24" t="s">
        <v>63</v>
      </c>
    </row>
    <row r="31" spans="1:49" x14ac:dyDescent="0.2">
      <c r="A31" s="23" t="s">
        <v>65</v>
      </c>
    </row>
    <row r="32" spans="1:49" x14ac:dyDescent="0.2">
      <c r="A32" s="22"/>
    </row>
    <row r="33" spans="1:1" x14ac:dyDescent="0.2">
      <c r="A33" s="25" t="s">
        <v>71</v>
      </c>
    </row>
    <row r="34" spans="1:1" ht="48" x14ac:dyDescent="0.2">
      <c r="A34" s="26" t="s">
        <v>175</v>
      </c>
    </row>
    <row r="36" spans="1:1" x14ac:dyDescent="0.2">
      <c r="A36" s="27" t="s">
        <v>240</v>
      </c>
    </row>
    <row r="37" spans="1:1" x14ac:dyDescent="0.2">
      <c r="A37" s="28" t="s">
        <v>272</v>
      </c>
    </row>
  </sheetData>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81</vt:i4>
      </vt:variant>
    </vt:vector>
  </HeadingPairs>
  <TitlesOfParts>
    <vt:vector size="81" baseType="lpstr">
      <vt:lpstr>BAR</vt:lpstr>
      <vt:lpstr>РБ10%</vt:lpstr>
      <vt:lpstr>РБ15%</vt:lpstr>
      <vt:lpstr>ОиК</vt:lpstr>
      <vt:lpstr>НСЛ</vt:lpstr>
      <vt:lpstr>ТЧК</vt:lpstr>
      <vt:lpstr>RO</vt:lpstr>
      <vt:lpstr>КвГ</vt:lpstr>
      <vt:lpstr>ОиК FIT15 </vt:lpstr>
      <vt:lpstr>Отдыхай и катай 25 | FIT15 +25</vt:lpstr>
      <vt:lpstr>ТЧК FIT15</vt:lpstr>
      <vt:lpstr>ОиК FIT18</vt:lpstr>
      <vt:lpstr>ТЧК FIT18</vt:lpstr>
      <vt:lpstr>ОиК FIT18+25</vt:lpstr>
      <vt:lpstr>ТЧК FIT18+25</vt:lpstr>
      <vt:lpstr>ОиК FIT20</vt:lpstr>
      <vt:lpstr>3=4| FIT15</vt:lpstr>
      <vt:lpstr>3=4| FIT18</vt:lpstr>
      <vt:lpstr>ТЧК FIT20</vt:lpstr>
      <vt:lpstr>Наполни своё лето| comiss</vt:lpstr>
      <vt:lpstr>Наполни своё лето | FIT20</vt:lpstr>
      <vt:lpstr>Наполни своё лето | FIT18+25 </vt:lpstr>
      <vt:lpstr>Наполни своё лето  | FIT18 </vt:lpstr>
      <vt:lpstr>Наполни своё лето | FIT15</vt:lpstr>
      <vt:lpstr>Отдыхай и Катай |FIT15</vt:lpstr>
      <vt:lpstr>Отдыхай и Катай |FIT20+35</vt:lpstr>
      <vt:lpstr>Отдыхай и Катай |FIT18+25</vt:lpstr>
      <vt:lpstr>Отдыхай и Катай |FIT 18</vt:lpstr>
      <vt:lpstr>Отдыхай и Катай | comiss</vt:lpstr>
      <vt:lpstr>Осенние каникулы |FIT15 </vt:lpstr>
      <vt:lpstr>Осенние каникулы |FIT18</vt:lpstr>
      <vt:lpstr>Отель+Сочи Парк| comiss</vt:lpstr>
      <vt:lpstr>Отель+Сочи Парк | FIT15</vt:lpstr>
      <vt:lpstr>Отель+Сочи Парк  | FIT18</vt:lpstr>
      <vt:lpstr>Отель+Сочи Парк | FIT18+25</vt:lpstr>
      <vt:lpstr>Отель+Сочи Парк | FIT20</vt:lpstr>
      <vt:lpstr>НЕТТО 15 +25</vt:lpstr>
      <vt:lpstr>НЕТТО 20</vt:lpstr>
      <vt:lpstr>НЕТТО 20+25руб.</vt:lpstr>
      <vt:lpstr>Early Booking10% BB| FIT15</vt:lpstr>
      <vt:lpstr>Early Booking10% BB| FIT20</vt:lpstr>
      <vt:lpstr>Early Booking10%| FIT20+25руб</vt:lpstr>
      <vt:lpstr>Early Booking10% BB| COMMISSION</vt:lpstr>
      <vt:lpstr>EarlyBook10% 2023 |FIT20+25руб</vt:lpstr>
      <vt:lpstr>Early Booking15% BB| FIT15</vt:lpstr>
      <vt:lpstr>Early Booking15% BB| FIT20 </vt:lpstr>
      <vt:lpstr>EarlyBooking15% |FIT20+25руб.</vt:lpstr>
      <vt:lpstr>EarlyBooking15% BB| COMMIS</vt:lpstr>
      <vt:lpstr>Room only| FIT15</vt:lpstr>
      <vt:lpstr>Room only| FIT20</vt:lpstr>
      <vt:lpstr>Room only| FIT20+25руб.</vt:lpstr>
      <vt:lpstr>Room only| COMMISSION</vt:lpstr>
      <vt:lpstr>Весенние каникулы | commission</vt:lpstr>
      <vt:lpstr>ЗЭГ |FIT20</vt:lpstr>
      <vt:lpstr>ЗЭГ |FIT20+25руб.</vt:lpstr>
      <vt:lpstr>ЗЭГ |COMMISSION</vt:lpstr>
      <vt:lpstr>Осенние каникулы | FIT15</vt:lpstr>
      <vt:lpstr>Осенние каникулы | FIT20</vt:lpstr>
      <vt:lpstr>Осенние каникулы | COMMISSION</vt:lpstr>
      <vt:lpstr>отдыхай и катай</vt:lpstr>
      <vt:lpstr>Отдыхай и Катай |FIT18</vt:lpstr>
      <vt:lpstr>Отдыхай и Катай |commission</vt:lpstr>
      <vt:lpstr>Room only 2025 | FIT15 +25</vt:lpstr>
      <vt:lpstr>РБ15% ВВ 2023 | FIT15</vt:lpstr>
      <vt:lpstr>РБ15% ВВ 2023 | FIT18</vt:lpstr>
      <vt:lpstr>РБ15% ВВ 2023 | COMMISSION</vt:lpstr>
      <vt:lpstr>ЯВК 2023 | COMMISSION</vt:lpstr>
      <vt:lpstr>ЯВК 2023 | FIT15</vt:lpstr>
      <vt:lpstr>ЯВК 2023 | FIT18</vt:lpstr>
      <vt:lpstr>ЗЭГ |FIT15</vt:lpstr>
      <vt:lpstr>ЗЭГ |FIT18</vt:lpstr>
      <vt:lpstr>ЗЭГ | COMMISSION</vt:lpstr>
      <vt:lpstr>EarlyBook 10% 2023 |FIT15</vt:lpstr>
      <vt:lpstr>EarlyBook 10% 2023 |FIT18</vt:lpstr>
      <vt:lpstr>EarlyBook 10% 2023 |COMISSION</vt:lpstr>
      <vt:lpstr>EarlyBook 10% 2025 |FIT15 +25</vt:lpstr>
      <vt:lpstr>EarlyBook 15% 2024 |FIT18+25</vt:lpstr>
      <vt:lpstr>EarlyBook 15% 2024 |FIT20+35</vt:lpstr>
      <vt:lpstr>EarlyBook 15% 2024 |FIT18  </vt:lpstr>
      <vt:lpstr>EarlyBook 15% 2024 |FIT15</vt:lpstr>
      <vt:lpstr>EarlyBook 15% 2024 |comis</vt:lpstr>
    </vt:vector>
  </TitlesOfParts>
  <Company>Samo-Soft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Rudnev</dc:creator>
  <cp:lastModifiedBy>vmikhalkina</cp:lastModifiedBy>
  <dcterms:created xsi:type="dcterms:W3CDTF">2001-10-03T09:33:00Z</dcterms:created>
  <dcterms:modified xsi:type="dcterms:W3CDTF">2026-09-22T12:19:13Z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9B30A4873D23433EA69BE696D18658D5_12</vt:lpwstr>
  </property>
  <property fmtid="{D5CDD505-2E9C-101B-9397-08002B2CF9AE}" pid="3" name="KSOProductBuildVer">
    <vt:lpwstr>1049-12.2.0.23196</vt:lpwstr>
  </property>
</Properties>
</file>