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B2B41419-1D76-4182-813A-9ABC94F1F62C}" xr6:coauthVersionLast="45" xr6:coauthVersionMax="45" xr10:uidLastSave="{00000000-0000-0000-0000-000000000000}"/>
  <bookViews>
    <workbookView xWindow="-120" yWindow="-120" windowWidth="19440" windowHeight="15000" tabRatio="887" xr2:uid="{00000000-000D-0000-FFFF-FFFF00000000}"/>
  </bookViews>
  <sheets>
    <sheet name="BAR" sheetId="54" r:id="rId1"/>
    <sheet name="3=4" sheetId="226" state="hidden" r:id="rId2"/>
    <sheet name="РБ10%" sheetId="183" r:id="rId3"/>
    <sheet name="РБ15% " sheetId="221" r:id="rId4"/>
    <sheet name="ОиК" sheetId="216" state="hidden" r:id="rId5"/>
    <sheet name="КвГ" sheetId="172" state="hidden" r:id="rId6"/>
    <sheet name="ТЧК" sheetId="236" state="hidden" r:id="rId7"/>
    <sheet name="НсЛ" sheetId="231" r:id="rId8"/>
    <sheet name="RO" sheetId="157" r:id="rId9"/>
    <sheet name="3=4 FIT15" sheetId="227" state="hidden" r:id="rId10"/>
    <sheet name="ОиК FIT15" sheetId="212" state="hidden" r:id="rId11"/>
    <sheet name="КвГ FIT15" sheetId="211" state="hidden" r:id="rId12"/>
    <sheet name="ТЧК FIT15" sheetId="237" state="hidden" r:id="rId13"/>
    <sheet name="3=4 FIT18" sheetId="228" state="hidden" r:id="rId14"/>
    <sheet name="ОиК FIT18" sheetId="213" state="hidden" r:id="rId15"/>
    <sheet name="КвГ FIT18" sheetId="171" state="hidden" r:id="rId16"/>
    <sheet name="ТЧК FIT18" sheetId="238" state="hidden" r:id="rId17"/>
    <sheet name="3=4 FIT18+25" sheetId="229" state="hidden" r:id="rId18"/>
    <sheet name="ОиК FIT18+25" sheetId="214" state="hidden" r:id="rId19"/>
    <sheet name="КвГ FIT18+25" sheetId="173" state="hidden" r:id="rId20"/>
    <sheet name="ТЧК FIT18+25" sheetId="239" state="hidden" r:id="rId21"/>
    <sheet name="3=4 FIT20" sheetId="230" state="hidden" r:id="rId22"/>
    <sheet name="ОиК FIT20" sheetId="215" state="hidden" r:id="rId23"/>
    <sheet name="КвГ FIT20" sheetId="174" state="hidden" r:id="rId24"/>
    <sheet name="ТЧК FIT20" sheetId="240" state="hidden" r:id="rId25"/>
    <sheet name="AVIA25" sheetId="209" state="hidden" r:id="rId26"/>
    <sheet name="AVIA25+25" sheetId="210" state="hidden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G9" i="54" l="1"/>
  <c r="FV20" i="54"/>
  <c r="GL20" i="54"/>
  <c r="GM9" i="54"/>
  <c r="FY15" i="54"/>
  <c r="FF9" i="54" l="1"/>
  <c r="FF20" i="54"/>
  <c r="HS20" i="221" s="1"/>
  <c r="FG15" i="54"/>
  <c r="FG20" i="54"/>
  <c r="DM9" i="54"/>
  <c r="HP6" i="221"/>
  <c r="HL6" i="221"/>
  <c r="EM18" i="54"/>
  <c r="EI12" i="54"/>
  <c r="EE20" i="54"/>
  <c r="GN6" i="221"/>
  <c r="DW20" i="54"/>
  <c r="GF6" i="221"/>
  <c r="II20" i="221"/>
  <c r="IZ9" i="221"/>
  <c r="GN20" i="54"/>
  <c r="GB12" i="54"/>
  <c r="IK6" i="221"/>
  <c r="FL20" i="54"/>
  <c r="FH9" i="54"/>
  <c r="FH10" i="54" s="1"/>
  <c r="DL15" i="54"/>
  <c r="FB9" i="54"/>
  <c r="HK6" i="221"/>
  <c r="EP18" i="54"/>
  <c r="GY6" i="221"/>
  <c r="GU6" i="221"/>
  <c r="ED20" i="54"/>
  <c r="DV12" i="54"/>
  <c r="GE6" i="221"/>
  <c r="IZ6" i="221"/>
  <c r="GA15" i="54"/>
  <c r="FW20" i="54"/>
  <c r="FO18" i="54"/>
  <c r="FK7" i="54"/>
  <c r="FG18" i="54"/>
  <c r="DS7" i="54"/>
  <c r="FA9" i="54"/>
  <c r="EO15" i="54"/>
  <c r="EK18" i="54"/>
  <c r="DU12" i="54"/>
  <c r="IY20" i="221"/>
  <c r="FG12" i="54"/>
  <c r="GL9" i="54"/>
  <c r="FZ9" i="54"/>
  <c r="FV12" i="54"/>
  <c r="FR12" i="54"/>
  <c r="FJ20" i="54"/>
  <c r="FD12" i="54"/>
  <c r="EN18" i="54"/>
  <c r="EJ12" i="54"/>
  <c r="DX12" i="54"/>
  <c r="DT18" i="54"/>
  <c r="FZ20" i="54"/>
  <c r="FW18" i="54"/>
  <c r="FF12" i="54"/>
  <c r="FV7" i="54"/>
  <c r="IX6" i="221"/>
  <c r="IL6" i="221"/>
  <c r="FU18" i="54"/>
  <c r="FQ18" i="54"/>
  <c r="HZ6" i="221"/>
  <c r="FI9" i="54"/>
  <c r="FE18" i="54"/>
  <c r="GK20" i="54"/>
  <c r="FY20" i="54"/>
  <c r="FY7" i="54"/>
  <c r="DT20" i="54"/>
  <c r="EY9" i="54"/>
  <c r="GM18" i="54"/>
  <c r="FY18" i="54"/>
  <c r="FW15" i="54"/>
  <c r="FW16" i="54" s="1"/>
  <c r="GM7" i="54"/>
  <c r="GK15" i="54"/>
  <c r="FY12" i="54"/>
  <c r="FY13" i="54" s="1"/>
  <c r="FW7" i="54"/>
  <c r="FX20" i="54"/>
  <c r="GN12" i="54"/>
  <c r="FX7" i="54"/>
  <c r="GN9" i="54"/>
  <c r="GN7" i="54"/>
  <c r="DM7" i="54"/>
  <c r="FB12" i="54"/>
  <c r="FX18" i="54"/>
  <c r="FH12" i="54"/>
  <c r="FU9" i="54"/>
  <c r="FU10" i="54" s="1"/>
  <c r="FE9" i="54"/>
  <c r="FU20" i="54"/>
  <c r="FE15" i="54"/>
  <c r="GK12" i="54"/>
  <c r="GK7" i="54"/>
  <c r="FE20" i="54"/>
  <c r="FU12" i="54"/>
  <c r="FU7" i="54"/>
  <c r="FE12" i="54"/>
  <c r="GK18" i="54"/>
  <c r="FJ7" i="54"/>
  <c r="FA20" i="54"/>
  <c r="EK20" i="54"/>
  <c r="GK9" i="54"/>
  <c r="EL12" i="54"/>
  <c r="EL13" i="54" s="1"/>
  <c r="DV20" i="54"/>
  <c r="EK12" i="54"/>
  <c r="DU20" i="54"/>
  <c r="EK9" i="54"/>
  <c r="EX9" i="54"/>
  <c r="EM12" i="54"/>
  <c r="EL7" i="54"/>
  <c r="DU7" i="54"/>
  <c r="EX18" i="54"/>
  <c r="EH18" i="54"/>
  <c r="DV18" i="54"/>
  <c r="DT9" i="54"/>
  <c r="GG9" i="221" s="1"/>
  <c r="DL9" i="54"/>
  <c r="DL10" i="54" s="1"/>
  <c r="FA15" i="54"/>
  <c r="EL15" i="54"/>
  <c r="EL16" i="54" s="1"/>
  <c r="DR7" i="54"/>
  <c r="FA18" i="54"/>
  <c r="DU9" i="54"/>
  <c r="GH9" i="221" s="1"/>
  <c r="FC7" i="54"/>
  <c r="DR18" i="54"/>
  <c r="GA20" i="54"/>
  <c r="DL7" i="54"/>
  <c r="EK15" i="54"/>
  <c r="FC12" i="54"/>
  <c r="FX15" i="54"/>
  <c r="FI7" i="54"/>
  <c r="EL18" i="54"/>
  <c r="FX9" i="54"/>
  <c r="FI15" i="54"/>
  <c r="FY9" i="54"/>
  <c r="FJ15" i="54"/>
  <c r="HW15" i="221" s="1"/>
  <c r="DW18" i="54"/>
  <c r="ED7" i="54"/>
  <c r="FL18" i="54"/>
  <c r="FL9" i="54"/>
  <c r="HY9" i="221" s="1"/>
  <c r="EN9" i="54"/>
  <c r="FI20" i="54"/>
  <c r="FI18" i="54"/>
  <c r="FJ18" i="54"/>
  <c r="FX12" i="54"/>
  <c r="FJ9" i="54"/>
  <c r="DX20" i="54"/>
  <c r="EN15" i="54"/>
  <c r="EM9" i="54"/>
  <c r="FH20" i="54"/>
  <c r="FH18" i="54"/>
  <c r="FK18" i="54"/>
  <c r="EM15" i="54"/>
  <c r="EL9" i="54"/>
  <c r="EO9" i="54"/>
  <c r="HB6" i="221"/>
  <c r="FD15" i="54"/>
  <c r="EV7" i="54"/>
  <c r="HI6" i="221"/>
  <c r="FM20" i="54"/>
  <c r="GB15" i="54"/>
  <c r="GJ20" i="54"/>
  <c r="IW6" i="221"/>
  <c r="EP20" i="54"/>
  <c r="FC15" i="54"/>
  <c r="EU9" i="54"/>
  <c r="HH6" i="221"/>
  <c r="DO12" i="54"/>
  <c r="GB6" i="221"/>
  <c r="GA12" i="54"/>
  <c r="FS7" i="54"/>
  <c r="IF6" i="221"/>
  <c r="EN20" i="54"/>
  <c r="EO18" i="54"/>
  <c r="FB15" i="54"/>
  <c r="FC9" i="54"/>
  <c r="EI7" i="54"/>
  <c r="ET15" i="54"/>
  <c r="HG6" i="221"/>
  <c r="ED15" i="54"/>
  <c r="GQ6" i="221"/>
  <c r="DN18" i="54"/>
  <c r="GA6" i="221"/>
  <c r="FK20" i="54"/>
  <c r="FZ15" i="54"/>
  <c r="GH7" i="54"/>
  <c r="IU6" i="221"/>
  <c r="FR7" i="54"/>
  <c r="IE6" i="221"/>
  <c r="DP9" i="54"/>
  <c r="GC6" i="221"/>
  <c r="EM20" i="54"/>
  <c r="ES15" i="54"/>
  <c r="HF6" i="221"/>
  <c r="EC20" i="54"/>
  <c r="GP6" i="221"/>
  <c r="FY16" i="54"/>
  <c r="IL15" i="221"/>
  <c r="FZ7" i="54"/>
  <c r="GG7" i="54"/>
  <c r="IT6" i="221"/>
  <c r="FQ7" i="54"/>
  <c r="ID6" i="221"/>
  <c r="EQ20" i="54"/>
  <c r="HD6" i="221"/>
  <c r="DZ20" i="54"/>
  <c r="GM6" i="221"/>
  <c r="GD12" i="54"/>
  <c r="IQ6" i="221"/>
  <c r="EF9" i="54"/>
  <c r="GS6" i="221"/>
  <c r="FT9" i="54"/>
  <c r="IG6" i="221"/>
  <c r="EE18" i="54"/>
  <c r="GR6" i="221"/>
  <c r="GI7" i="54"/>
  <c r="IV6" i="221"/>
  <c r="EL20" i="54"/>
  <c r="EQ15" i="54"/>
  <c r="DX7" i="54"/>
  <c r="ER15" i="54"/>
  <c r="HE6" i="221"/>
  <c r="EB12" i="54"/>
  <c r="GO6" i="221"/>
  <c r="GM20" i="54"/>
  <c r="FW12" i="54"/>
  <c r="GF15" i="54"/>
  <c r="IS6" i="221"/>
  <c r="FP20" i="54"/>
  <c r="IC6" i="221"/>
  <c r="DY7" i="54"/>
  <c r="GL6" i="221"/>
  <c r="FD9" i="54"/>
  <c r="HQ6" i="221"/>
  <c r="DW9" i="54"/>
  <c r="GJ6" i="221"/>
  <c r="FK9" i="54"/>
  <c r="FZ12" i="54"/>
  <c r="IM6" i="221"/>
  <c r="DM12" i="54"/>
  <c r="FZ6" i="221"/>
  <c r="DS18" i="54"/>
  <c r="DX15" i="54"/>
  <c r="FA7" i="54"/>
  <c r="HN6" i="221"/>
  <c r="EK7" i="54"/>
  <c r="GX6" i="221"/>
  <c r="DU18" i="54"/>
  <c r="GH6" i="221"/>
  <c r="GH18" i="54"/>
  <c r="FI12" i="54"/>
  <c r="HV6" i="221"/>
  <c r="FO9" i="54"/>
  <c r="IB6" i="221"/>
  <c r="FN12" i="54"/>
  <c r="IA6" i="221"/>
  <c r="FL12" i="54"/>
  <c r="HY6" i="221"/>
  <c r="EE15" i="54"/>
  <c r="FB7" i="54"/>
  <c r="HO6" i="221"/>
  <c r="DV7" i="54"/>
  <c r="GI6" i="221"/>
  <c r="FJ12" i="54"/>
  <c r="HW6" i="221"/>
  <c r="DL12" i="54"/>
  <c r="FY6" i="221"/>
  <c r="DW15" i="54"/>
  <c r="ED12" i="54"/>
  <c r="EZ7" i="54"/>
  <c r="HM6" i="221"/>
  <c r="EJ7" i="54"/>
  <c r="GW6" i="221"/>
  <c r="DT7" i="54"/>
  <c r="GG6" i="221"/>
  <c r="GG18" i="54"/>
  <c r="GN15" i="54"/>
  <c r="JA6" i="221"/>
  <c r="FH7" i="54"/>
  <c r="HU6" i="221"/>
  <c r="GE9" i="54"/>
  <c r="IR6" i="221"/>
  <c r="EP9" i="54"/>
  <c r="HC6" i="221"/>
  <c r="EN12" i="54"/>
  <c r="HA6" i="221"/>
  <c r="GB20" i="54"/>
  <c r="IO6" i="221"/>
  <c r="EM7" i="54"/>
  <c r="GZ6" i="221"/>
  <c r="GA7" i="54"/>
  <c r="IN6" i="221"/>
  <c r="FD20" i="54"/>
  <c r="FC18" i="54"/>
  <c r="DO18" i="54"/>
  <c r="DV15" i="54"/>
  <c r="DY12" i="54"/>
  <c r="EI18" i="54"/>
  <c r="GV6" i="221"/>
  <c r="GB18" i="54"/>
  <c r="GM10" i="54"/>
  <c r="FW9" i="54"/>
  <c r="IJ6" i="221"/>
  <c r="FG7" i="54"/>
  <c r="HT6" i="221"/>
  <c r="FC20" i="54"/>
  <c r="FB18" i="54"/>
  <c r="DT15" i="54"/>
  <c r="DN9" i="54"/>
  <c r="FO20" i="54"/>
  <c r="GA18" i="54"/>
  <c r="GM15" i="54"/>
  <c r="GM12" i="54"/>
  <c r="GL12" i="54"/>
  <c r="IY6" i="221"/>
  <c r="FV15" i="54"/>
  <c r="II6" i="221"/>
  <c r="FF7" i="54"/>
  <c r="HS6" i="221"/>
  <c r="GC12" i="54"/>
  <c r="IP6" i="221"/>
  <c r="DX9" i="54"/>
  <c r="GK6" i="221"/>
  <c r="FK15" i="54"/>
  <c r="HX6" i="221"/>
  <c r="DO9" i="54"/>
  <c r="FG10" i="54"/>
  <c r="HT9" i="221"/>
  <c r="FB20" i="54"/>
  <c r="DW12" i="54"/>
  <c r="FD7" i="54"/>
  <c r="EW9" i="54"/>
  <c r="HJ6" i="221"/>
  <c r="EG18" i="54"/>
  <c r="GT6" i="221"/>
  <c r="DQ9" i="54"/>
  <c r="GD6" i="221"/>
  <c r="FN20" i="54"/>
  <c r="FZ18" i="54"/>
  <c r="FU15" i="54"/>
  <c r="IH6" i="221"/>
  <c r="FE7" i="54"/>
  <c r="HR6" i="221"/>
  <c r="EW18" i="54"/>
  <c r="GE18" i="54"/>
  <c r="DQ18" i="54"/>
  <c r="DP7" i="54"/>
  <c r="FO7" i="54"/>
  <c r="EU7" i="54"/>
  <c r="DO7" i="54"/>
  <c r="FF18" i="54"/>
  <c r="FL15" i="54"/>
  <c r="FT12" i="54"/>
  <c r="FL7" i="54"/>
  <c r="ET7" i="54"/>
  <c r="DN12" i="54"/>
  <c r="EQ7" i="54"/>
  <c r="FQ12" i="54"/>
  <c r="DN7" i="54"/>
  <c r="DM20" i="54"/>
  <c r="DU15" i="54"/>
  <c r="FA12" i="54"/>
  <c r="EG9" i="54"/>
  <c r="EP7" i="54"/>
  <c r="FH15" i="54"/>
  <c r="FO12" i="54"/>
  <c r="GB9" i="54"/>
  <c r="GL7" i="54"/>
  <c r="FV18" i="54"/>
  <c r="DL20" i="54"/>
  <c r="DO20" i="54"/>
  <c r="EU12" i="54"/>
  <c r="DZ9" i="54"/>
  <c r="EO7" i="54"/>
  <c r="GN18" i="54"/>
  <c r="FT18" i="54"/>
  <c r="GJ12" i="54"/>
  <c r="GA9" i="54"/>
  <c r="GF20" i="54"/>
  <c r="ET20" i="54"/>
  <c r="DN20" i="54"/>
  <c r="DO15" i="54"/>
  <c r="ET12" i="54"/>
  <c r="DY9" i="54"/>
  <c r="EN7" i="54"/>
  <c r="FS18" i="54"/>
  <c r="FF15" i="54"/>
  <c r="GH12" i="54"/>
  <c r="GF7" i="54"/>
  <c r="DM18" i="54"/>
  <c r="DX18" i="54"/>
  <c r="DL18" i="54"/>
  <c r="FD18" i="54"/>
  <c r="DN15" i="54"/>
  <c r="GL18" i="54"/>
  <c r="FR18" i="54"/>
  <c r="GG12" i="54"/>
  <c r="FK12" i="54"/>
  <c r="GE7" i="54"/>
  <c r="GE12" i="54"/>
  <c r="GB7" i="54"/>
  <c r="DM15" i="54"/>
  <c r="EO20" i="54"/>
  <c r="EP15" i="54"/>
  <c r="GJ18" i="54"/>
  <c r="FP18" i="54"/>
  <c r="GL15" i="54"/>
  <c r="EA9" i="54"/>
  <c r="EA18" i="54"/>
  <c r="EZ18" i="54"/>
  <c r="EC15" i="54"/>
  <c r="EJ9" i="54"/>
  <c r="EI15" i="54"/>
  <c r="EI20" i="54"/>
  <c r="FP12" i="54"/>
  <c r="EQ9" i="54"/>
  <c r="EQ18" i="54"/>
  <c r="EF18" i="54"/>
  <c r="ES12" i="54"/>
  <c r="EB7" i="54"/>
  <c r="EY7" i="54"/>
  <c r="EY12" i="54"/>
  <c r="EY15" i="54"/>
  <c r="EY20" i="54"/>
  <c r="EZ20" i="54"/>
  <c r="EB20" i="54"/>
  <c r="EY18" i="54"/>
  <c r="EZ15" i="54"/>
  <c r="EB15" i="54"/>
  <c r="EQ12" i="54"/>
  <c r="EI9" i="54"/>
  <c r="EA7" i="54"/>
  <c r="EX7" i="54"/>
  <c r="EX12" i="54"/>
  <c r="EX15" i="54"/>
  <c r="EX20" i="54"/>
  <c r="EH15" i="54"/>
  <c r="EH20" i="54"/>
  <c r="EH7" i="54"/>
  <c r="EH12" i="54"/>
  <c r="DR15" i="54"/>
  <c r="DR20" i="54"/>
  <c r="DR12" i="54"/>
  <c r="GF12" i="54"/>
  <c r="DS15" i="54"/>
  <c r="DS20" i="54"/>
  <c r="EU20" i="54"/>
  <c r="EA20" i="54"/>
  <c r="DZ18" i="54"/>
  <c r="EU15" i="54"/>
  <c r="EA15" i="54"/>
  <c r="EP12" i="54"/>
  <c r="EH9" i="54"/>
  <c r="DZ7" i="54"/>
  <c r="EW7" i="54"/>
  <c r="EW12" i="54"/>
  <c r="EW15" i="54"/>
  <c r="EW20" i="54"/>
  <c r="EG15" i="54"/>
  <c r="EG20" i="54"/>
  <c r="EG7" i="54"/>
  <c r="EG12" i="54"/>
  <c r="DQ7" i="54"/>
  <c r="DQ15" i="54"/>
  <c r="DQ20" i="54"/>
  <c r="DQ12" i="54"/>
  <c r="EO12" i="54"/>
  <c r="EV12" i="54"/>
  <c r="EV15" i="54"/>
  <c r="EV20" i="54"/>
  <c r="EV9" i="54"/>
  <c r="DP15" i="54"/>
  <c r="DP20" i="54"/>
  <c r="DP12" i="54"/>
  <c r="FP15" i="54"/>
  <c r="FP7" i="54"/>
  <c r="DZ12" i="54"/>
  <c r="DZ15" i="54"/>
  <c r="DY20" i="54"/>
  <c r="EE7" i="54"/>
  <c r="EE12" i="54"/>
  <c r="DY18" i="54"/>
  <c r="EF15" i="54"/>
  <c r="EF20" i="54"/>
  <c r="EF7" i="54"/>
  <c r="EF12" i="54"/>
  <c r="ES20" i="54"/>
  <c r="EV18" i="54"/>
  <c r="DY15" i="54"/>
  <c r="DT12" i="54"/>
  <c r="ER20" i="54"/>
  <c r="EU18" i="54"/>
  <c r="DS12" i="54"/>
  <c r="EE9" i="54"/>
  <c r="ET9" i="54"/>
  <c r="ET18" i="54"/>
  <c r="ED9" i="54"/>
  <c r="ED18" i="54"/>
  <c r="GF18" i="54"/>
  <c r="GD9" i="54"/>
  <c r="GD20" i="54"/>
  <c r="GD18" i="54"/>
  <c r="FN9" i="54"/>
  <c r="FN18" i="54"/>
  <c r="FN7" i="54"/>
  <c r="ES7" i="54"/>
  <c r="ES18" i="54"/>
  <c r="EC7" i="54"/>
  <c r="EC9" i="54"/>
  <c r="EC18" i="54"/>
  <c r="GC9" i="54"/>
  <c r="GC20" i="54"/>
  <c r="GC18" i="54"/>
  <c r="FM9" i="54"/>
  <c r="FM18" i="54"/>
  <c r="FM12" i="54"/>
  <c r="FM7" i="54"/>
  <c r="ER7" i="54"/>
  <c r="ER18" i="54"/>
  <c r="EC12" i="54"/>
  <c r="DS9" i="54"/>
  <c r="FV9" i="54"/>
  <c r="GD7" i="54"/>
  <c r="EJ18" i="54"/>
  <c r="DP18" i="54"/>
  <c r="DR9" i="54"/>
  <c r="GC7" i="54"/>
  <c r="EJ20" i="54"/>
  <c r="EJ15" i="54"/>
  <c r="EA12" i="54"/>
  <c r="FS12" i="54"/>
  <c r="EB9" i="54"/>
  <c r="EB18" i="54"/>
  <c r="GE20" i="54"/>
  <c r="FT15" i="54"/>
  <c r="GJ9" i="54"/>
  <c r="GI15" i="54"/>
  <c r="GI9" i="54"/>
  <c r="GH9" i="54"/>
  <c r="FT20" i="54"/>
  <c r="GF9" i="54"/>
  <c r="FP9" i="54"/>
  <c r="GJ7" i="54"/>
  <c r="FT7" i="54"/>
  <c r="GI18" i="54"/>
  <c r="GI12" i="54"/>
  <c r="GJ15" i="54"/>
  <c r="FS15" i="54"/>
  <c r="FS9" i="54"/>
  <c r="GH15" i="54"/>
  <c r="FR9" i="54"/>
  <c r="GG15" i="54"/>
  <c r="GG9" i="54"/>
  <c r="FQ9" i="54"/>
  <c r="GI20" i="54"/>
  <c r="FS20" i="54"/>
  <c r="GE15" i="54"/>
  <c r="FO15" i="54"/>
  <c r="FR15" i="54"/>
  <c r="GH20" i="54"/>
  <c r="FR20" i="54"/>
  <c r="GD15" i="54"/>
  <c r="FN15" i="54"/>
  <c r="FQ15" i="54"/>
  <c r="GG20" i="54"/>
  <c r="FQ20" i="54"/>
  <c r="GC15" i="54"/>
  <c r="FM15" i="54"/>
  <c r="ES9" i="54"/>
  <c r="DW7" i="54"/>
  <c r="DV9" i="54"/>
  <c r="EZ9" i="54"/>
  <c r="ER12" i="54"/>
  <c r="ER9" i="54"/>
  <c r="EZ12" i="54"/>
  <c r="HS9" i="221" l="1"/>
  <c r="FF10" i="54"/>
  <c r="HS10" i="221" s="1"/>
  <c r="HL9" i="221"/>
  <c r="IN15" i="221"/>
  <c r="GV12" i="221"/>
  <c r="FZ9" i="221"/>
  <c r="HT20" i="221"/>
  <c r="FI10" i="54"/>
  <c r="HV10" i="221" s="1"/>
  <c r="FY15" i="221"/>
  <c r="HO9" i="221"/>
  <c r="II12" i="221"/>
  <c r="FR13" i="54"/>
  <c r="IE13" i="221" s="1"/>
  <c r="FF13" i="54"/>
  <c r="HS13" i="221" s="1"/>
  <c r="HU12" i="221"/>
  <c r="FZ10" i="54"/>
  <c r="IM10" i="221" s="1"/>
  <c r="HV9" i="221"/>
  <c r="GW12" i="221"/>
  <c r="HQ12" i="221"/>
  <c r="IO12" i="221"/>
  <c r="HO12" i="221"/>
  <c r="FB13" i="54"/>
  <c r="HN9" i="221"/>
  <c r="HT15" i="221"/>
  <c r="DX13" i="54"/>
  <c r="GK13" i="221" s="1"/>
  <c r="FB10" i="54"/>
  <c r="HT12" i="221"/>
  <c r="FG16" i="54"/>
  <c r="IY9" i="221"/>
  <c r="IX15" i="221"/>
  <c r="FA10" i="54"/>
  <c r="HN10" i="221" s="1"/>
  <c r="GK16" i="54"/>
  <c r="GN13" i="54"/>
  <c r="JA13" i="221" s="1"/>
  <c r="EJ13" i="54"/>
  <c r="HV15" i="221"/>
  <c r="DL16" i="54"/>
  <c r="FY16" i="221" s="1"/>
  <c r="EY10" i="54"/>
  <c r="FH13" i="54"/>
  <c r="DM10" i="54"/>
  <c r="FZ10" i="221" s="1"/>
  <c r="FD13" i="54"/>
  <c r="GB13" i="54"/>
  <c r="IO13" i="221" s="1"/>
  <c r="JA12" i="221"/>
  <c r="FG13" i="54"/>
  <c r="IE12" i="221"/>
  <c r="HS12" i="221"/>
  <c r="FI16" i="54"/>
  <c r="HV16" i="221" s="1"/>
  <c r="EI13" i="54"/>
  <c r="GV13" i="221" s="1"/>
  <c r="IM9" i="221"/>
  <c r="GH12" i="221"/>
  <c r="GY16" i="221"/>
  <c r="IL13" i="221"/>
  <c r="FU6" i="221"/>
  <c r="IF20" i="221"/>
  <c r="IG20" i="221"/>
  <c r="GW18" i="221"/>
  <c r="GP7" i="221"/>
  <c r="IA18" i="221"/>
  <c r="HG18" i="221"/>
  <c r="HI18" i="221"/>
  <c r="GS20" i="221"/>
  <c r="IC7" i="221"/>
  <c r="FY18" i="221"/>
  <c r="IG18" i="221"/>
  <c r="IY7" i="221"/>
  <c r="IB7" i="221"/>
  <c r="IM18" i="221"/>
  <c r="IZ10" i="221"/>
  <c r="GV18" i="221"/>
  <c r="HQ20" i="221"/>
  <c r="GF18" i="221"/>
  <c r="HD20" i="221"/>
  <c r="IJ16" i="221"/>
  <c r="HA20" i="221"/>
  <c r="GK20" i="221"/>
  <c r="FY10" i="221"/>
  <c r="HP7" i="221"/>
  <c r="GI18" i="221"/>
  <c r="GH20" i="221"/>
  <c r="IX18" i="221"/>
  <c r="IK18" i="221"/>
  <c r="IJ7" i="221"/>
  <c r="GG20" i="221"/>
  <c r="HE18" i="221"/>
  <c r="GL20" i="221"/>
  <c r="IV7" i="221"/>
  <c r="HX20" i="221"/>
  <c r="IW20" i="221"/>
  <c r="EL10" i="54"/>
  <c r="FJ10" i="54"/>
  <c r="GQ7" i="221"/>
  <c r="FY10" i="54"/>
  <c r="FY7" i="221"/>
  <c r="HN15" i="221"/>
  <c r="GZ12" i="221"/>
  <c r="GX20" i="221"/>
  <c r="FE13" i="54"/>
  <c r="FE10" i="54"/>
  <c r="IK7" i="221"/>
  <c r="IL7" i="221"/>
  <c r="IM20" i="221"/>
  <c r="HA18" i="221"/>
  <c r="HW20" i="221"/>
  <c r="HT18" i="221"/>
  <c r="IB18" i="221"/>
  <c r="JA20" i="221"/>
  <c r="GJ20" i="221"/>
  <c r="GR20" i="221"/>
  <c r="GZ18" i="221"/>
  <c r="FS6" i="221"/>
  <c r="GJ7" i="221"/>
  <c r="ID20" i="221"/>
  <c r="IR20" i="221"/>
  <c r="HE7" i="221"/>
  <c r="GP18" i="221"/>
  <c r="HF7" i="221"/>
  <c r="IQ18" i="221"/>
  <c r="GQ18" i="221"/>
  <c r="GL18" i="221"/>
  <c r="HI20" i="221"/>
  <c r="HJ20" i="221"/>
  <c r="GM7" i="221"/>
  <c r="GF20" i="221"/>
  <c r="GE20" i="221"/>
  <c r="GU20" i="221"/>
  <c r="GO20" i="221"/>
  <c r="GS18" i="221"/>
  <c r="GV20" i="221"/>
  <c r="HM18" i="221"/>
  <c r="IC18" i="221"/>
  <c r="FZ18" i="221"/>
  <c r="IF18" i="221"/>
  <c r="HB7" i="221"/>
  <c r="FY20" i="221"/>
  <c r="HY7" i="221"/>
  <c r="GB7" i="221"/>
  <c r="GD18" i="221"/>
  <c r="HR7" i="221"/>
  <c r="EO16" i="54"/>
  <c r="IN18" i="221"/>
  <c r="HT7" i="221"/>
  <c r="GB18" i="221"/>
  <c r="GZ7" i="221"/>
  <c r="GG7" i="221"/>
  <c r="HM7" i="221"/>
  <c r="IZ20" i="221"/>
  <c r="GR18" i="221"/>
  <c r="FV13" i="54"/>
  <c r="IT7" i="221"/>
  <c r="IE7" i="221"/>
  <c r="GL10" i="54"/>
  <c r="IF7" i="221"/>
  <c r="GI12" i="221"/>
  <c r="GA16" i="54"/>
  <c r="GZ15" i="221"/>
  <c r="EM10" i="54"/>
  <c r="IK12" i="221"/>
  <c r="EN10" i="54"/>
  <c r="GJ18" i="221"/>
  <c r="FX16" i="54"/>
  <c r="IN20" i="221"/>
  <c r="HN18" i="221"/>
  <c r="FY9" i="221"/>
  <c r="HK18" i="221"/>
  <c r="EX10" i="54"/>
  <c r="GI20" i="221"/>
  <c r="HN20" i="221"/>
  <c r="IH7" i="221"/>
  <c r="IX12" i="221"/>
  <c r="IH9" i="221"/>
  <c r="FZ7" i="221"/>
  <c r="IZ18" i="221"/>
  <c r="IL20" i="221"/>
  <c r="II7" i="221"/>
  <c r="GX18" i="221"/>
  <c r="FP6" i="221"/>
  <c r="FQ6" i="221"/>
  <c r="IU20" i="221"/>
  <c r="IG7" i="221"/>
  <c r="GW20" i="221"/>
  <c r="IP20" i="221"/>
  <c r="HH18" i="221"/>
  <c r="GR7" i="221"/>
  <c r="GT20" i="221"/>
  <c r="GN20" i="221"/>
  <c r="HK20" i="221"/>
  <c r="GN7" i="221"/>
  <c r="HL20" i="221"/>
  <c r="GO7" i="221"/>
  <c r="IE18" i="221"/>
  <c r="HG20" i="221"/>
  <c r="HC7" i="221"/>
  <c r="FZ20" i="221"/>
  <c r="HJ18" i="221"/>
  <c r="HU10" i="221"/>
  <c r="HQ7" i="221"/>
  <c r="HS7" i="221"/>
  <c r="HP20" i="221"/>
  <c r="GW7" i="221"/>
  <c r="ID7" i="221"/>
  <c r="GZ20" i="221"/>
  <c r="IU7" i="221"/>
  <c r="GV7" i="221"/>
  <c r="HU18" i="221"/>
  <c r="HV18" i="221"/>
  <c r="HY18" i="221"/>
  <c r="GY18" i="221"/>
  <c r="EK16" i="54"/>
  <c r="GY15" i="221"/>
  <c r="GY7" i="221"/>
  <c r="GK10" i="54"/>
  <c r="HR20" i="221"/>
  <c r="IH20" i="221"/>
  <c r="JA9" i="221"/>
  <c r="IJ15" i="221"/>
  <c r="IJ18" i="221"/>
  <c r="FX6" i="221"/>
  <c r="FT6" i="221"/>
  <c r="IV20" i="221"/>
  <c r="IW7" i="221"/>
  <c r="IP7" i="221"/>
  <c r="IQ7" i="221"/>
  <c r="HZ18" i="221"/>
  <c r="HF18" i="221"/>
  <c r="IS18" i="221"/>
  <c r="HE20" i="221"/>
  <c r="HF20" i="221"/>
  <c r="GD7" i="221"/>
  <c r="HJ7" i="221"/>
  <c r="HH20" i="221"/>
  <c r="GU7" i="221"/>
  <c r="HL18" i="221"/>
  <c r="HB20" i="221"/>
  <c r="IR7" i="221"/>
  <c r="IY18" i="221"/>
  <c r="GK18" i="221"/>
  <c r="IS20" i="221"/>
  <c r="JA18" i="221"/>
  <c r="GB20" i="221"/>
  <c r="GA7" i="221"/>
  <c r="HG7" i="221"/>
  <c r="HS18" i="221"/>
  <c r="GC7" i="221"/>
  <c r="IA20" i="221"/>
  <c r="GT18" i="221"/>
  <c r="HO20" i="221"/>
  <c r="HB15" i="221"/>
  <c r="IN7" i="221"/>
  <c r="HU7" i="221"/>
  <c r="IT18" i="221"/>
  <c r="GI7" i="221"/>
  <c r="GH18" i="221"/>
  <c r="HN7" i="221"/>
  <c r="GL7" i="221"/>
  <c r="IC20" i="221"/>
  <c r="GM20" i="221"/>
  <c r="IL16" i="221"/>
  <c r="GP20" i="221"/>
  <c r="DU13" i="54"/>
  <c r="HI7" i="221"/>
  <c r="HU20" i="221"/>
  <c r="HV20" i="221"/>
  <c r="HV7" i="221"/>
  <c r="DU10" i="54"/>
  <c r="GU18" i="221"/>
  <c r="EK13" i="54"/>
  <c r="IX7" i="221"/>
  <c r="IL12" i="221"/>
  <c r="IL18" i="221"/>
  <c r="HR18" i="221"/>
  <c r="IH18" i="221"/>
  <c r="HC18" i="221"/>
  <c r="HU9" i="221"/>
  <c r="FW6" i="221"/>
  <c r="FO6" i="221"/>
  <c r="FV6" i="221"/>
  <c r="FR6" i="221"/>
  <c r="IT20" i="221"/>
  <c r="IE20" i="221"/>
  <c r="IV18" i="221"/>
  <c r="GO18" i="221"/>
  <c r="GC18" i="221"/>
  <c r="HZ7" i="221"/>
  <c r="IP18" i="221"/>
  <c r="IA7" i="221"/>
  <c r="IQ20" i="221"/>
  <c r="GS7" i="221"/>
  <c r="GC20" i="221"/>
  <c r="GD20" i="221"/>
  <c r="GT7" i="221"/>
  <c r="GM18" i="221"/>
  <c r="HK7" i="221"/>
  <c r="HM20" i="221"/>
  <c r="HL7" i="221"/>
  <c r="HD18" i="221"/>
  <c r="GN18" i="221"/>
  <c r="IW18" i="221"/>
  <c r="IO7" i="221"/>
  <c r="HQ18" i="221"/>
  <c r="IS7" i="221"/>
  <c r="HA7" i="221"/>
  <c r="GA20" i="221"/>
  <c r="II18" i="221"/>
  <c r="HD7" i="221"/>
  <c r="HH7" i="221"/>
  <c r="IR18" i="221"/>
  <c r="HT10" i="221"/>
  <c r="IH10" i="221"/>
  <c r="IB20" i="221"/>
  <c r="HO18" i="221"/>
  <c r="IO18" i="221"/>
  <c r="HP18" i="221"/>
  <c r="IO20" i="221"/>
  <c r="HO7" i="221"/>
  <c r="IU18" i="221"/>
  <c r="GX7" i="221"/>
  <c r="GK7" i="221"/>
  <c r="GY20" i="221"/>
  <c r="GY13" i="221"/>
  <c r="IM7" i="221"/>
  <c r="GA18" i="221"/>
  <c r="HB18" i="221"/>
  <c r="HC20" i="221"/>
  <c r="HZ20" i="221"/>
  <c r="DV13" i="54"/>
  <c r="GK12" i="221"/>
  <c r="HX18" i="221"/>
  <c r="EN16" i="54"/>
  <c r="HW18" i="221"/>
  <c r="FL10" i="54"/>
  <c r="FJ16" i="54"/>
  <c r="FX10" i="54"/>
  <c r="HP12" i="221"/>
  <c r="GE18" i="221"/>
  <c r="GE7" i="221"/>
  <c r="DT10" i="54"/>
  <c r="GH7" i="221"/>
  <c r="GX9" i="221"/>
  <c r="GY12" i="221"/>
  <c r="HW7" i="221"/>
  <c r="IH12" i="221"/>
  <c r="HR15" i="221"/>
  <c r="JA7" i="221"/>
  <c r="IK20" i="221"/>
  <c r="IZ7" i="221"/>
  <c r="IX20" i="221"/>
  <c r="ID18" i="221"/>
  <c r="GG18" i="221"/>
  <c r="GF7" i="221"/>
  <c r="HX7" i="221"/>
  <c r="IJ20" i="221"/>
  <c r="GQ20" i="221"/>
  <c r="HY20" i="221"/>
  <c r="HR9" i="221"/>
  <c r="GX12" i="221"/>
  <c r="HR12" i="221"/>
  <c r="GX15" i="221"/>
  <c r="EM13" i="54"/>
  <c r="IK9" i="221"/>
  <c r="GN10" i="54"/>
  <c r="IX9" i="221"/>
  <c r="EK10" i="54"/>
  <c r="HW9" i="221"/>
  <c r="EM16" i="54"/>
  <c r="FU13" i="54"/>
  <c r="FC13" i="54"/>
  <c r="GY9" i="221"/>
  <c r="IK15" i="221"/>
  <c r="HK9" i="221"/>
  <c r="FE16" i="54"/>
  <c r="GK13" i="54"/>
  <c r="IL9" i="221"/>
  <c r="FA16" i="54"/>
  <c r="GZ9" i="221"/>
  <c r="HA9" i="221"/>
  <c r="FX13" i="54"/>
  <c r="HA15" i="221"/>
  <c r="FM16" i="54"/>
  <c r="HZ15" i="221"/>
  <c r="EH13" i="54"/>
  <c r="GU12" i="221"/>
  <c r="FR10" i="54"/>
  <c r="IE9" i="221"/>
  <c r="ER10" i="54"/>
  <c r="HE9" i="221"/>
  <c r="FP10" i="54"/>
  <c r="IC9" i="221"/>
  <c r="DR10" i="54"/>
  <c r="GE9" i="221"/>
  <c r="EE10" i="54"/>
  <c r="GR9" i="221"/>
  <c r="FK13" i="54"/>
  <c r="HX12" i="221"/>
  <c r="FO13" i="54"/>
  <c r="IB12" i="221"/>
  <c r="FB16" i="54"/>
  <c r="HO15" i="221"/>
  <c r="GF10" i="54"/>
  <c r="IS9" i="221"/>
  <c r="DS13" i="54"/>
  <c r="GF12" i="221"/>
  <c r="EB16" i="54"/>
  <c r="GO15" i="221"/>
  <c r="GM13" i="54"/>
  <c r="IZ12" i="221"/>
  <c r="GF13" i="54"/>
  <c r="IS12" i="221"/>
  <c r="DX16" i="54"/>
  <c r="GK15" i="221"/>
  <c r="EF10" i="54"/>
  <c r="GS9" i="221"/>
  <c r="DV10" i="54"/>
  <c r="GI9" i="221"/>
  <c r="GH10" i="54"/>
  <c r="IU9" i="221"/>
  <c r="FP16" i="54"/>
  <c r="IC15" i="221"/>
  <c r="EG16" i="54"/>
  <c r="GT15" i="221"/>
  <c r="DR13" i="54"/>
  <c r="GE12" i="221"/>
  <c r="EC16" i="54"/>
  <c r="GP15" i="221"/>
  <c r="EG10" i="54"/>
  <c r="GT9" i="221"/>
  <c r="GD13" i="54"/>
  <c r="IQ12" i="221"/>
  <c r="ES16" i="54"/>
  <c r="HF15" i="221"/>
  <c r="FZ16" i="54"/>
  <c r="IM15" i="221"/>
  <c r="FO16" i="54"/>
  <c r="IB15" i="221"/>
  <c r="EG13" i="54"/>
  <c r="GT12" i="221"/>
  <c r="ER13" i="54"/>
  <c r="HE12" i="221"/>
  <c r="DZ13" i="54"/>
  <c r="GM12" i="221"/>
  <c r="EI16" i="54"/>
  <c r="GV15" i="221"/>
  <c r="EJ10" i="54"/>
  <c r="GW9" i="221"/>
  <c r="GM16" i="54"/>
  <c r="IZ15" i="221"/>
  <c r="FK10" i="54"/>
  <c r="HX9" i="221"/>
  <c r="GI10" i="54"/>
  <c r="IV9" i="221"/>
  <c r="DP13" i="54"/>
  <c r="GC12" i="221"/>
  <c r="GA10" i="54"/>
  <c r="IN9" i="221"/>
  <c r="FT16" i="54"/>
  <c r="IG15" i="221"/>
  <c r="DZ16" i="54"/>
  <c r="GM15" i="221"/>
  <c r="EQ13" i="54"/>
  <c r="HD12" i="221"/>
  <c r="DO16" i="54"/>
  <c r="GB15" i="221"/>
  <c r="FD10" i="54"/>
  <c r="HQ9" i="221"/>
  <c r="GE16" i="54"/>
  <c r="IR15" i="221"/>
  <c r="EC10" i="54"/>
  <c r="GP9" i="221"/>
  <c r="DS16" i="54"/>
  <c r="GF15" i="221"/>
  <c r="GG13" i="54"/>
  <c r="IT12" i="221"/>
  <c r="FH16" i="54"/>
  <c r="HU15" i="221"/>
  <c r="EZ10" i="54"/>
  <c r="HM9" i="221"/>
  <c r="EZ16" i="54"/>
  <c r="HM15" i="221"/>
  <c r="FQ10" i="54"/>
  <c r="ID9" i="221"/>
  <c r="FV10" i="54"/>
  <c r="II9" i="221"/>
  <c r="DT13" i="54"/>
  <c r="GG12" i="221"/>
  <c r="DN16" i="54"/>
  <c r="GA15" i="221"/>
  <c r="FA13" i="54"/>
  <c r="HN12" i="221"/>
  <c r="ES10" i="54"/>
  <c r="HF9" i="221"/>
  <c r="GG10" i="54"/>
  <c r="IT9" i="221"/>
  <c r="GI16" i="54"/>
  <c r="IV15" i="221"/>
  <c r="DS10" i="54"/>
  <c r="GF9" i="221"/>
  <c r="DY16" i="54"/>
  <c r="GL15" i="221"/>
  <c r="EW16" i="54"/>
  <c r="HJ15" i="221"/>
  <c r="DR16" i="54"/>
  <c r="GE15" i="221"/>
  <c r="GJ13" i="54"/>
  <c r="IW12" i="221"/>
  <c r="DU16" i="54"/>
  <c r="GH15" i="221"/>
  <c r="DX10" i="54"/>
  <c r="GK9" i="221"/>
  <c r="EE16" i="54"/>
  <c r="GR15" i="221"/>
  <c r="FO10" i="54"/>
  <c r="IB9" i="221"/>
  <c r="GA13" i="54"/>
  <c r="IN12" i="221"/>
  <c r="DP16" i="54"/>
  <c r="GC15" i="221"/>
  <c r="GG16" i="54"/>
  <c r="IT15" i="221"/>
  <c r="FW10" i="54"/>
  <c r="IJ9" i="221"/>
  <c r="EY16" i="54"/>
  <c r="HL15" i="221"/>
  <c r="DW10" i="54"/>
  <c r="GJ9" i="221"/>
  <c r="EO10" i="54"/>
  <c r="HB9" i="221"/>
  <c r="EO13" i="54"/>
  <c r="HB12" i="221"/>
  <c r="ES13" i="54"/>
  <c r="HF12" i="221"/>
  <c r="FF16" i="54"/>
  <c r="HS15" i="221"/>
  <c r="FV16" i="54"/>
  <c r="II15" i="221"/>
  <c r="DV16" i="54"/>
  <c r="GI15" i="221"/>
  <c r="GE10" i="54"/>
  <c r="IR9" i="221"/>
  <c r="FW13" i="54"/>
  <c r="IJ12" i="221"/>
  <c r="ED16" i="54"/>
  <c r="GQ15" i="221"/>
  <c r="GC16" i="54"/>
  <c r="IP15" i="221"/>
  <c r="EV10" i="54"/>
  <c r="HI9" i="221"/>
  <c r="DO10" i="54"/>
  <c r="GB9" i="221"/>
  <c r="GF16" i="54"/>
  <c r="IS15" i="221"/>
  <c r="FJ13" i="54"/>
  <c r="HW12" i="221"/>
  <c r="DM13" i="54"/>
  <c r="FZ12" i="221"/>
  <c r="ER16" i="54"/>
  <c r="HE15" i="221"/>
  <c r="FS10" i="54"/>
  <c r="IF9" i="221"/>
  <c r="EP10" i="54"/>
  <c r="HC9" i="221"/>
  <c r="FQ16" i="54"/>
  <c r="ID15" i="221"/>
  <c r="EB10" i="54"/>
  <c r="GO9" i="221"/>
  <c r="FM13" i="54"/>
  <c r="HZ12" i="221"/>
  <c r="EV13" i="54"/>
  <c r="HI12" i="221"/>
  <c r="GH13" i="54"/>
  <c r="IU12" i="221"/>
  <c r="DN13" i="54"/>
  <c r="GA12" i="221"/>
  <c r="FU16" i="54"/>
  <c r="IH15" i="221"/>
  <c r="GC13" i="54"/>
  <c r="IP12" i="221"/>
  <c r="DY13" i="54"/>
  <c r="GL12" i="221"/>
  <c r="FZ13" i="54"/>
  <c r="IM12" i="221"/>
  <c r="FN16" i="54"/>
  <c r="IA15" i="221"/>
  <c r="EX16" i="54"/>
  <c r="HK15" i="221"/>
  <c r="GD16" i="54"/>
  <c r="IQ15" i="221"/>
  <c r="GI13" i="54"/>
  <c r="IV12" i="221"/>
  <c r="EA13" i="54"/>
  <c r="GN12" i="221"/>
  <c r="FM10" i="54"/>
  <c r="HZ9" i="221"/>
  <c r="DQ13" i="54"/>
  <c r="GD12" i="221"/>
  <c r="EU16" i="54"/>
  <c r="HH15" i="221"/>
  <c r="EX13" i="54"/>
  <c r="HK12" i="221"/>
  <c r="DM16" i="54"/>
  <c r="FZ15" i="221"/>
  <c r="FL13" i="54"/>
  <c r="HY12" i="221"/>
  <c r="FN13" i="54"/>
  <c r="IA12" i="221"/>
  <c r="EQ16" i="54"/>
  <c r="HD15" i="221"/>
  <c r="EU10" i="54"/>
  <c r="HH9" i="221"/>
  <c r="FD16" i="54"/>
  <c r="HQ15" i="221"/>
  <c r="GJ10" i="54"/>
  <c r="IW9" i="221"/>
  <c r="EB13" i="54"/>
  <c r="GO12" i="221"/>
  <c r="EF13" i="54"/>
  <c r="GS12" i="221"/>
  <c r="FQ13" i="54"/>
  <c r="ID12" i="221"/>
  <c r="GN16" i="54"/>
  <c r="JA15" i="221"/>
  <c r="EH10" i="54"/>
  <c r="GU9" i="221"/>
  <c r="EN13" i="54"/>
  <c r="HA12" i="221"/>
  <c r="FS16" i="54"/>
  <c r="IF15" i="221"/>
  <c r="GD10" i="54"/>
  <c r="IQ9" i="221"/>
  <c r="EP13" i="54"/>
  <c r="HC12" i="221"/>
  <c r="EP16" i="54"/>
  <c r="HC15" i="221"/>
  <c r="EU13" i="54"/>
  <c r="HH12" i="221"/>
  <c r="DO13" i="54"/>
  <c r="GB12" i="221"/>
  <c r="GJ16" i="54"/>
  <c r="IW15" i="221"/>
  <c r="FS13" i="54"/>
  <c r="IF12" i="221"/>
  <c r="EF16" i="54"/>
  <c r="GS15" i="221"/>
  <c r="EA16" i="54"/>
  <c r="GN15" i="221"/>
  <c r="EJ16" i="54"/>
  <c r="GW15" i="221"/>
  <c r="ED10" i="54"/>
  <c r="GQ9" i="221"/>
  <c r="EE13" i="54"/>
  <c r="GR12" i="221"/>
  <c r="FT13" i="54"/>
  <c r="IG12" i="221"/>
  <c r="EW10" i="54"/>
  <c r="HJ9" i="221"/>
  <c r="GL13" i="54"/>
  <c r="IY12" i="221"/>
  <c r="GQ12" i="221"/>
  <c r="ED13" i="54"/>
  <c r="FI13" i="54"/>
  <c r="HV12" i="221"/>
  <c r="FT10" i="54"/>
  <c r="IG9" i="221"/>
  <c r="ET16" i="54"/>
  <c r="HG15" i="221"/>
  <c r="EC13" i="54"/>
  <c r="GP12" i="221"/>
  <c r="EW13" i="54"/>
  <c r="HJ12" i="221"/>
  <c r="EA10" i="54"/>
  <c r="GN9" i="221"/>
  <c r="DL13" i="54"/>
  <c r="FY12" i="221"/>
  <c r="GB16" i="54"/>
  <c r="IO15" i="221"/>
  <c r="FN10" i="54"/>
  <c r="IA9" i="221"/>
  <c r="GL16" i="54"/>
  <c r="IY15" i="221"/>
  <c r="GH16" i="54"/>
  <c r="IU15" i="221"/>
  <c r="EY13" i="54"/>
  <c r="HL12" i="221"/>
  <c r="EV16" i="54"/>
  <c r="HI15" i="221"/>
  <c r="EH16" i="54"/>
  <c r="GU15" i="221"/>
  <c r="DZ10" i="54"/>
  <c r="GM9" i="221"/>
  <c r="DQ10" i="54"/>
  <c r="GD9" i="221"/>
  <c r="DQ16" i="54"/>
  <c r="GD15" i="221"/>
  <c r="EQ10" i="54"/>
  <c r="HD9" i="221"/>
  <c r="GE13" i="54"/>
  <c r="IR12" i="221"/>
  <c r="DY10" i="54"/>
  <c r="GL9" i="221"/>
  <c r="FL16" i="54"/>
  <c r="HY15" i="221"/>
  <c r="DN10" i="54"/>
  <c r="GA9" i="221"/>
  <c r="DW16" i="54"/>
  <c r="GJ15" i="221"/>
  <c r="EZ13" i="54"/>
  <c r="HM12" i="221"/>
  <c r="FR16" i="54"/>
  <c r="IE15" i="221"/>
  <c r="GC10" i="54"/>
  <c r="IP9" i="221"/>
  <c r="ET10" i="54"/>
  <c r="HG9" i="221"/>
  <c r="EI10" i="54"/>
  <c r="GV9" i="221"/>
  <c r="FP13" i="54"/>
  <c r="IC12" i="221"/>
  <c r="ET13" i="54"/>
  <c r="HG12" i="221"/>
  <c r="GB10" i="54"/>
  <c r="IO9" i="221"/>
  <c r="DW13" i="54"/>
  <c r="GJ12" i="221"/>
  <c r="FK16" i="54"/>
  <c r="HX15" i="221"/>
  <c r="GG15" i="221"/>
  <c r="DT16" i="54"/>
  <c r="DP10" i="54"/>
  <c r="GC9" i="221"/>
  <c r="FC10" i="54"/>
  <c r="HP9" i="221"/>
  <c r="FC16" i="54"/>
  <c r="HP15" i="221"/>
  <c r="DJ9" i="54"/>
  <c r="DJ15" i="54"/>
  <c r="DJ18" i="54"/>
  <c r="DK12" i="54"/>
  <c r="DK9" i="54"/>
  <c r="DK18" i="54"/>
  <c r="DK20" i="54"/>
  <c r="DK15" i="54"/>
  <c r="DB20" i="54"/>
  <c r="DC20" i="54"/>
  <c r="DB18" i="54"/>
  <c r="DB15" i="54"/>
  <c r="DC15" i="54"/>
  <c r="DB12" i="54"/>
  <c r="DB9" i="54"/>
  <c r="DC12" i="54"/>
  <c r="DG9" i="54"/>
  <c r="DH9" i="54"/>
  <c r="DI7" i="54"/>
  <c r="DJ7" i="54"/>
  <c r="DB7" i="54"/>
  <c r="HT16" i="221" l="1"/>
  <c r="HO13" i="221"/>
  <c r="HL10" i="221"/>
  <c r="GW13" i="221"/>
  <c r="HO10" i="221"/>
  <c r="HU13" i="221"/>
  <c r="HQ13" i="221"/>
  <c r="IX16" i="221"/>
  <c r="HT13" i="221"/>
  <c r="HD10" i="221"/>
  <c r="GD16" i="221"/>
  <c r="IU16" i="221"/>
  <c r="GS16" i="221"/>
  <c r="GU10" i="221"/>
  <c r="GW10" i="221"/>
  <c r="IS13" i="221"/>
  <c r="GG10" i="221"/>
  <c r="HY10" i="221"/>
  <c r="GX16" i="221"/>
  <c r="GZ10" i="221"/>
  <c r="IA10" i="221"/>
  <c r="HQ16" i="221"/>
  <c r="IA13" i="221"/>
  <c r="HK13" i="221"/>
  <c r="GD13" i="221"/>
  <c r="IJ13" i="221"/>
  <c r="IR10" i="221"/>
  <c r="IT13" i="221"/>
  <c r="GB16" i="221"/>
  <c r="GM16" i="221"/>
  <c r="IV10" i="221"/>
  <c r="IU10" i="221"/>
  <c r="GL10" i="221"/>
  <c r="IG10" i="221"/>
  <c r="IQ10" i="221"/>
  <c r="IW10" i="221"/>
  <c r="IV13" i="221"/>
  <c r="HE16" i="221"/>
  <c r="IN13" i="221"/>
  <c r="HP13" i="221"/>
  <c r="HA16" i="221"/>
  <c r="GH10" i="221"/>
  <c r="IK16" i="221"/>
  <c r="II13" i="221"/>
  <c r="GD10" i="221"/>
  <c r="FW7" i="221"/>
  <c r="FO20" i="221"/>
  <c r="HP10" i="221"/>
  <c r="GM10" i="221"/>
  <c r="HL13" i="221"/>
  <c r="HJ10" i="221"/>
  <c r="HA13" i="221"/>
  <c r="HC10" i="221"/>
  <c r="IF10" i="221"/>
  <c r="GH16" i="221"/>
  <c r="GL16" i="221"/>
  <c r="GG13" i="221"/>
  <c r="ID10" i="221"/>
  <c r="IB16" i="221"/>
  <c r="GO16" i="221"/>
  <c r="IS10" i="221"/>
  <c r="GR10" i="221"/>
  <c r="IC10" i="221"/>
  <c r="HN16" i="221"/>
  <c r="HM13" i="221"/>
  <c r="IW16" i="221"/>
  <c r="HC16" i="221"/>
  <c r="HZ10" i="221"/>
  <c r="HW13" i="221"/>
  <c r="HX13" i="221"/>
  <c r="IK10" i="221"/>
  <c r="GX13" i="221"/>
  <c r="HA10" i="221"/>
  <c r="FX9" i="221"/>
  <c r="FW9" i="221"/>
  <c r="GG16" i="221"/>
  <c r="GJ13" i="221"/>
  <c r="HG10" i="221"/>
  <c r="FV7" i="221"/>
  <c r="DA12" i="54"/>
  <c r="FN12" i="221" s="1"/>
  <c r="FX15" i="221"/>
  <c r="FX12" i="221"/>
  <c r="GC10" i="221"/>
  <c r="IO10" i="221"/>
  <c r="GV10" i="221"/>
  <c r="HI16" i="221"/>
  <c r="GN10" i="221"/>
  <c r="GP13" i="221"/>
  <c r="HG16" i="221"/>
  <c r="GW16" i="221"/>
  <c r="ID13" i="221"/>
  <c r="IA16" i="221"/>
  <c r="IJ10" i="221"/>
  <c r="GC16" i="221"/>
  <c r="GT10" i="221"/>
  <c r="GP16" i="221"/>
  <c r="IZ13" i="221"/>
  <c r="GX10" i="221"/>
  <c r="GL13" i="221"/>
  <c r="IU13" i="221"/>
  <c r="GI16" i="221"/>
  <c r="HB13" i="221"/>
  <c r="GM13" i="221"/>
  <c r="IM16" i="221"/>
  <c r="GE13" i="221"/>
  <c r="GI10" i="221"/>
  <c r="GU13" i="221"/>
  <c r="IK13" i="221"/>
  <c r="IX13" i="221"/>
  <c r="GZ16" i="221"/>
  <c r="HR10" i="221"/>
  <c r="IL10" i="221"/>
  <c r="FU9" i="221"/>
  <c r="FO18" i="221"/>
  <c r="FX20" i="221"/>
  <c r="FW18" i="221"/>
  <c r="HP16" i="221"/>
  <c r="HX16" i="221"/>
  <c r="HG13" i="221"/>
  <c r="IP10" i="221"/>
  <c r="IE16" i="221"/>
  <c r="GA10" i="221"/>
  <c r="IR13" i="221"/>
  <c r="GU16" i="221"/>
  <c r="IY16" i="221"/>
  <c r="IO16" i="221"/>
  <c r="HJ13" i="221"/>
  <c r="IY13" i="221"/>
  <c r="IG13" i="221"/>
  <c r="GN16" i="221"/>
  <c r="IF13" i="221"/>
  <c r="HH13" i="221"/>
  <c r="HC13" i="221"/>
  <c r="IF16" i="221"/>
  <c r="HH10" i="221"/>
  <c r="HY13" i="221"/>
  <c r="HH16" i="221"/>
  <c r="GN13" i="221"/>
  <c r="IQ16" i="221"/>
  <c r="IM13" i="221"/>
  <c r="HI13" i="221"/>
  <c r="FZ13" i="221"/>
  <c r="IS16" i="221"/>
  <c r="GB10" i="221"/>
  <c r="GQ16" i="221"/>
  <c r="II16" i="221"/>
  <c r="HS16" i="221"/>
  <c r="HL16" i="221"/>
  <c r="IT16" i="221"/>
  <c r="IW13" i="221"/>
  <c r="II10" i="221"/>
  <c r="HU16" i="221"/>
  <c r="GF16" i="221"/>
  <c r="HD13" i="221"/>
  <c r="IG16" i="221"/>
  <c r="IN10" i="221"/>
  <c r="HE13" i="221"/>
  <c r="GT13" i="221"/>
  <c r="HF16" i="221"/>
  <c r="GK16" i="221"/>
  <c r="GF13" i="221"/>
  <c r="HO16" i="221"/>
  <c r="IB13" i="221"/>
  <c r="GE10" i="221"/>
  <c r="HE10" i="221"/>
  <c r="IE10" i="221"/>
  <c r="JA10" i="221"/>
  <c r="HW16" i="221"/>
  <c r="GI13" i="221"/>
  <c r="IX10" i="221"/>
  <c r="HK10" i="221"/>
  <c r="HB16" i="221"/>
  <c r="GR13" i="221"/>
  <c r="GS13" i="221"/>
  <c r="HD16" i="221"/>
  <c r="IH16" i="221"/>
  <c r="GO10" i="221"/>
  <c r="IP16" i="221"/>
  <c r="GJ10" i="221"/>
  <c r="IB10" i="221"/>
  <c r="GK10" i="221"/>
  <c r="GE16" i="221"/>
  <c r="GF10" i="221"/>
  <c r="IT10" i="221"/>
  <c r="GA16" i="221"/>
  <c r="IR16" i="221"/>
  <c r="HX10" i="221"/>
  <c r="IC16" i="221"/>
  <c r="GS10" i="221"/>
  <c r="HW10" i="221"/>
  <c r="FO7" i="221"/>
  <c r="FP20" i="221"/>
  <c r="FX18" i="221"/>
  <c r="FW15" i="221"/>
  <c r="IC13" i="221"/>
  <c r="GJ16" i="221"/>
  <c r="HY16" i="221"/>
  <c r="FY13" i="221"/>
  <c r="HV13" i="221"/>
  <c r="GQ13" i="221"/>
  <c r="GQ10" i="221"/>
  <c r="GB13" i="221"/>
  <c r="JA16" i="221"/>
  <c r="GO13" i="221"/>
  <c r="FZ16" i="221"/>
  <c r="HK16" i="221"/>
  <c r="IP13" i="221"/>
  <c r="GA13" i="221"/>
  <c r="HZ13" i="221"/>
  <c r="ID16" i="221"/>
  <c r="HI10" i="221"/>
  <c r="HF13" i="221"/>
  <c r="HB10" i="221"/>
  <c r="GR16" i="221"/>
  <c r="HJ16" i="221"/>
  <c r="IV16" i="221"/>
  <c r="HF10" i="221"/>
  <c r="HN13" i="221"/>
  <c r="HM16" i="221"/>
  <c r="HM10" i="221"/>
  <c r="GP10" i="221"/>
  <c r="HQ10" i="221"/>
  <c r="GC13" i="221"/>
  <c r="IZ16" i="221"/>
  <c r="GV16" i="221"/>
  <c r="IQ13" i="221"/>
  <c r="GT16" i="221"/>
  <c r="HZ16" i="221"/>
  <c r="HR16" i="221"/>
  <c r="IH13" i="221"/>
  <c r="GZ13" i="221"/>
  <c r="GH13" i="221"/>
  <c r="IN16" i="221"/>
  <c r="IY10" i="221"/>
  <c r="HR13" i="221"/>
  <c r="GY10" i="221"/>
  <c r="DB10" i="54"/>
  <c r="FO9" i="221"/>
  <c r="DG10" i="54"/>
  <c r="FT9" i="221"/>
  <c r="DC13" i="54"/>
  <c r="FP12" i="221"/>
  <c r="DB13" i="54"/>
  <c r="FO12" i="221"/>
  <c r="DA18" i="54"/>
  <c r="FN6" i="221"/>
  <c r="DC16" i="54"/>
  <c r="FP15" i="221"/>
  <c r="DA20" i="54"/>
  <c r="DA7" i="54"/>
  <c r="DB16" i="54"/>
  <c r="FO15" i="221"/>
  <c r="DA9" i="54"/>
  <c r="DJ12" i="54"/>
  <c r="DI12" i="54"/>
  <c r="DA15" i="54"/>
  <c r="DJ10" i="54"/>
  <c r="DI18" i="54"/>
  <c r="DI9" i="54"/>
  <c r="DH18" i="54"/>
  <c r="DG18" i="54"/>
  <c r="DC7" i="54"/>
  <c r="DC18" i="54"/>
  <c r="DC9" i="54"/>
  <c r="DD7" i="54"/>
  <c r="DD12" i="54"/>
  <c r="DD20" i="54"/>
  <c r="DD15" i="54"/>
  <c r="DD9" i="54"/>
  <c r="DF15" i="54"/>
  <c r="DF9" i="54"/>
  <c r="DF7" i="54"/>
  <c r="DF20" i="54"/>
  <c r="DE15" i="54"/>
  <c r="DE9" i="54"/>
  <c r="DE7" i="54"/>
  <c r="DE20" i="54"/>
  <c r="DF12" i="54"/>
  <c r="DE12" i="54"/>
  <c r="DF18" i="54"/>
  <c r="DE18" i="54"/>
  <c r="DD18" i="54"/>
  <c r="DJ20" i="54"/>
  <c r="DJ16" i="54"/>
  <c r="DI20" i="54"/>
  <c r="DI15" i="54"/>
  <c r="DH7" i="54"/>
  <c r="DH15" i="54"/>
  <c r="DH12" i="54"/>
  <c r="DH20" i="54"/>
  <c r="DG7" i="54"/>
  <c r="DG15" i="54"/>
  <c r="DG12" i="54"/>
  <c r="DG20" i="54"/>
  <c r="DH10" i="54"/>
  <c r="DA13" i="54" l="1"/>
  <c r="FN13" i="221" s="1"/>
  <c r="FR18" i="221"/>
  <c r="FS20" i="221"/>
  <c r="FW10" i="221"/>
  <c r="FP13" i="221"/>
  <c r="FW16" i="221"/>
  <c r="FS18" i="221"/>
  <c r="FR7" i="221"/>
  <c r="FS7" i="221"/>
  <c r="FU18" i="221"/>
  <c r="FO16" i="221"/>
  <c r="FO13" i="221"/>
  <c r="FO10" i="221"/>
  <c r="FR20" i="221"/>
  <c r="FQ7" i="221"/>
  <c r="FT18" i="221"/>
  <c r="FN18" i="221"/>
  <c r="FU10" i="221"/>
  <c r="FT7" i="221"/>
  <c r="FU7" i="221"/>
  <c r="FW20" i="221"/>
  <c r="FQ20" i="221"/>
  <c r="FP18" i="221"/>
  <c r="FN7" i="221"/>
  <c r="FN20" i="221"/>
  <c r="FV20" i="221"/>
  <c r="FP16" i="221"/>
  <c r="FT10" i="221"/>
  <c r="FT20" i="221"/>
  <c r="FU20" i="221"/>
  <c r="FQ18" i="221"/>
  <c r="FP7" i="221"/>
  <c r="FV18" i="221"/>
  <c r="DF13" i="54"/>
  <c r="FS12" i="221"/>
  <c r="DI10" i="54"/>
  <c r="FV9" i="221"/>
  <c r="DE13" i="54"/>
  <c r="FR12" i="221"/>
  <c r="DE10" i="54"/>
  <c r="FR9" i="221"/>
  <c r="DE16" i="54"/>
  <c r="FR15" i="221"/>
  <c r="DG16" i="54"/>
  <c r="FT15" i="221"/>
  <c r="DH13" i="54"/>
  <c r="FU12" i="221"/>
  <c r="DG13" i="54"/>
  <c r="FT12" i="221"/>
  <c r="DH16" i="54"/>
  <c r="FU15" i="221"/>
  <c r="DA16" i="54"/>
  <c r="FN15" i="221"/>
  <c r="DF10" i="54"/>
  <c r="FS9" i="221"/>
  <c r="DI13" i="54"/>
  <c r="FV12" i="221"/>
  <c r="DF16" i="54"/>
  <c r="FS15" i="221"/>
  <c r="DD10" i="54"/>
  <c r="FQ9" i="221"/>
  <c r="DI16" i="54"/>
  <c r="FV15" i="221"/>
  <c r="DJ13" i="54"/>
  <c r="FW12" i="221"/>
  <c r="DD13" i="54"/>
  <c r="FQ12" i="221"/>
  <c r="DA10" i="54"/>
  <c r="FN9" i="221"/>
  <c r="DD16" i="54"/>
  <c r="FQ15" i="221"/>
  <c r="DC10" i="54"/>
  <c r="FP9" i="221"/>
  <c r="FS16" i="221" l="1"/>
  <c r="FS13" i="221"/>
  <c r="FN10" i="221"/>
  <c r="FQ13" i="221"/>
  <c r="FW13" i="221"/>
  <c r="FQ10" i="221"/>
  <c r="FV13" i="221"/>
  <c r="FU16" i="221"/>
  <c r="FT16" i="221"/>
  <c r="FR16" i="221"/>
  <c r="FR10" i="221"/>
  <c r="FR13" i="221"/>
  <c r="FM6" i="221"/>
  <c r="FP10" i="221"/>
  <c r="FQ16" i="221"/>
  <c r="FV16" i="221"/>
  <c r="FS10" i="221"/>
  <c r="FN16" i="221"/>
  <c r="FT13" i="221"/>
  <c r="FU13" i="221"/>
  <c r="FV10" i="221"/>
  <c r="CZ7" i="54"/>
  <c r="CZ20" i="54"/>
  <c r="CZ15" i="54"/>
  <c r="CZ12" i="54"/>
  <c r="CZ9" i="54"/>
  <c r="CZ18" i="54"/>
  <c r="DK7" i="54"/>
  <c r="DK10" i="54"/>
  <c r="DK16" i="54"/>
  <c r="JA15" i="183"/>
  <c r="HM9" i="183"/>
  <c r="HA7" i="183"/>
  <c r="GG9" i="183"/>
  <c r="IW15" i="183"/>
  <c r="IA15" i="183"/>
  <c r="HJ15" i="183"/>
  <c r="GD15" i="183"/>
  <c r="IW9" i="183"/>
  <c r="HZ9" i="183"/>
  <c r="HN9" i="183"/>
  <c r="GI9" i="183"/>
  <c r="HM7" i="183"/>
  <c r="HC7" i="183"/>
  <c r="GG7" i="183"/>
  <c r="IW6" i="183"/>
  <c r="IO6" i="183"/>
  <c r="IG6" i="183"/>
  <c r="HY6" i="183"/>
  <c r="HQ6" i="183"/>
  <c r="HI6" i="183"/>
  <c r="GW6" i="183"/>
  <c r="GO6" i="183"/>
  <c r="GC6" i="183"/>
  <c r="FU6" i="183"/>
  <c r="GX18" i="183"/>
  <c r="GT16" i="183"/>
  <c r="IQ15" i="183"/>
  <c r="GU15" i="183"/>
  <c r="FO10" i="183"/>
  <c r="IP9" i="183"/>
  <c r="GD9" i="183"/>
  <c r="II7" i="183"/>
  <c r="HL7" i="183"/>
  <c r="GV7" i="183"/>
  <c r="FP7" i="183"/>
  <c r="IV6" i="183"/>
  <c r="IN6" i="183"/>
  <c r="IB6" i="183"/>
  <c r="HT6" i="183"/>
  <c r="HL6" i="183"/>
  <c r="HD6" i="183"/>
  <c r="GV6" i="183"/>
  <c r="GR6" i="183"/>
  <c r="GJ6" i="183"/>
  <c r="GF6" i="183"/>
  <c r="GB6" i="183"/>
  <c r="FX6" i="183"/>
  <c r="FP6" i="183"/>
  <c r="FM6" i="183"/>
  <c r="IP16" i="183"/>
  <c r="IT15" i="183"/>
  <c r="IP15" i="183"/>
  <c r="GX15" i="183"/>
  <c r="GT15" i="183"/>
  <c r="FR15" i="183"/>
  <c r="HO12" i="183"/>
  <c r="FN10" i="183"/>
  <c r="IT9" i="183"/>
  <c r="GU9" i="183"/>
  <c r="FR9" i="183"/>
  <c r="FN9" i="183"/>
  <c r="IH7" i="183"/>
  <c r="IA7" i="183"/>
  <c r="HK7" i="183"/>
  <c r="GU7" i="183"/>
  <c r="GE7" i="183"/>
  <c r="FO7" i="183"/>
  <c r="IY6" i="183"/>
  <c r="IU6" i="183"/>
  <c r="IQ6" i="183"/>
  <c r="IM6" i="183"/>
  <c r="II6" i="183"/>
  <c r="IE6" i="183"/>
  <c r="IA6" i="183"/>
  <c r="HW6" i="183"/>
  <c r="HS6" i="183"/>
  <c r="HO6" i="183"/>
  <c r="HK6" i="183"/>
  <c r="HG6" i="183"/>
  <c r="HC6" i="183"/>
  <c r="GY6" i="183"/>
  <c r="GU6" i="183"/>
  <c r="GQ6" i="183"/>
  <c r="GM6" i="183"/>
  <c r="GI6" i="183"/>
  <c r="GE6" i="183"/>
  <c r="GA6" i="183"/>
  <c r="FW6" i="183"/>
  <c r="FS6" i="183"/>
  <c r="FO6" i="183"/>
  <c r="GY18" i="183"/>
  <c r="GU16" i="183"/>
  <c r="IR15" i="183"/>
  <c r="HN15" i="183"/>
  <c r="GV15" i="183"/>
  <c r="GH15" i="183"/>
  <c r="FO15" i="183"/>
  <c r="GU10" i="183"/>
  <c r="IQ9" i="183"/>
  <c r="HJ9" i="183"/>
  <c r="GE9" i="183"/>
  <c r="IP7" i="183"/>
  <c r="IC7" i="183"/>
  <c r="GW7" i="183"/>
  <c r="FQ7" i="183"/>
  <c r="JA6" i="183"/>
  <c r="IS6" i="183"/>
  <c r="IK6" i="183"/>
  <c r="IC6" i="183"/>
  <c r="HU6" i="183"/>
  <c r="HM6" i="183"/>
  <c r="HE6" i="183"/>
  <c r="HA6" i="183"/>
  <c r="GS6" i="183"/>
  <c r="GK6" i="183"/>
  <c r="GG6" i="183"/>
  <c r="FY6" i="183"/>
  <c r="FQ6" i="183"/>
  <c r="IU15" i="183"/>
  <c r="HZ15" i="183"/>
  <c r="GY15" i="183"/>
  <c r="FN15" i="183"/>
  <c r="IU9" i="183"/>
  <c r="GV9" i="183"/>
  <c r="GH9" i="183"/>
  <c r="FO9" i="183"/>
  <c r="IB7" i="183"/>
  <c r="HB7" i="183"/>
  <c r="GF7" i="183"/>
  <c r="IZ6" i="183"/>
  <c r="IR6" i="183"/>
  <c r="IJ6" i="183"/>
  <c r="IF6" i="183"/>
  <c r="HX6" i="183"/>
  <c r="HP6" i="183"/>
  <c r="HH6" i="183"/>
  <c r="GZ6" i="183"/>
  <c r="GN6" i="183"/>
  <c r="FT6" i="183"/>
  <c r="IT16" i="183"/>
  <c r="IY15" i="183"/>
  <c r="HO15" i="183"/>
  <c r="HK15" i="183"/>
  <c r="GP15" i="183"/>
  <c r="GE15" i="183"/>
  <c r="IA10" i="183"/>
  <c r="IA9" i="183"/>
  <c r="HO9" i="183"/>
  <c r="HK9" i="183"/>
  <c r="GT9" i="183"/>
  <c r="IQ7" i="183"/>
  <c r="HZ7" i="183"/>
  <c r="HJ7" i="183"/>
  <c r="GT7" i="183"/>
  <c r="GD7" i="183"/>
  <c r="FN7" i="183"/>
  <c r="IX6" i="183"/>
  <c r="IT6" i="183"/>
  <c r="IP6" i="183"/>
  <c r="IL6" i="183"/>
  <c r="IH6" i="183"/>
  <c r="ID6" i="183"/>
  <c r="HZ6" i="183"/>
  <c r="HV6" i="183"/>
  <c r="HR6" i="183"/>
  <c r="HN6" i="183"/>
  <c r="HJ6" i="183"/>
  <c r="HF6" i="183"/>
  <c r="HB6" i="183"/>
  <c r="GX6" i="183"/>
  <c r="GT6" i="183"/>
  <c r="GP6" i="183"/>
  <c r="GL6" i="183"/>
  <c r="GH6" i="183"/>
  <c r="GD6" i="183"/>
  <c r="FZ6" i="183"/>
  <c r="FV6" i="183"/>
  <c r="FR6" i="183"/>
  <c r="FN6" i="183"/>
  <c r="E4" i="215"/>
  <c r="D4" i="215"/>
  <c r="C4" i="215"/>
  <c r="B4" i="215"/>
  <c r="D20" i="173"/>
  <c r="C20" i="173"/>
  <c r="B20" i="173"/>
  <c r="D18" i="173"/>
  <c r="C18" i="173"/>
  <c r="B18" i="173"/>
  <c r="D16" i="173"/>
  <c r="C16" i="173"/>
  <c r="B16" i="173"/>
  <c r="D15" i="173"/>
  <c r="C15" i="173"/>
  <c r="B15" i="173"/>
  <c r="D13" i="173"/>
  <c r="C13" i="173"/>
  <c r="B13" i="173"/>
  <c r="D12" i="173"/>
  <c r="C12" i="173"/>
  <c r="B12" i="173"/>
  <c r="D10" i="173"/>
  <c r="C10" i="173"/>
  <c r="B10" i="173"/>
  <c r="D9" i="173"/>
  <c r="C9" i="173"/>
  <c r="B9" i="173"/>
  <c r="D7" i="173"/>
  <c r="C7" i="173"/>
  <c r="B7" i="173"/>
  <c r="D6" i="173"/>
  <c r="C6" i="173"/>
  <c r="B6" i="173"/>
  <c r="E4" i="214"/>
  <c r="D4" i="214"/>
  <c r="C4" i="214"/>
  <c r="B4" i="214"/>
  <c r="E4" i="213"/>
  <c r="D4" i="213"/>
  <c r="C4" i="213"/>
  <c r="B4" i="213"/>
  <c r="E4" i="212"/>
  <c r="D4" i="212"/>
  <c r="C4" i="212"/>
  <c r="B4" i="212"/>
  <c r="E20" i="172"/>
  <c r="D20" i="172"/>
  <c r="C20" i="172"/>
  <c r="B20" i="172"/>
  <c r="E18" i="172"/>
  <c r="D18" i="172"/>
  <c r="C18" i="172"/>
  <c r="B18" i="172"/>
  <c r="E16" i="172"/>
  <c r="D16" i="172"/>
  <c r="C16" i="172"/>
  <c r="B16" i="172"/>
  <c r="E15" i="172"/>
  <c r="D15" i="172"/>
  <c r="C15" i="172"/>
  <c r="B15" i="172"/>
  <c r="E13" i="172"/>
  <c r="D13" i="172"/>
  <c r="C13" i="172"/>
  <c r="B13" i="172"/>
  <c r="E12" i="172"/>
  <c r="D12" i="172"/>
  <c r="C12" i="172"/>
  <c r="B12" i="172"/>
  <c r="E10" i="172"/>
  <c r="D10" i="172"/>
  <c r="C10" i="172"/>
  <c r="B10" i="172"/>
  <c r="E9" i="172"/>
  <c r="D9" i="172"/>
  <c r="C9" i="172"/>
  <c r="B9" i="172"/>
  <c r="E7" i="172"/>
  <c r="D7" i="172"/>
  <c r="C7" i="172"/>
  <c r="B7" i="172"/>
  <c r="E6" i="172"/>
  <c r="D6" i="172"/>
  <c r="C6" i="172"/>
  <c r="B6" i="172"/>
  <c r="E20" i="216"/>
  <c r="E20" i="213" s="1"/>
  <c r="E20" i="214" s="1"/>
  <c r="D20" i="216"/>
  <c r="D20" i="213" s="1"/>
  <c r="D20" i="214" s="1"/>
  <c r="C20" i="216"/>
  <c r="C20" i="213" s="1"/>
  <c r="C20" i="214" s="1"/>
  <c r="B20" i="216"/>
  <c r="B20" i="213" s="1"/>
  <c r="B20" i="214" s="1"/>
  <c r="E18" i="216"/>
  <c r="E18" i="215" s="1"/>
  <c r="D18" i="216"/>
  <c r="D18" i="215" s="1"/>
  <c r="C18" i="216"/>
  <c r="C18" i="215" s="1"/>
  <c r="B18" i="216"/>
  <c r="B18" i="213" s="1"/>
  <c r="B18" i="214" s="1"/>
  <c r="E16" i="216"/>
  <c r="E16" i="215" s="1"/>
  <c r="D16" i="216"/>
  <c r="D16" i="215" s="1"/>
  <c r="C16" i="216"/>
  <c r="C16" i="215" s="1"/>
  <c r="B16" i="216"/>
  <c r="B16" i="215" s="1"/>
  <c r="E15" i="216"/>
  <c r="E15" i="215" s="1"/>
  <c r="D15" i="216"/>
  <c r="D15" i="212" s="1"/>
  <c r="C15" i="216"/>
  <c r="C15" i="212" s="1"/>
  <c r="B15" i="216"/>
  <c r="B15" i="213" s="1"/>
  <c r="B15" i="214" s="1"/>
  <c r="E13" i="216"/>
  <c r="E13" i="213" s="1"/>
  <c r="E13" i="214" s="1"/>
  <c r="D13" i="216"/>
  <c r="D13" i="213" s="1"/>
  <c r="D13" i="214" s="1"/>
  <c r="C13" i="216"/>
  <c r="C13" i="213" s="1"/>
  <c r="C13" i="214" s="1"/>
  <c r="B13" i="216"/>
  <c r="B13" i="213" s="1"/>
  <c r="B13" i="214" s="1"/>
  <c r="E12" i="216"/>
  <c r="E12" i="215" s="1"/>
  <c r="D12" i="216"/>
  <c r="D12" i="215" s="1"/>
  <c r="C12" i="216"/>
  <c r="C12" i="215" s="1"/>
  <c r="B12" i="216"/>
  <c r="B12" i="213" s="1"/>
  <c r="B12" i="214" s="1"/>
  <c r="E10" i="216"/>
  <c r="E10" i="215" s="1"/>
  <c r="D10" i="216"/>
  <c r="D10" i="215" s="1"/>
  <c r="C10" i="216"/>
  <c r="C10" i="215" s="1"/>
  <c r="B10" i="216"/>
  <c r="B10" i="215" s="1"/>
  <c r="E9" i="216"/>
  <c r="E9" i="215" s="1"/>
  <c r="D9" i="216"/>
  <c r="D9" i="212" s="1"/>
  <c r="C9" i="216"/>
  <c r="C9" i="212" s="1"/>
  <c r="B9" i="216"/>
  <c r="B9" i="213" s="1"/>
  <c r="B9" i="214" s="1"/>
  <c r="E7" i="216"/>
  <c r="E7" i="213" s="1"/>
  <c r="E7" i="214" s="1"/>
  <c r="D7" i="216"/>
  <c r="D7" i="213" s="1"/>
  <c r="D7" i="214" s="1"/>
  <c r="C7" i="216"/>
  <c r="C7" i="213" s="1"/>
  <c r="C7" i="214" s="1"/>
  <c r="B7" i="216"/>
  <c r="B7" i="213" s="1"/>
  <c r="B7" i="214" s="1"/>
  <c r="E6" i="216"/>
  <c r="E6" i="215" s="1"/>
  <c r="D6" i="216"/>
  <c r="D6" i="215" s="1"/>
  <c r="C6" i="216"/>
  <c r="C6" i="215" s="1"/>
  <c r="B6" i="216"/>
  <c r="B6" i="213" s="1"/>
  <c r="B6" i="214" s="1"/>
  <c r="CX7" i="54"/>
  <c r="CW7" i="54"/>
  <c r="CV7" i="54"/>
  <c r="CU7" i="54"/>
  <c r="CT7" i="54"/>
  <c r="CS7" i="54"/>
  <c r="CR7" i="54"/>
  <c r="CQ7" i="54"/>
  <c r="CP9" i="54"/>
  <c r="CN7" i="54"/>
  <c r="FA7" i="183" s="1"/>
  <c r="CM7" i="54"/>
  <c r="CL7" i="54"/>
  <c r="CK7" i="54"/>
  <c r="CI7" i="54"/>
  <c r="CH7" i="54"/>
  <c r="CG7" i="54"/>
  <c r="CF7" i="54"/>
  <c r="CE7" i="54"/>
  <c r="CD7" i="54"/>
  <c r="CC7" i="54"/>
  <c r="EO6" i="221"/>
  <c r="EN6" i="221"/>
  <c r="BZ9" i="54"/>
  <c r="BX7" i="54"/>
  <c r="EK7" i="183" s="1"/>
  <c r="BV7" i="54"/>
  <c r="BU7" i="54"/>
  <c r="BS7" i="54"/>
  <c r="EF7" i="183" s="1"/>
  <c r="BR7" i="54"/>
  <c r="BQ7" i="54"/>
  <c r="BP7" i="54"/>
  <c r="BO7" i="54"/>
  <c r="BN7" i="54"/>
  <c r="BM7" i="54"/>
  <c r="BL7" i="54"/>
  <c r="BK7" i="54"/>
  <c r="BJ9" i="54"/>
  <c r="BH7" i="54"/>
  <c r="DU7" i="183" s="1"/>
  <c r="BG7" i="54"/>
  <c r="BF7" i="54"/>
  <c r="BE7" i="54"/>
  <c r="BC7" i="54"/>
  <c r="DP7" i="183" s="1"/>
  <c r="BB7" i="54"/>
  <c r="BA7" i="54"/>
  <c r="AZ7" i="54"/>
  <c r="AX7" i="54"/>
  <c r="AW7" i="54"/>
  <c r="AV7" i="54"/>
  <c r="AU7" i="54"/>
  <c r="AT9" i="54"/>
  <c r="AR7" i="54"/>
  <c r="DE7" i="183" s="1"/>
  <c r="AQ7" i="54"/>
  <c r="AP7" i="54"/>
  <c r="AO7" i="54"/>
  <c r="AM7" i="54"/>
  <c r="CZ7" i="183" s="1"/>
  <c r="AL7" i="54"/>
  <c r="AK7" i="54"/>
  <c r="AJ7" i="54"/>
  <c r="AI7" i="54"/>
  <c r="AH7" i="54"/>
  <c r="AG7" i="54"/>
  <c r="AF7" i="54"/>
  <c r="AE7" i="54"/>
  <c r="AD9" i="54"/>
  <c r="AB7" i="54"/>
  <c r="CO7" i="183" s="1"/>
  <c r="AA7" i="54"/>
  <c r="Z7" i="54"/>
  <c r="Y7" i="54"/>
  <c r="W7" i="54"/>
  <c r="CJ7" i="183" s="1"/>
  <c r="V7" i="54"/>
  <c r="U7" i="54"/>
  <c r="T7" i="54"/>
  <c r="S7" i="54"/>
  <c r="R7" i="54"/>
  <c r="Q7" i="54"/>
  <c r="P7" i="54"/>
  <c r="O7" i="54"/>
  <c r="N9" i="54"/>
  <c r="L7" i="54"/>
  <c r="BY7" i="183" s="1"/>
  <c r="K7" i="54"/>
  <c r="J7" i="54"/>
  <c r="I7" i="54"/>
  <c r="G7" i="54"/>
  <c r="BT7" i="183" s="1"/>
  <c r="F7" i="54"/>
  <c r="E7" i="54"/>
  <c r="D7" i="54"/>
  <c r="C7" i="54"/>
  <c r="B7" i="54"/>
  <c r="BI7" i="183"/>
  <c r="BD7" i="183"/>
  <c r="AW6" i="236"/>
  <c r="AW6" i="237" s="1"/>
  <c r="AR6" i="236"/>
  <c r="AG6" i="236"/>
  <c r="AG6" i="237" s="1"/>
  <c r="AB6" i="236"/>
  <c r="Q6" i="236"/>
  <c r="Q6" i="237" s="1"/>
  <c r="L6" i="236"/>
  <c r="L6" i="238" s="1"/>
  <c r="L6" i="239" s="1"/>
  <c r="B7" i="226"/>
  <c r="BW7" i="54" l="1"/>
  <c r="EJ6" i="183"/>
  <c r="FX7" i="221"/>
  <c r="FM15" i="221"/>
  <c r="FM18" i="221"/>
  <c r="FM20" i="221"/>
  <c r="FX16" i="221"/>
  <c r="FM9" i="221"/>
  <c r="FM7" i="221"/>
  <c r="FX10" i="221"/>
  <c r="FM12" i="221"/>
  <c r="FM15" i="183"/>
  <c r="CZ16" i="54"/>
  <c r="CZ10" i="54"/>
  <c r="CY20" i="54"/>
  <c r="CY18" i="54"/>
  <c r="CY12" i="54"/>
  <c r="FP9" i="183"/>
  <c r="FM18" i="183"/>
  <c r="CY9" i="54"/>
  <c r="CY7" i="54"/>
  <c r="FL7" i="183" s="1"/>
  <c r="CY15" i="54"/>
  <c r="FP16" i="183"/>
  <c r="FM20" i="183"/>
  <c r="GG18" i="183"/>
  <c r="IR9" i="183"/>
  <c r="HR9" i="183"/>
  <c r="GM9" i="183"/>
  <c r="FT15" i="183"/>
  <c r="GK12" i="183"/>
  <c r="GF10" i="183"/>
  <c r="GE12" i="183"/>
  <c r="IO15" i="183"/>
  <c r="JA10" i="183"/>
  <c r="FX7" i="183"/>
  <c r="HV7" i="183"/>
  <c r="HF7" i="183"/>
  <c r="GP16" i="183"/>
  <c r="HX9" i="183"/>
  <c r="GO9" i="183"/>
  <c r="GP7" i="183"/>
  <c r="HV9" i="183"/>
  <c r="GR7" i="183"/>
  <c r="IK10" i="183"/>
  <c r="FU18" i="183"/>
  <c r="FM7" i="183"/>
  <c r="IK15" i="183"/>
  <c r="IB16" i="183"/>
  <c r="FS7" i="183"/>
  <c r="IY12" i="183"/>
  <c r="GW10" i="183"/>
  <c r="GF9" i="183"/>
  <c r="FR12" i="183"/>
  <c r="GT18" i="183"/>
  <c r="IP18" i="183"/>
  <c r="IV15" i="183"/>
  <c r="GI12" i="183"/>
  <c r="GD18" i="183"/>
  <c r="GG12" i="183"/>
  <c r="FS9" i="183"/>
  <c r="FU9" i="183"/>
  <c r="FV15" i="183"/>
  <c r="HB15" i="183"/>
  <c r="IH15" i="183"/>
  <c r="FW15" i="183"/>
  <c r="HC15" i="183"/>
  <c r="FT7" i="183"/>
  <c r="FT9" i="183"/>
  <c r="GD10" i="183"/>
  <c r="HP7" i="183"/>
  <c r="GK10" i="183"/>
  <c r="HY9" i="183"/>
  <c r="ID12" i="183"/>
  <c r="IK7" i="183"/>
  <c r="HQ18" i="183"/>
  <c r="GV12" i="183"/>
  <c r="IO9" i="183"/>
  <c r="HT7" i="183"/>
  <c r="FN16" i="183"/>
  <c r="IV9" i="183"/>
  <c r="GN15" i="183"/>
  <c r="HD15" i="183"/>
  <c r="HU12" i="183"/>
  <c r="IQ16" i="183"/>
  <c r="HA10" i="183"/>
  <c r="IN9" i="183"/>
  <c r="HM16" i="183"/>
  <c r="IL7" i="183"/>
  <c r="GA15" i="183"/>
  <c r="HX7" i="183"/>
  <c r="FY9" i="183"/>
  <c r="GO7" i="183"/>
  <c r="GZ10" i="183"/>
  <c r="HW15" i="183"/>
  <c r="HV15" i="183"/>
  <c r="IM7" i="183"/>
  <c r="GR9" i="183"/>
  <c r="FU16" i="183"/>
  <c r="FR18" i="183"/>
  <c r="GZ9" i="183"/>
  <c r="IP10" i="183"/>
  <c r="IY7" i="183"/>
  <c r="IU12" i="183"/>
  <c r="GH12" i="183"/>
  <c r="FP10" i="183"/>
  <c r="IE15" i="183"/>
  <c r="FQ15" i="183"/>
  <c r="FR7" i="183"/>
  <c r="FO12" i="183"/>
  <c r="HT16" i="183"/>
  <c r="FU7" i="183"/>
  <c r="IG10" i="183"/>
  <c r="GH7" i="183"/>
  <c r="HR7" i="183"/>
  <c r="GZ7" i="183"/>
  <c r="GT12" i="183"/>
  <c r="IS9" i="183"/>
  <c r="GE16" i="183"/>
  <c r="IS15" i="183"/>
  <c r="GZ15" i="183"/>
  <c r="IJ7" i="183"/>
  <c r="GV10" i="183"/>
  <c r="GY16" i="183"/>
  <c r="IW18" i="183"/>
  <c r="IC15" i="183"/>
  <c r="HJ12" i="183"/>
  <c r="HN16" i="183"/>
  <c r="GY7" i="183"/>
  <c r="II9" i="183"/>
  <c r="GU12" i="183"/>
  <c r="IT10" i="183"/>
  <c r="GX16" i="183"/>
  <c r="IT18" i="183"/>
  <c r="GD12" i="183"/>
  <c r="HM15" i="183"/>
  <c r="HQ7" i="183"/>
  <c r="HN10" i="183"/>
  <c r="HJ18" i="183"/>
  <c r="HM12" i="183"/>
  <c r="GI15" i="183"/>
  <c r="FS15" i="183"/>
  <c r="FV9" i="183"/>
  <c r="HB9" i="183"/>
  <c r="IH9" i="183"/>
  <c r="FW9" i="183"/>
  <c r="HC9" i="183"/>
  <c r="GA9" i="183"/>
  <c r="GQ15" i="183"/>
  <c r="IN7" i="183"/>
  <c r="HH9" i="183"/>
  <c r="HY7" i="183"/>
  <c r="GR15" i="183"/>
  <c r="IJ9" i="183"/>
  <c r="HQ16" i="183"/>
  <c r="FO18" i="183"/>
  <c r="GB15" i="183"/>
  <c r="IO7" i="183"/>
  <c r="IV7" i="183"/>
  <c r="GH18" i="183"/>
  <c r="FX15" i="183"/>
  <c r="GN9" i="183"/>
  <c r="IZ15" i="183"/>
  <c r="HU10" i="183"/>
  <c r="HF15" i="183"/>
  <c r="HK16" i="183"/>
  <c r="IN15" i="183"/>
  <c r="IL9" i="183"/>
  <c r="GA7" i="183"/>
  <c r="GC15" i="183"/>
  <c r="FY7" i="183"/>
  <c r="HE15" i="183"/>
  <c r="HI15" i="183"/>
  <c r="HW9" i="183"/>
  <c r="FZ9" i="183"/>
  <c r="HG15" i="183"/>
  <c r="IM9" i="183"/>
  <c r="HI9" i="183"/>
  <c r="HH16" i="183"/>
  <c r="IU16" i="183"/>
  <c r="IE9" i="183"/>
  <c r="GK7" i="183"/>
  <c r="ID15" i="183"/>
  <c r="GY9" i="183"/>
  <c r="IJ15" i="183"/>
  <c r="FR16" i="183"/>
  <c r="HQ10" i="183"/>
  <c r="IC9" i="183"/>
  <c r="GD16" i="183"/>
  <c r="ID9" i="183"/>
  <c r="FN12" i="183"/>
  <c r="HK10" i="183"/>
  <c r="HJ16" i="183"/>
  <c r="FY15" i="183"/>
  <c r="HZ10" i="183"/>
  <c r="IG12" i="183"/>
  <c r="GL7" i="183"/>
  <c r="ID7" i="183"/>
  <c r="IG7" i="183"/>
  <c r="HK12" i="183"/>
  <c r="JA9" i="183"/>
  <c r="GW15" i="183"/>
  <c r="IY16" i="183"/>
  <c r="HH15" i="183"/>
  <c r="IR7" i="183"/>
  <c r="HU9" i="183"/>
  <c r="HZ18" i="183"/>
  <c r="GK9" i="183"/>
  <c r="IK9" i="183"/>
  <c r="IQ12" i="183"/>
  <c r="IR18" i="183"/>
  <c r="HO7" i="183"/>
  <c r="IU7" i="183"/>
  <c r="HL9" i="183"/>
  <c r="HO13" i="183"/>
  <c r="HL15" i="183"/>
  <c r="GJ7" i="183"/>
  <c r="IP12" i="183"/>
  <c r="IQ18" i="183"/>
  <c r="IG9" i="183"/>
  <c r="HZ12" i="183"/>
  <c r="IA18" i="183"/>
  <c r="HM10" i="183"/>
  <c r="GM7" i="183"/>
  <c r="FW7" i="183"/>
  <c r="GL9" i="183"/>
  <c r="IX9" i="183"/>
  <c r="HS9" i="183"/>
  <c r="IF9" i="183"/>
  <c r="HO16" i="183"/>
  <c r="HY15" i="183"/>
  <c r="IV18" i="183"/>
  <c r="GS15" i="183"/>
  <c r="HN18" i="183"/>
  <c r="GJ15" i="183"/>
  <c r="HT9" i="183"/>
  <c r="HD7" i="183"/>
  <c r="IF15" i="183"/>
  <c r="GQ7" i="183"/>
  <c r="GS7" i="183"/>
  <c r="II16" i="183"/>
  <c r="GC7" i="183"/>
  <c r="HE7" i="183"/>
  <c r="HL16" i="183"/>
  <c r="HG7" i="183"/>
  <c r="IZ12" i="183"/>
  <c r="GX9" i="183"/>
  <c r="GI10" i="183"/>
  <c r="IT12" i="183"/>
  <c r="IQ10" i="183"/>
  <c r="IG15" i="183"/>
  <c r="IW12" i="183"/>
  <c r="FP12" i="183"/>
  <c r="FZ7" i="183"/>
  <c r="HN7" i="183"/>
  <c r="IX7" i="183"/>
  <c r="IA12" i="183"/>
  <c r="FP15" i="183"/>
  <c r="IB15" i="183"/>
  <c r="IF7" i="183"/>
  <c r="GH10" i="183"/>
  <c r="GG15" i="183"/>
  <c r="IR16" i="183"/>
  <c r="HU15" i="183"/>
  <c r="JA7" i="183"/>
  <c r="GV18" i="183"/>
  <c r="GI7" i="183"/>
  <c r="IE7" i="183"/>
  <c r="IB9" i="183"/>
  <c r="GU18" i="183"/>
  <c r="GW9" i="183"/>
  <c r="FV7" i="183"/>
  <c r="GK15" i="183"/>
  <c r="GL15" i="183"/>
  <c r="HR15" i="183"/>
  <c r="IX15" i="183"/>
  <c r="GM15" i="183"/>
  <c r="HS15" i="183"/>
  <c r="HD9" i="183"/>
  <c r="HO18" i="183"/>
  <c r="GE18" i="183"/>
  <c r="HH7" i="183"/>
  <c r="GB9" i="183"/>
  <c r="HP15" i="183"/>
  <c r="GG10" i="183"/>
  <c r="GE10" i="183"/>
  <c r="FO16" i="183"/>
  <c r="GB7" i="183"/>
  <c r="GJ9" i="183"/>
  <c r="HU7" i="183"/>
  <c r="FX9" i="183"/>
  <c r="GN7" i="183"/>
  <c r="IZ7" i="183"/>
  <c r="FQ12" i="183"/>
  <c r="HF9" i="183"/>
  <c r="GQ9" i="183"/>
  <c r="GS9" i="183"/>
  <c r="GP18" i="183"/>
  <c r="IL15" i="183"/>
  <c r="HX15" i="183"/>
  <c r="GC9" i="183"/>
  <c r="GO15" i="183"/>
  <c r="HE9" i="183"/>
  <c r="GP9" i="183"/>
  <c r="HW7" i="183"/>
  <c r="FZ15" i="183"/>
  <c r="HG9" i="183"/>
  <c r="IM15" i="183"/>
  <c r="HI7" i="183"/>
  <c r="HH18" i="183"/>
  <c r="IY18" i="183"/>
  <c r="FN18" i="183"/>
  <c r="FR10" i="183"/>
  <c r="JA18" i="183"/>
  <c r="HJ10" i="183"/>
  <c r="GF18" i="183"/>
  <c r="IA16" i="183"/>
  <c r="GT10" i="183"/>
  <c r="IS12" i="183"/>
  <c r="II15" i="183"/>
  <c r="HA9" i="183"/>
  <c r="FQ10" i="183"/>
  <c r="HZ16" i="183"/>
  <c r="GX7" i="183"/>
  <c r="IT7" i="183"/>
  <c r="FQ9" i="183"/>
  <c r="HO10" i="183"/>
  <c r="HN12" i="183"/>
  <c r="HK18" i="183"/>
  <c r="GV16" i="183"/>
  <c r="HP9" i="183"/>
  <c r="IZ9" i="183"/>
  <c r="IU10" i="183"/>
  <c r="IU18" i="183"/>
  <c r="HA15" i="183"/>
  <c r="IS7" i="183"/>
  <c r="GH16" i="183"/>
  <c r="GY20" i="183"/>
  <c r="HS7" i="183"/>
  <c r="IY9" i="183"/>
  <c r="HQ9" i="183"/>
  <c r="GF15" i="183"/>
  <c r="HQ15" i="183"/>
  <c r="HT15" i="183"/>
  <c r="FU15" i="183"/>
  <c r="GX20" i="183"/>
  <c r="IW7" i="183"/>
  <c r="IW10" i="183"/>
  <c r="IW16" i="183"/>
  <c r="JA16" i="183"/>
  <c r="FM9" i="183"/>
  <c r="CZ13" i="54"/>
  <c r="DK13" i="54"/>
  <c r="J7" i="236"/>
  <c r="J6" i="236"/>
  <c r="AD7" i="236"/>
  <c r="AD6" i="236"/>
  <c r="B12" i="236"/>
  <c r="B6" i="236"/>
  <c r="N7" i="236"/>
  <c r="N6" i="236"/>
  <c r="Z7" i="236"/>
  <c r="Z6" i="236"/>
  <c r="AL7" i="236"/>
  <c r="AL6" i="236"/>
  <c r="AX9" i="236"/>
  <c r="AX6" i="236"/>
  <c r="F7" i="236"/>
  <c r="F6" i="236"/>
  <c r="R9" i="236"/>
  <c r="R6" i="236"/>
  <c r="V7" i="236"/>
  <c r="V6" i="236"/>
  <c r="AH9" i="236"/>
  <c r="AH6" i="236"/>
  <c r="AP7" i="236"/>
  <c r="AP6" i="236"/>
  <c r="AT7" i="236"/>
  <c r="AT6" i="236"/>
  <c r="C7" i="236"/>
  <c r="C6" i="236"/>
  <c r="G6" i="236"/>
  <c r="K7" i="236"/>
  <c r="K6" i="236"/>
  <c r="O7" i="236"/>
  <c r="O6" i="236"/>
  <c r="S7" i="236"/>
  <c r="S6" i="236"/>
  <c r="W7" i="236"/>
  <c r="W6" i="236"/>
  <c r="AA7" i="236"/>
  <c r="AA6" i="236"/>
  <c r="AE7" i="236"/>
  <c r="AE6" i="236"/>
  <c r="AI7" i="236"/>
  <c r="AI6" i="236"/>
  <c r="AM7" i="236"/>
  <c r="AM6" i="236"/>
  <c r="AQ6" i="236"/>
  <c r="AU7" i="236"/>
  <c r="AU6" i="236"/>
  <c r="AY7" i="236"/>
  <c r="AY6" i="236"/>
  <c r="D6" i="236"/>
  <c r="H7" i="236"/>
  <c r="H6" i="236"/>
  <c r="L6" i="240"/>
  <c r="L6" i="237"/>
  <c r="P6" i="236"/>
  <c r="T7" i="236"/>
  <c r="T6" i="236"/>
  <c r="X7" i="236"/>
  <c r="X6" i="236"/>
  <c r="AB6" i="240"/>
  <c r="AB6" i="237"/>
  <c r="V7" i="209"/>
  <c r="V7" i="210" s="1"/>
  <c r="AF6" i="236"/>
  <c r="AJ6" i="236"/>
  <c r="AN7" i="236"/>
  <c r="AN6" i="236"/>
  <c r="AR6" i="240"/>
  <c r="AR6" i="237"/>
  <c r="AS6" i="221"/>
  <c r="AV6" i="236"/>
  <c r="AZ7" i="236"/>
  <c r="AZ6" i="236"/>
  <c r="AB6" i="238"/>
  <c r="AB6" i="239" s="1"/>
  <c r="Q6" i="238"/>
  <c r="Q6" i="239" s="1"/>
  <c r="AG6" i="238"/>
  <c r="AG6" i="239" s="1"/>
  <c r="AW6" i="238"/>
  <c r="AW6" i="239" s="1"/>
  <c r="E7" i="236"/>
  <c r="E6" i="236"/>
  <c r="I7" i="236"/>
  <c r="I6" i="236"/>
  <c r="M7" i="236"/>
  <c r="M6" i="236"/>
  <c r="U7" i="236"/>
  <c r="U6" i="236"/>
  <c r="Y7" i="236"/>
  <c r="Y6" i="236"/>
  <c r="AC7" i="236"/>
  <c r="AC6" i="236"/>
  <c r="AK7" i="236"/>
  <c r="AK6" i="236"/>
  <c r="AO7" i="236"/>
  <c r="AO6" i="236"/>
  <c r="AS7" i="236"/>
  <c r="AS6" i="236"/>
  <c r="AR6" i="238"/>
  <c r="AR6" i="239" s="1"/>
  <c r="Q6" i="240"/>
  <c r="AG6" i="240"/>
  <c r="AW6" i="240"/>
  <c r="C15" i="213"/>
  <c r="C15" i="214" s="1"/>
  <c r="D13" i="215"/>
  <c r="D10" i="213"/>
  <c r="D10" i="214" s="1"/>
  <c r="B16" i="212"/>
  <c r="C15" i="215"/>
  <c r="C16" i="212"/>
  <c r="D20" i="215"/>
  <c r="Z9" i="54"/>
  <c r="N15" i="54"/>
  <c r="EZ6" i="183"/>
  <c r="AI15" i="54"/>
  <c r="AB6" i="183"/>
  <c r="J9" i="54"/>
  <c r="B10" i="212"/>
  <c r="AU9" i="54"/>
  <c r="BJ15" i="54"/>
  <c r="BH6" i="183"/>
  <c r="C10" i="212"/>
  <c r="D16" i="212"/>
  <c r="E15" i="213"/>
  <c r="E15" i="214" s="1"/>
  <c r="B6" i="215"/>
  <c r="D15" i="215"/>
  <c r="BV9" i="54"/>
  <c r="BX6" i="183"/>
  <c r="DH6" i="221"/>
  <c r="D10" i="212"/>
  <c r="B18" i="212"/>
  <c r="C9" i="213"/>
  <c r="C9" i="214" s="1"/>
  <c r="B16" i="213"/>
  <c r="B16" i="214" s="1"/>
  <c r="D7" i="215"/>
  <c r="E9" i="212"/>
  <c r="D15" i="213"/>
  <c r="D15" i="214" s="1"/>
  <c r="CY6" i="183"/>
  <c r="B12" i="212"/>
  <c r="E18" i="212"/>
  <c r="D9" i="213"/>
  <c r="D9" i="214" s="1"/>
  <c r="D16" i="213"/>
  <c r="D16" i="214" s="1"/>
  <c r="C9" i="215"/>
  <c r="B18" i="215"/>
  <c r="AD7" i="54"/>
  <c r="B6" i="212"/>
  <c r="E9" i="213"/>
  <c r="E9" i="214" s="1"/>
  <c r="D9" i="215"/>
  <c r="DD6" i="183"/>
  <c r="E12" i="212"/>
  <c r="CP7" i="54"/>
  <c r="DT6" i="183"/>
  <c r="E6" i="212"/>
  <c r="B10" i="213"/>
  <c r="B10" i="214" s="1"/>
  <c r="E15" i="212"/>
  <c r="B12" i="215"/>
  <c r="B7" i="215"/>
  <c r="B13" i="215"/>
  <c r="B20" i="215"/>
  <c r="O9" i="54"/>
  <c r="C15" i="54"/>
  <c r="C18" i="54" s="1"/>
  <c r="AN6" i="157"/>
  <c r="BS6" i="183"/>
  <c r="C7" i="215"/>
  <c r="C13" i="215"/>
  <c r="C20" i="215"/>
  <c r="AE9" i="54"/>
  <c r="S15" i="54"/>
  <c r="BD6" i="157"/>
  <c r="CI6" i="183"/>
  <c r="E7" i="215"/>
  <c r="E13" i="215"/>
  <c r="E20" i="215"/>
  <c r="AY6" i="157"/>
  <c r="AP9" i="54"/>
  <c r="AP10" i="54" s="1"/>
  <c r="AD15" i="54"/>
  <c r="BO6" i="157"/>
  <c r="CN6" i="183"/>
  <c r="E10" i="212"/>
  <c r="E16" i="212"/>
  <c r="C10" i="213"/>
  <c r="C10" i="214" s="1"/>
  <c r="C16" i="213"/>
  <c r="C16" i="214" s="1"/>
  <c r="B9" i="215"/>
  <c r="B15" i="215"/>
  <c r="BT6" i="157"/>
  <c r="N7" i="54"/>
  <c r="BF9" i="54"/>
  <c r="AT15" i="54"/>
  <c r="CE6" i="157"/>
  <c r="C6" i="212"/>
  <c r="C12" i="212"/>
  <c r="C18" i="212"/>
  <c r="E10" i="213"/>
  <c r="E10" i="214" s="1"/>
  <c r="E16" i="213"/>
  <c r="E16" i="214" s="1"/>
  <c r="AI6" i="157"/>
  <c r="BK9" i="54"/>
  <c r="AY15" i="54"/>
  <c r="CJ6" i="157"/>
  <c r="DO6" i="183"/>
  <c r="D6" i="212"/>
  <c r="D12" i="212"/>
  <c r="D18" i="212"/>
  <c r="C6" i="213"/>
  <c r="C6" i="214" s="1"/>
  <c r="C18" i="213"/>
  <c r="C18" i="214" s="1"/>
  <c r="FG6" i="157"/>
  <c r="CU6" i="157"/>
  <c r="CA9" i="54"/>
  <c r="BO15" i="54"/>
  <c r="CZ6" i="157"/>
  <c r="G6" i="183"/>
  <c r="EE6" i="183"/>
  <c r="B7" i="212"/>
  <c r="B13" i="212"/>
  <c r="B20" i="212"/>
  <c r="D6" i="213"/>
  <c r="D6" i="214" s="1"/>
  <c r="D12" i="213"/>
  <c r="D12" i="214" s="1"/>
  <c r="D18" i="213"/>
  <c r="D18" i="214" s="1"/>
  <c r="C12" i="213"/>
  <c r="C12" i="214" s="1"/>
  <c r="AT7" i="54"/>
  <c r="CL9" i="54"/>
  <c r="BZ15" i="54"/>
  <c r="DK6" i="157"/>
  <c r="L6" i="183"/>
  <c r="AC6" i="221"/>
  <c r="C7" i="212"/>
  <c r="C13" i="212"/>
  <c r="C20" i="212"/>
  <c r="E6" i="213"/>
  <c r="E6" i="214" s="1"/>
  <c r="E12" i="213"/>
  <c r="E12" i="214" s="1"/>
  <c r="E18" i="213"/>
  <c r="E18" i="214" s="1"/>
  <c r="CQ9" i="54"/>
  <c r="CE15" i="54"/>
  <c r="CE18" i="54" s="1"/>
  <c r="DP6" i="157"/>
  <c r="W6" i="183"/>
  <c r="EU6" i="183"/>
  <c r="AW6" i="221"/>
  <c r="D7" i="212"/>
  <c r="D13" i="212"/>
  <c r="D20" i="212"/>
  <c r="EA6" i="157"/>
  <c r="E7" i="212"/>
  <c r="E13" i="212"/>
  <c r="E20" i="212"/>
  <c r="CP15" i="54"/>
  <c r="AY9" i="236"/>
  <c r="CU15" i="54"/>
  <c r="H6" i="157"/>
  <c r="EF6" i="157"/>
  <c r="AM6" i="183"/>
  <c r="FK6" i="183"/>
  <c r="EK6" i="221"/>
  <c r="B9" i="212"/>
  <c r="B15" i="212"/>
  <c r="B6" i="226"/>
  <c r="B6" i="230" s="1"/>
  <c r="BZ7" i="54"/>
  <c r="BG9" i="221"/>
  <c r="S6" i="157"/>
  <c r="EQ6" i="157"/>
  <c r="AR6" i="183"/>
  <c r="BJ7" i="54"/>
  <c r="C6" i="157"/>
  <c r="X6" i="157"/>
  <c r="EV6" i="157"/>
  <c r="BC6" i="183"/>
  <c r="B7" i="230"/>
  <c r="B7" i="228"/>
  <c r="B7" i="229" s="1"/>
  <c r="B7" i="227"/>
  <c r="BD9" i="209"/>
  <c r="BD9" i="210" s="1"/>
  <c r="BK8" i="157"/>
  <c r="BK9" i="221"/>
  <c r="BK9" i="183"/>
  <c r="BT9" i="209"/>
  <c r="BT9" i="210" s="1"/>
  <c r="N9" i="231"/>
  <c r="CA9" i="221"/>
  <c r="CA8" i="157"/>
  <c r="CA9" i="183"/>
  <c r="N10" i="54"/>
  <c r="N12" i="54"/>
  <c r="CQ8" i="157"/>
  <c r="CQ9" i="183"/>
  <c r="AD10" i="54"/>
  <c r="AD12" i="54"/>
  <c r="DG8" i="157"/>
  <c r="DG9" i="183"/>
  <c r="DG9" i="221"/>
  <c r="AT10" i="54"/>
  <c r="AT12" i="54"/>
  <c r="DW8" i="157"/>
  <c r="DW9" i="221"/>
  <c r="DW9" i="183"/>
  <c r="BJ10" i="54"/>
  <c r="BJ12" i="54"/>
  <c r="EM8" i="157"/>
  <c r="EM9" i="221"/>
  <c r="EM9" i="183"/>
  <c r="BZ10" i="54"/>
  <c r="BZ12" i="54"/>
  <c r="FC9" i="221"/>
  <c r="FC8" i="157"/>
  <c r="FC9" i="183"/>
  <c r="CP10" i="54"/>
  <c r="CP12" i="54"/>
  <c r="DR7" i="221"/>
  <c r="DR7" i="183"/>
  <c r="W6" i="209"/>
  <c r="W6" i="210" s="1"/>
  <c r="AD6" i="221"/>
  <c r="AD6" i="157"/>
  <c r="AD6" i="183"/>
  <c r="AG7" i="236"/>
  <c r="AG9" i="236"/>
  <c r="BE7" i="209"/>
  <c r="BE7" i="210" s="1"/>
  <c r="BL7" i="221"/>
  <c r="BL7" i="183"/>
  <c r="CB7" i="221"/>
  <c r="CB7" i="183"/>
  <c r="CR7" i="221"/>
  <c r="CR7" i="183"/>
  <c r="DH7" i="221"/>
  <c r="DH7" i="183"/>
  <c r="DX7" i="221"/>
  <c r="DX7" i="183"/>
  <c r="F7" i="172"/>
  <c r="BF7" i="209"/>
  <c r="BF7" i="210" s="1"/>
  <c r="BM7" i="183"/>
  <c r="BM7" i="221"/>
  <c r="CC7" i="183"/>
  <c r="CC7" i="221"/>
  <c r="CS7" i="183"/>
  <c r="CS7" i="221"/>
  <c r="DI7" i="221"/>
  <c r="DI7" i="183"/>
  <c r="DY7" i="221"/>
  <c r="DY7" i="183"/>
  <c r="FE7" i="183"/>
  <c r="FE7" i="221"/>
  <c r="EH7" i="221"/>
  <c r="EH7" i="183"/>
  <c r="CQ9" i="221"/>
  <c r="DF6" i="221"/>
  <c r="AS15" i="54"/>
  <c r="AS18" i="54" s="1"/>
  <c r="DF6" i="157"/>
  <c r="DF6" i="183"/>
  <c r="AS7" i="54"/>
  <c r="AS9" i="54"/>
  <c r="FD7" i="221"/>
  <c r="FD7" i="183"/>
  <c r="G7" i="172"/>
  <c r="AQ7" i="209"/>
  <c r="AQ7" i="210" s="1"/>
  <c r="AX7" i="221"/>
  <c r="AX7" i="183"/>
  <c r="BG7" i="209"/>
  <c r="BG7" i="210" s="1"/>
  <c r="BN7" i="183"/>
  <c r="BN7" i="221"/>
  <c r="CD7" i="183"/>
  <c r="CT7" i="183"/>
  <c r="CT7" i="221"/>
  <c r="DJ7" i="221"/>
  <c r="DJ7" i="183"/>
  <c r="DZ7" i="221"/>
  <c r="DZ7" i="183"/>
  <c r="EP7" i="183"/>
  <c r="EP7" i="221"/>
  <c r="FF7" i="183"/>
  <c r="FF7" i="221"/>
  <c r="EL6" i="221"/>
  <c r="BY15" i="54"/>
  <c r="BY18" i="54" s="1"/>
  <c r="EL6" i="157"/>
  <c r="EL6" i="183"/>
  <c r="BY7" i="54"/>
  <c r="BY9" i="54"/>
  <c r="EX7" i="221"/>
  <c r="EX7" i="183"/>
  <c r="G6" i="209"/>
  <c r="G6" i="210" s="1"/>
  <c r="N6" i="221"/>
  <c r="N6" i="157"/>
  <c r="N6" i="183"/>
  <c r="Q7" i="236"/>
  <c r="Q9" i="236"/>
  <c r="DV6" i="221"/>
  <c r="BI15" i="54"/>
  <c r="BI18" i="54" s="1"/>
  <c r="DV6" i="157"/>
  <c r="DV6" i="183"/>
  <c r="BI7" i="54"/>
  <c r="BI9" i="54"/>
  <c r="BH7" i="209"/>
  <c r="BH7" i="210" s="1"/>
  <c r="BO7" i="221"/>
  <c r="B7" i="231"/>
  <c r="BO7" i="183"/>
  <c r="CE7" i="221"/>
  <c r="CE7" i="183"/>
  <c r="DK7" i="221"/>
  <c r="DK7" i="183"/>
  <c r="EA7" i="221"/>
  <c r="EA7" i="183"/>
  <c r="FG7" i="221"/>
  <c r="FG7" i="183"/>
  <c r="I7" i="172"/>
  <c r="AS7" i="209"/>
  <c r="AS7" i="210" s="1"/>
  <c r="AZ7" i="221"/>
  <c r="AZ7" i="183"/>
  <c r="BI7" i="209"/>
  <c r="BI7" i="210" s="1"/>
  <c r="BP7" i="221"/>
  <c r="C7" i="231"/>
  <c r="BP7" i="183"/>
  <c r="CF7" i="221"/>
  <c r="CF7" i="183"/>
  <c r="EB7" i="221"/>
  <c r="EB7" i="183"/>
  <c r="FH7" i="221"/>
  <c r="FH7" i="183"/>
  <c r="H7" i="172"/>
  <c r="CU7" i="221"/>
  <c r="CU7" i="183"/>
  <c r="CV7" i="221"/>
  <c r="CV7" i="183"/>
  <c r="J7" i="172"/>
  <c r="CG7" i="221"/>
  <c r="CG7" i="183"/>
  <c r="EC7" i="221"/>
  <c r="EC7" i="183"/>
  <c r="FI7" i="221"/>
  <c r="FI7" i="183"/>
  <c r="BK7" i="209"/>
  <c r="BK7" i="210" s="1"/>
  <c r="BR7" i="221"/>
  <c r="E7" i="231"/>
  <c r="BR7" i="183"/>
  <c r="CH7" i="221"/>
  <c r="CH7" i="183"/>
  <c r="CX7" i="221"/>
  <c r="CX7" i="183"/>
  <c r="DN7" i="221"/>
  <c r="DN7" i="183"/>
  <c r="ED7" i="221"/>
  <c r="ED7" i="183"/>
  <c r="ET7" i="221"/>
  <c r="ET7" i="183"/>
  <c r="FJ7" i="221"/>
  <c r="FJ7" i="183"/>
  <c r="AR7" i="209"/>
  <c r="AR7" i="210" s="1"/>
  <c r="AY7" i="221"/>
  <c r="AY7" i="183"/>
  <c r="EQ7" i="221"/>
  <c r="EQ7" i="183"/>
  <c r="ER7" i="221"/>
  <c r="ER7" i="183"/>
  <c r="AT7" i="209"/>
  <c r="AT7" i="210" s="1"/>
  <c r="BA7" i="221"/>
  <c r="BA7" i="183"/>
  <c r="BJ7" i="209"/>
  <c r="BJ7" i="210" s="1"/>
  <c r="BQ7" i="221"/>
  <c r="D7" i="231"/>
  <c r="BQ7" i="183"/>
  <c r="CW7" i="221"/>
  <c r="CW7" i="183"/>
  <c r="DM7" i="221"/>
  <c r="DM7" i="183"/>
  <c r="ES7" i="221"/>
  <c r="ES7" i="183"/>
  <c r="AU7" i="209"/>
  <c r="AU7" i="210" s="1"/>
  <c r="BB7" i="221"/>
  <c r="BB7" i="183"/>
  <c r="AV7" i="209"/>
  <c r="AV7" i="210" s="1"/>
  <c r="BC7" i="221"/>
  <c r="BC7" i="183"/>
  <c r="BL7" i="209"/>
  <c r="BL7" i="210" s="1"/>
  <c r="BS7" i="221"/>
  <c r="F7" i="231"/>
  <c r="BS7" i="183"/>
  <c r="CI7" i="221"/>
  <c r="CI7" i="183"/>
  <c r="CY7" i="221"/>
  <c r="CY7" i="183"/>
  <c r="DO7" i="221"/>
  <c r="DO7" i="183"/>
  <c r="EE7" i="221"/>
  <c r="EE7" i="183"/>
  <c r="EU7" i="221"/>
  <c r="EU7" i="183"/>
  <c r="FK7" i="221"/>
  <c r="FK7" i="183"/>
  <c r="AY7" i="209"/>
  <c r="AY7" i="210" s="1"/>
  <c r="BF7" i="221"/>
  <c r="BF7" i="183"/>
  <c r="AW7" i="209"/>
  <c r="AW7" i="210" s="1"/>
  <c r="BD7" i="221"/>
  <c r="BM7" i="209"/>
  <c r="BM7" i="210" s="1"/>
  <c r="BT7" i="221"/>
  <c r="G7" i="231"/>
  <c r="CJ7" i="221"/>
  <c r="CZ7" i="221"/>
  <c r="DP7" i="221"/>
  <c r="EF7" i="221"/>
  <c r="EV7" i="221"/>
  <c r="AM6" i="209"/>
  <c r="AM6" i="210" s="1"/>
  <c r="AT6" i="221"/>
  <c r="AT6" i="157"/>
  <c r="AT6" i="183"/>
  <c r="AW7" i="236"/>
  <c r="AW9" i="236"/>
  <c r="FB6" i="221"/>
  <c r="CO15" i="54"/>
  <c r="CO18" i="54" s="1"/>
  <c r="FB6" i="157"/>
  <c r="FB6" i="183"/>
  <c r="CO7" i="54"/>
  <c r="CO9" i="54"/>
  <c r="CK6" i="221"/>
  <c r="X7" i="54"/>
  <c r="X9" i="54"/>
  <c r="X15" i="54"/>
  <c r="X18" i="54" s="1"/>
  <c r="CK6" i="157"/>
  <c r="CK6" i="183"/>
  <c r="CP6" i="221"/>
  <c r="AC15" i="54"/>
  <c r="AC18" i="54" s="1"/>
  <c r="CP6" i="157"/>
  <c r="CP6" i="183"/>
  <c r="AC7" i="54"/>
  <c r="AC9" i="54"/>
  <c r="C6" i="226"/>
  <c r="AH6" i="209"/>
  <c r="AH6" i="210" s="1"/>
  <c r="AO6" i="221"/>
  <c r="AR7" i="236"/>
  <c r="AR9" i="236"/>
  <c r="AO6" i="157"/>
  <c r="AO6" i="183"/>
  <c r="DQ6" i="221"/>
  <c r="BD7" i="54"/>
  <c r="BD9" i="54"/>
  <c r="BD15" i="54"/>
  <c r="BD18" i="54" s="1"/>
  <c r="DQ6" i="157"/>
  <c r="DQ6" i="183"/>
  <c r="BO7" i="209"/>
  <c r="BO7" i="210" s="1"/>
  <c r="BV7" i="221"/>
  <c r="I7" i="231"/>
  <c r="BV7" i="183"/>
  <c r="G20" i="172"/>
  <c r="EI7" i="221"/>
  <c r="EI7" i="183"/>
  <c r="BS6" i="209"/>
  <c r="BS6" i="210" s="1"/>
  <c r="BZ6" i="221"/>
  <c r="M15" i="54"/>
  <c r="M18" i="54" s="1"/>
  <c r="BZ6" i="157"/>
  <c r="M6" i="231"/>
  <c r="BZ6" i="183"/>
  <c r="M7" i="54"/>
  <c r="M9" i="54"/>
  <c r="B6" i="209"/>
  <c r="B6" i="210" s="1"/>
  <c r="I6" i="221"/>
  <c r="L7" i="236"/>
  <c r="L9" i="236"/>
  <c r="I6" i="157"/>
  <c r="I6" i="183"/>
  <c r="R6" i="209"/>
  <c r="R6" i="210" s="1"/>
  <c r="Y6" i="221"/>
  <c r="AB7" i="236"/>
  <c r="AB9" i="236"/>
  <c r="Y6" i="157"/>
  <c r="Y6" i="183"/>
  <c r="AX6" i="209"/>
  <c r="AX6" i="210" s="1"/>
  <c r="BE6" i="221"/>
  <c r="BE6" i="157"/>
  <c r="BE6" i="183"/>
  <c r="DA6" i="221"/>
  <c r="AN7" i="54"/>
  <c r="AN9" i="54"/>
  <c r="AN15" i="54"/>
  <c r="AN18" i="54" s="1"/>
  <c r="DA6" i="157"/>
  <c r="DA6" i="183"/>
  <c r="EW6" i="221"/>
  <c r="CJ7" i="54"/>
  <c r="CJ9" i="54"/>
  <c r="CJ15" i="54"/>
  <c r="CJ18" i="54" s="1"/>
  <c r="EW6" i="157"/>
  <c r="EW6" i="183"/>
  <c r="AZ7" i="209"/>
  <c r="AZ7" i="210" s="1"/>
  <c r="BG7" i="221"/>
  <c r="BG7" i="183"/>
  <c r="CM7" i="221"/>
  <c r="CM7" i="183"/>
  <c r="EJ7" i="221"/>
  <c r="EJ7" i="183"/>
  <c r="CD7" i="221"/>
  <c r="BC6" i="209"/>
  <c r="BC6" i="210" s="1"/>
  <c r="BJ6" i="221"/>
  <c r="BJ6" i="157"/>
  <c r="BJ6" i="183"/>
  <c r="BN6" i="209"/>
  <c r="BN6" i="210" s="1"/>
  <c r="BU6" i="221"/>
  <c r="H6" i="231"/>
  <c r="H7" i="54"/>
  <c r="H9" i="54"/>
  <c r="H15" i="54"/>
  <c r="H18" i="54" s="1"/>
  <c r="BU6" i="157"/>
  <c r="BU6" i="183"/>
  <c r="EG6" i="221"/>
  <c r="BT7" i="54"/>
  <c r="BT9" i="54"/>
  <c r="BT15" i="54"/>
  <c r="BT18" i="54" s="1"/>
  <c r="EG6" i="157"/>
  <c r="EG6" i="183"/>
  <c r="BP7" i="209"/>
  <c r="BP7" i="210" s="1"/>
  <c r="BW7" i="221"/>
  <c r="J7" i="231"/>
  <c r="BW7" i="183"/>
  <c r="DC7" i="221"/>
  <c r="DC7" i="183"/>
  <c r="DS7" i="221"/>
  <c r="DS7" i="183"/>
  <c r="EY7" i="221"/>
  <c r="EY7" i="183"/>
  <c r="CL7" i="221"/>
  <c r="CL7" i="183"/>
  <c r="BA7" i="209"/>
  <c r="BA7" i="210" s="1"/>
  <c r="BH7" i="221"/>
  <c r="BH7" i="183"/>
  <c r="BQ7" i="209"/>
  <c r="BQ7" i="210" s="1"/>
  <c r="K7" i="231"/>
  <c r="BX7" i="221"/>
  <c r="BX7" i="183"/>
  <c r="CN7" i="221"/>
  <c r="CN7" i="183"/>
  <c r="DD7" i="221"/>
  <c r="DD7" i="183"/>
  <c r="DT7" i="221"/>
  <c r="DT7" i="183"/>
  <c r="EZ7" i="221"/>
  <c r="EZ7" i="183"/>
  <c r="BB7" i="209"/>
  <c r="BB7" i="210" s="1"/>
  <c r="BI7" i="221"/>
  <c r="BR7" i="209"/>
  <c r="BR7" i="210" s="1"/>
  <c r="L7" i="231"/>
  <c r="BY7" i="221"/>
  <c r="CO7" i="221"/>
  <c r="DE7" i="221"/>
  <c r="DU7" i="221"/>
  <c r="EK7" i="221"/>
  <c r="FA7" i="221"/>
  <c r="DB7" i="221"/>
  <c r="DB7" i="183"/>
  <c r="EV7" i="183"/>
  <c r="C6" i="209"/>
  <c r="C6" i="210" s="1"/>
  <c r="J6" i="221"/>
  <c r="S6" i="209"/>
  <c r="S6" i="210" s="1"/>
  <c r="Z6" i="221"/>
  <c r="AI6" i="209"/>
  <c r="AI6" i="210" s="1"/>
  <c r="AP6" i="221"/>
  <c r="AY6" i="209"/>
  <c r="AY6" i="210" s="1"/>
  <c r="BF6" i="221"/>
  <c r="BO6" i="209"/>
  <c r="BO6" i="210" s="1"/>
  <c r="BV6" i="221"/>
  <c r="I6" i="231"/>
  <c r="CL6" i="221"/>
  <c r="DB6" i="221"/>
  <c r="DR6" i="221"/>
  <c r="EH6" i="221"/>
  <c r="EX6" i="221"/>
  <c r="O9" i="236"/>
  <c r="AE9" i="236"/>
  <c r="AU9" i="236"/>
  <c r="K9" i="54"/>
  <c r="AA9" i="54"/>
  <c r="AQ9" i="54"/>
  <c r="BG9" i="54"/>
  <c r="BW9" i="54"/>
  <c r="CM9" i="54"/>
  <c r="O15" i="54"/>
  <c r="O18" i="54" s="1"/>
  <c r="AE15" i="54"/>
  <c r="AE18" i="54" s="1"/>
  <c r="AU15" i="54"/>
  <c r="AU18" i="54" s="1"/>
  <c r="BK15" i="54"/>
  <c r="BK18" i="54" s="1"/>
  <c r="CA15" i="54"/>
  <c r="CA18" i="54" s="1"/>
  <c r="CQ15" i="54"/>
  <c r="CQ18" i="54" s="1"/>
  <c r="D6" i="157"/>
  <c r="T6" i="157"/>
  <c r="AJ6" i="157"/>
  <c r="AZ6" i="157"/>
  <c r="BP6" i="157"/>
  <c r="CF6" i="157"/>
  <c r="CV6" i="157"/>
  <c r="DL6" i="157"/>
  <c r="EB6" i="157"/>
  <c r="ER6" i="157"/>
  <c r="FH6" i="157"/>
  <c r="H6" i="183"/>
  <c r="X6" i="183"/>
  <c r="AN6" i="183"/>
  <c r="BD6" i="183"/>
  <c r="BT6" i="183"/>
  <c r="CJ6" i="183"/>
  <c r="CZ6" i="183"/>
  <c r="DP6" i="183"/>
  <c r="EF6" i="183"/>
  <c r="EV6" i="183"/>
  <c r="FL6" i="183"/>
  <c r="AF6" i="221"/>
  <c r="DI6" i="221"/>
  <c r="D6" i="209"/>
  <c r="D6" i="210" s="1"/>
  <c r="K6" i="221"/>
  <c r="T6" i="209"/>
  <c r="T6" i="210" s="1"/>
  <c r="AA6" i="221"/>
  <c r="AJ6" i="209"/>
  <c r="AJ6" i="210" s="1"/>
  <c r="AQ6" i="221"/>
  <c r="AZ6" i="209"/>
  <c r="AZ6" i="210" s="1"/>
  <c r="BG6" i="221"/>
  <c r="BP6" i="209"/>
  <c r="BP6" i="210" s="1"/>
  <c r="BW6" i="221"/>
  <c r="CM6" i="221"/>
  <c r="DC6" i="221"/>
  <c r="DS6" i="221"/>
  <c r="EI6" i="221"/>
  <c r="EY6" i="221"/>
  <c r="P9" i="236"/>
  <c r="AF9" i="236"/>
  <c r="AV9" i="236"/>
  <c r="L9" i="54"/>
  <c r="AB9" i="54"/>
  <c r="AR9" i="54"/>
  <c r="BH9" i="54"/>
  <c r="BX9" i="54"/>
  <c r="CN9" i="54"/>
  <c r="P15" i="54"/>
  <c r="P18" i="54" s="1"/>
  <c r="AF15" i="54"/>
  <c r="AF18" i="54" s="1"/>
  <c r="AV15" i="54"/>
  <c r="AV18" i="54" s="1"/>
  <c r="BL15" i="54"/>
  <c r="BL18" i="54" s="1"/>
  <c r="CB15" i="54"/>
  <c r="CB18" i="54" s="1"/>
  <c r="CR15" i="54"/>
  <c r="CR18" i="54" s="1"/>
  <c r="E6" i="157"/>
  <c r="U6" i="157"/>
  <c r="AK6" i="157"/>
  <c r="BA6" i="157"/>
  <c r="BQ6" i="157"/>
  <c r="CG6" i="157"/>
  <c r="CW6" i="157"/>
  <c r="DM6" i="157"/>
  <c r="EC6" i="157"/>
  <c r="ES6" i="157"/>
  <c r="AG6" i="221"/>
  <c r="DU6" i="221"/>
  <c r="E6" i="209"/>
  <c r="E6" i="210" s="1"/>
  <c r="L6" i="221"/>
  <c r="U6" i="209"/>
  <c r="U6" i="210" s="1"/>
  <c r="AB6" i="221"/>
  <c r="AK6" i="209"/>
  <c r="AK6" i="210" s="1"/>
  <c r="AR6" i="221"/>
  <c r="BA6" i="209"/>
  <c r="BA6" i="210" s="1"/>
  <c r="BH6" i="221"/>
  <c r="BQ6" i="209"/>
  <c r="BQ6" i="210" s="1"/>
  <c r="K6" i="231"/>
  <c r="BX6" i="221"/>
  <c r="CN6" i="221"/>
  <c r="DD6" i="221"/>
  <c r="DT6" i="221"/>
  <c r="EJ6" i="221"/>
  <c r="EZ6" i="221"/>
  <c r="AV7" i="236"/>
  <c r="Q15" i="54"/>
  <c r="Q18" i="54" s="1"/>
  <c r="AG15" i="54"/>
  <c r="AG18" i="54" s="1"/>
  <c r="AW15" i="54"/>
  <c r="AW18" i="54" s="1"/>
  <c r="BM15" i="54"/>
  <c r="BM18" i="54" s="1"/>
  <c r="CC15" i="54"/>
  <c r="CC18" i="54" s="1"/>
  <c r="CS15" i="54"/>
  <c r="CS18" i="54" s="1"/>
  <c r="F6" i="157"/>
  <c r="V6" i="157"/>
  <c r="AL6" i="157"/>
  <c r="BB6" i="157"/>
  <c r="BR6" i="157"/>
  <c r="CH6" i="157"/>
  <c r="CX6" i="157"/>
  <c r="DN6" i="157"/>
  <c r="ED6" i="157"/>
  <c r="ET6" i="157"/>
  <c r="J6" i="183"/>
  <c r="Z6" i="183"/>
  <c r="AP6" i="183"/>
  <c r="BF6" i="183"/>
  <c r="BV6" i="183"/>
  <c r="CL6" i="183"/>
  <c r="DB6" i="183"/>
  <c r="DR6" i="183"/>
  <c r="EH6" i="183"/>
  <c r="EX6" i="183"/>
  <c r="DX6" i="221"/>
  <c r="F6" i="209"/>
  <c r="F6" i="210" s="1"/>
  <c r="V6" i="209"/>
  <c r="V6" i="210" s="1"/>
  <c r="AL6" i="209"/>
  <c r="AL6" i="210" s="1"/>
  <c r="BB6" i="209"/>
  <c r="BB6" i="210" s="1"/>
  <c r="BR6" i="209"/>
  <c r="BR6" i="210" s="1"/>
  <c r="L6" i="231"/>
  <c r="B15" i="54"/>
  <c r="B18" i="54" s="1"/>
  <c r="R15" i="54"/>
  <c r="R18" i="54" s="1"/>
  <c r="AH15" i="54"/>
  <c r="AH18" i="54" s="1"/>
  <c r="AX15" i="54"/>
  <c r="AX18" i="54" s="1"/>
  <c r="BN15" i="54"/>
  <c r="BN18" i="54" s="1"/>
  <c r="CD15" i="54"/>
  <c r="CD18" i="54" s="1"/>
  <c r="CT15" i="54"/>
  <c r="CT18" i="54" s="1"/>
  <c r="G6" i="157"/>
  <c r="W6" i="157"/>
  <c r="AM6" i="157"/>
  <c r="BC6" i="157"/>
  <c r="BS6" i="157"/>
  <c r="CI6" i="157"/>
  <c r="CY6" i="157"/>
  <c r="DO6" i="157"/>
  <c r="EE6" i="157"/>
  <c r="EU6" i="157"/>
  <c r="K6" i="183"/>
  <c r="AA6" i="183"/>
  <c r="AQ6" i="183"/>
  <c r="BG6" i="183"/>
  <c r="BW6" i="183"/>
  <c r="CM6" i="183"/>
  <c r="DC6" i="183"/>
  <c r="DS6" i="183"/>
  <c r="EI6" i="183"/>
  <c r="EY6" i="183"/>
  <c r="AV6" i="221"/>
  <c r="DY6" i="221"/>
  <c r="H6" i="209"/>
  <c r="H6" i="210" s="1"/>
  <c r="O6" i="221"/>
  <c r="X6" i="209"/>
  <c r="X6" i="210" s="1"/>
  <c r="AE6" i="221"/>
  <c r="AN6" i="209"/>
  <c r="AN6" i="210" s="1"/>
  <c r="AU6" i="221"/>
  <c r="BD6" i="209"/>
  <c r="BD6" i="210" s="1"/>
  <c r="BK6" i="221"/>
  <c r="BT6" i="209"/>
  <c r="BT6" i="210" s="1"/>
  <c r="CA6" i="221"/>
  <c r="CQ6" i="221"/>
  <c r="DG6" i="221"/>
  <c r="DW6" i="221"/>
  <c r="EM6" i="221"/>
  <c r="FC6" i="221"/>
  <c r="CA7" i="54"/>
  <c r="D9" i="236"/>
  <c r="T9" i="236"/>
  <c r="AJ9" i="236"/>
  <c r="AZ9" i="236"/>
  <c r="P9" i="54"/>
  <c r="AF9" i="54"/>
  <c r="AV9" i="54"/>
  <c r="BL9" i="54"/>
  <c r="CB9" i="54"/>
  <c r="CR9" i="54"/>
  <c r="D15" i="54"/>
  <c r="D18" i="54" s="1"/>
  <c r="T15" i="54"/>
  <c r="T18" i="54" s="1"/>
  <c r="AJ15" i="54"/>
  <c r="AJ18" i="54" s="1"/>
  <c r="AZ15" i="54"/>
  <c r="AZ18" i="54" s="1"/>
  <c r="BP15" i="54"/>
  <c r="BP18" i="54" s="1"/>
  <c r="CF15" i="54"/>
  <c r="CF18" i="54" s="1"/>
  <c r="CV15" i="54"/>
  <c r="CV18" i="54" s="1"/>
  <c r="M6" i="183"/>
  <c r="AC6" i="183"/>
  <c r="AS6" i="183"/>
  <c r="BI6" i="183"/>
  <c r="BY6" i="183"/>
  <c r="CO6" i="183"/>
  <c r="DE6" i="183"/>
  <c r="DU6" i="183"/>
  <c r="EK6" i="183"/>
  <c r="FA6" i="183"/>
  <c r="BI6" i="221"/>
  <c r="J6" i="231"/>
  <c r="I6" i="209"/>
  <c r="I6" i="210" s="1"/>
  <c r="Y6" i="209"/>
  <c r="Y6" i="210" s="1"/>
  <c r="AO6" i="209"/>
  <c r="AO6" i="210" s="1"/>
  <c r="BE6" i="209"/>
  <c r="BE6" i="210" s="1"/>
  <c r="CB7" i="54"/>
  <c r="E9" i="236"/>
  <c r="U9" i="236"/>
  <c r="AK9" i="236"/>
  <c r="Q9" i="54"/>
  <c r="AG9" i="54"/>
  <c r="AW9" i="54"/>
  <c r="BM9" i="54"/>
  <c r="CC9" i="54"/>
  <c r="CS9" i="54"/>
  <c r="E15" i="54"/>
  <c r="E18" i="54" s="1"/>
  <c r="U15" i="54"/>
  <c r="U18" i="54" s="1"/>
  <c r="AK15" i="54"/>
  <c r="AK18" i="54" s="1"/>
  <c r="BA15" i="54"/>
  <c r="BA18" i="54" s="1"/>
  <c r="BQ15" i="54"/>
  <c r="BQ18" i="54" s="1"/>
  <c r="CG15" i="54"/>
  <c r="CG18" i="54" s="1"/>
  <c r="CW15" i="54"/>
  <c r="CW18" i="54" s="1"/>
  <c r="J6" i="157"/>
  <c r="Z6" i="157"/>
  <c r="AP6" i="157"/>
  <c r="BF6" i="157"/>
  <c r="BV6" i="157"/>
  <c r="CL6" i="157"/>
  <c r="DB6" i="157"/>
  <c r="DR6" i="157"/>
  <c r="EH6" i="157"/>
  <c r="EX6" i="157"/>
  <c r="BL6" i="221"/>
  <c r="F6" i="172"/>
  <c r="J6" i="209"/>
  <c r="J6" i="210" s="1"/>
  <c r="Z6" i="209"/>
  <c r="Z6" i="210" s="1"/>
  <c r="AP6" i="209"/>
  <c r="AP6" i="210" s="1"/>
  <c r="BF6" i="209"/>
  <c r="BF6" i="210" s="1"/>
  <c r="F9" i="236"/>
  <c r="V9" i="236"/>
  <c r="AL9" i="236"/>
  <c r="B9" i="54"/>
  <c r="R9" i="54"/>
  <c r="AH9" i="54"/>
  <c r="AX9" i="54"/>
  <c r="BN9" i="54"/>
  <c r="CD9" i="54"/>
  <c r="CT9" i="54"/>
  <c r="F15" i="54"/>
  <c r="F18" i="54" s="1"/>
  <c r="V15" i="54"/>
  <c r="V18" i="54" s="1"/>
  <c r="AL15" i="54"/>
  <c r="AL18" i="54" s="1"/>
  <c r="BB15" i="54"/>
  <c r="BB18" i="54" s="1"/>
  <c r="BR15" i="54"/>
  <c r="BR18" i="54" s="1"/>
  <c r="CH15" i="54"/>
  <c r="CH18" i="54" s="1"/>
  <c r="CX15" i="54"/>
  <c r="CX18" i="54" s="1"/>
  <c r="K6" i="157"/>
  <c r="AA6" i="157"/>
  <c r="AQ6" i="157"/>
  <c r="BG6" i="157"/>
  <c r="BW6" i="157"/>
  <c r="CM6" i="157"/>
  <c r="DC6" i="157"/>
  <c r="DS6" i="157"/>
  <c r="EI6" i="157"/>
  <c r="EY6" i="157"/>
  <c r="O6" i="183"/>
  <c r="AE6" i="183"/>
  <c r="AU6" i="183"/>
  <c r="BK6" i="183"/>
  <c r="CA6" i="183"/>
  <c r="CQ6" i="183"/>
  <c r="DG6" i="183"/>
  <c r="DW6" i="183"/>
  <c r="EM6" i="183"/>
  <c r="FC6" i="183"/>
  <c r="BM6" i="221"/>
  <c r="FA6" i="221"/>
  <c r="N6" i="231"/>
  <c r="G6" i="172"/>
  <c r="B6" i="221"/>
  <c r="K6" i="209"/>
  <c r="K6" i="210" s="1"/>
  <c r="R6" i="221"/>
  <c r="AA6" i="209"/>
  <c r="AA6" i="210" s="1"/>
  <c r="AH6" i="221"/>
  <c r="AQ6" i="209"/>
  <c r="AQ6" i="210" s="1"/>
  <c r="AX6" i="221"/>
  <c r="BG6" i="209"/>
  <c r="BG6" i="210" s="1"/>
  <c r="BN6" i="221"/>
  <c r="CD6" i="221"/>
  <c r="CT6" i="221"/>
  <c r="DJ6" i="221"/>
  <c r="DZ6" i="221"/>
  <c r="EP6" i="221"/>
  <c r="FF6" i="221"/>
  <c r="G9" i="236"/>
  <c r="W9" i="236"/>
  <c r="AM9" i="236"/>
  <c r="C9" i="54"/>
  <c r="S9" i="54"/>
  <c r="AI9" i="54"/>
  <c r="AY9" i="54"/>
  <c r="BO9" i="54"/>
  <c r="CE9" i="54"/>
  <c r="CU9" i="54"/>
  <c r="G15" i="54"/>
  <c r="G18" i="54" s="1"/>
  <c r="W15" i="54"/>
  <c r="W18" i="54" s="1"/>
  <c r="AM15" i="54"/>
  <c r="AM18" i="54" s="1"/>
  <c r="BC15" i="54"/>
  <c r="BC18" i="54" s="1"/>
  <c r="BS15" i="54"/>
  <c r="BS18" i="54" s="1"/>
  <c r="CI15" i="54"/>
  <c r="CI18" i="54" s="1"/>
  <c r="L6" i="157"/>
  <c r="AB6" i="157"/>
  <c r="AR6" i="157"/>
  <c r="BH6" i="157"/>
  <c r="BX6" i="157"/>
  <c r="CN6" i="157"/>
  <c r="DD6" i="157"/>
  <c r="DT6" i="157"/>
  <c r="EJ6" i="157"/>
  <c r="EZ6" i="157"/>
  <c r="P6" i="183"/>
  <c r="AF6" i="183"/>
  <c r="AV6" i="183"/>
  <c r="BL6" i="183"/>
  <c r="CB6" i="183"/>
  <c r="CR6" i="183"/>
  <c r="DH6" i="183"/>
  <c r="DX6" i="183"/>
  <c r="EN6" i="183"/>
  <c r="FD6" i="183"/>
  <c r="BY6" i="221"/>
  <c r="FD6" i="221"/>
  <c r="H6" i="172"/>
  <c r="C6" i="221"/>
  <c r="L6" i="209"/>
  <c r="L6" i="210" s="1"/>
  <c r="S6" i="221"/>
  <c r="AB6" i="209"/>
  <c r="AB6" i="210" s="1"/>
  <c r="AI6" i="221"/>
  <c r="AR6" i="209"/>
  <c r="AR6" i="210" s="1"/>
  <c r="AY6" i="221"/>
  <c r="BH6" i="209"/>
  <c r="BH6" i="210" s="1"/>
  <c r="B6" i="231"/>
  <c r="BO6" i="221"/>
  <c r="CE6" i="221"/>
  <c r="CU6" i="221"/>
  <c r="DK6" i="221"/>
  <c r="EA6" i="221"/>
  <c r="EQ6" i="221"/>
  <c r="FG6" i="221"/>
  <c r="AY7" i="54"/>
  <c r="H9" i="236"/>
  <c r="X9" i="236"/>
  <c r="AN9" i="236"/>
  <c r="D9" i="54"/>
  <c r="T9" i="54"/>
  <c r="AJ9" i="54"/>
  <c r="AZ9" i="54"/>
  <c r="BP9" i="54"/>
  <c r="CF9" i="54"/>
  <c r="CV9" i="54"/>
  <c r="M6" i="157"/>
  <c r="AC6" i="157"/>
  <c r="AS6" i="157"/>
  <c r="BI6" i="157"/>
  <c r="BY6" i="157"/>
  <c r="CO6" i="157"/>
  <c r="DE6" i="157"/>
  <c r="DU6" i="157"/>
  <c r="EK6" i="157"/>
  <c r="FA6" i="157"/>
  <c r="Q6" i="183"/>
  <c r="AG6" i="183"/>
  <c r="AW6" i="183"/>
  <c r="BM6" i="183"/>
  <c r="CC6" i="183"/>
  <c r="CS6" i="183"/>
  <c r="DI6" i="183"/>
  <c r="DY6" i="183"/>
  <c r="EO6" i="183"/>
  <c r="FE6" i="183"/>
  <c r="CB6" i="221"/>
  <c r="FE6" i="221"/>
  <c r="I6" i="172"/>
  <c r="D6" i="221"/>
  <c r="M6" i="209"/>
  <c r="M6" i="210" s="1"/>
  <c r="T6" i="221"/>
  <c r="AC6" i="209"/>
  <c r="AC6" i="210" s="1"/>
  <c r="AJ6" i="221"/>
  <c r="AS6" i="209"/>
  <c r="AS6" i="210" s="1"/>
  <c r="AZ6" i="221"/>
  <c r="BI6" i="209"/>
  <c r="BI6" i="210" s="1"/>
  <c r="C6" i="231"/>
  <c r="BP6" i="221"/>
  <c r="CF6" i="221"/>
  <c r="CV6" i="221"/>
  <c r="DL6" i="221"/>
  <c r="EB6" i="221"/>
  <c r="ER6" i="221"/>
  <c r="FH6" i="221"/>
  <c r="I9" i="236"/>
  <c r="Y9" i="236"/>
  <c r="AO9" i="236"/>
  <c r="E9" i="54"/>
  <c r="U9" i="54"/>
  <c r="AK9" i="54"/>
  <c r="BA9" i="54"/>
  <c r="BQ9" i="54"/>
  <c r="CG9" i="54"/>
  <c r="CW9" i="54"/>
  <c r="I15" i="54"/>
  <c r="I18" i="54" s="1"/>
  <c r="Y15" i="54"/>
  <c r="Y18" i="54" s="1"/>
  <c r="AO15" i="54"/>
  <c r="AO18" i="54" s="1"/>
  <c r="BE15" i="54"/>
  <c r="BE18" i="54" s="1"/>
  <c r="BU15" i="54"/>
  <c r="BU18" i="54" s="1"/>
  <c r="CK15" i="54"/>
  <c r="CK18" i="54" s="1"/>
  <c r="B6" i="183"/>
  <c r="R6" i="183"/>
  <c r="AH6" i="183"/>
  <c r="AX6" i="183"/>
  <c r="BN6" i="183"/>
  <c r="CD6" i="183"/>
  <c r="CT6" i="183"/>
  <c r="DJ6" i="183"/>
  <c r="DZ6" i="183"/>
  <c r="EP6" i="183"/>
  <c r="FF6" i="183"/>
  <c r="CC6" i="221"/>
  <c r="J6" i="172"/>
  <c r="E6" i="221"/>
  <c r="N6" i="209"/>
  <c r="N6" i="210" s="1"/>
  <c r="U6" i="221"/>
  <c r="AD6" i="209"/>
  <c r="AD6" i="210" s="1"/>
  <c r="AK6" i="221"/>
  <c r="AT6" i="209"/>
  <c r="AT6" i="210" s="1"/>
  <c r="BA6" i="221"/>
  <c r="BJ6" i="209"/>
  <c r="BJ6" i="210" s="1"/>
  <c r="D6" i="231"/>
  <c r="BQ6" i="221"/>
  <c r="CG6" i="221"/>
  <c r="CW6" i="221"/>
  <c r="DM6" i="221"/>
  <c r="EC6" i="221"/>
  <c r="ES6" i="221"/>
  <c r="FI6" i="221"/>
  <c r="J9" i="236"/>
  <c r="Z9" i="236"/>
  <c r="AP9" i="236"/>
  <c r="F9" i="54"/>
  <c r="V9" i="54"/>
  <c r="AL9" i="54"/>
  <c r="BB9" i="54"/>
  <c r="BR9" i="54"/>
  <c r="CH9" i="54"/>
  <c r="CX9" i="54"/>
  <c r="J15" i="54"/>
  <c r="J18" i="54" s="1"/>
  <c r="Z15" i="54"/>
  <c r="Z18" i="54" s="1"/>
  <c r="AP15" i="54"/>
  <c r="AP18" i="54" s="1"/>
  <c r="BF15" i="54"/>
  <c r="BF18" i="54" s="1"/>
  <c r="BV15" i="54"/>
  <c r="BV18" i="54" s="1"/>
  <c r="CL15" i="54"/>
  <c r="CL18" i="54" s="1"/>
  <c r="O6" i="157"/>
  <c r="AE6" i="157"/>
  <c r="AU6" i="157"/>
  <c r="BK6" i="157"/>
  <c r="CA6" i="157"/>
  <c r="CQ6" i="157"/>
  <c r="DG6" i="157"/>
  <c r="DW6" i="157"/>
  <c r="EM6" i="157"/>
  <c r="FC6" i="157"/>
  <c r="C6" i="183"/>
  <c r="S6" i="183"/>
  <c r="AI6" i="183"/>
  <c r="AY6" i="183"/>
  <c r="BO6" i="183"/>
  <c r="CE6" i="183"/>
  <c r="CU6" i="183"/>
  <c r="DK6" i="183"/>
  <c r="EA6" i="183"/>
  <c r="EQ6" i="183"/>
  <c r="FG6" i="183"/>
  <c r="CO6" i="221"/>
  <c r="F6" i="221"/>
  <c r="O6" i="209"/>
  <c r="O6" i="210" s="1"/>
  <c r="V6" i="221"/>
  <c r="AE6" i="209"/>
  <c r="AE6" i="210" s="1"/>
  <c r="AL6" i="221"/>
  <c r="AU6" i="209"/>
  <c r="AU6" i="210" s="1"/>
  <c r="BB6" i="221"/>
  <c r="BK6" i="209"/>
  <c r="BK6" i="210" s="1"/>
  <c r="E6" i="231"/>
  <c r="BR6" i="221"/>
  <c r="CH6" i="221"/>
  <c r="CX6" i="221"/>
  <c r="DN6" i="221"/>
  <c r="ED6" i="221"/>
  <c r="ET6" i="221"/>
  <c r="FJ6" i="221"/>
  <c r="K9" i="236"/>
  <c r="AA9" i="236"/>
  <c r="AQ9" i="236"/>
  <c r="G9" i="54"/>
  <c r="W9" i="54"/>
  <c r="AM9" i="54"/>
  <c r="BC9" i="54"/>
  <c r="BS9" i="54"/>
  <c r="CI9" i="54"/>
  <c r="K15" i="54"/>
  <c r="K18" i="54" s="1"/>
  <c r="AA15" i="54"/>
  <c r="AA18" i="54" s="1"/>
  <c r="AQ15" i="54"/>
  <c r="AQ18" i="54" s="1"/>
  <c r="BG15" i="54"/>
  <c r="BG18" i="54" s="1"/>
  <c r="BW15" i="54"/>
  <c r="BW18" i="54" s="1"/>
  <c r="CM15" i="54"/>
  <c r="CM18" i="54" s="1"/>
  <c r="P6" i="157"/>
  <c r="AF6" i="157"/>
  <c r="AV6" i="157"/>
  <c r="BL6" i="157"/>
  <c r="CB6" i="157"/>
  <c r="CR6" i="157"/>
  <c r="DH6" i="157"/>
  <c r="DX6" i="157"/>
  <c r="EN6" i="157"/>
  <c r="FD6" i="157"/>
  <c r="D6" i="183"/>
  <c r="T6" i="183"/>
  <c r="AJ6" i="183"/>
  <c r="AZ6" i="183"/>
  <c r="BP6" i="183"/>
  <c r="CF6" i="183"/>
  <c r="CV6" i="183"/>
  <c r="DL6" i="183"/>
  <c r="EB6" i="183"/>
  <c r="ER6" i="183"/>
  <c r="FH6" i="183"/>
  <c r="M6" i="221"/>
  <c r="CR6" i="221"/>
  <c r="G6" i="221"/>
  <c r="P6" i="209"/>
  <c r="P6" i="210" s="1"/>
  <c r="W6" i="221"/>
  <c r="AF6" i="209"/>
  <c r="AF6" i="210" s="1"/>
  <c r="AM6" i="221"/>
  <c r="AV6" i="209"/>
  <c r="AV6" i="210" s="1"/>
  <c r="BC6" i="221"/>
  <c r="BL6" i="209"/>
  <c r="BL6" i="210" s="1"/>
  <c r="F6" i="231"/>
  <c r="BS6" i="221"/>
  <c r="CI6" i="221"/>
  <c r="CY6" i="221"/>
  <c r="DO6" i="221"/>
  <c r="EE6" i="221"/>
  <c r="EU6" i="221"/>
  <c r="FK6" i="221"/>
  <c r="AQ7" i="236"/>
  <c r="L15" i="54"/>
  <c r="L18" i="54" s="1"/>
  <c r="AB15" i="54"/>
  <c r="AB18" i="54" s="1"/>
  <c r="AR15" i="54"/>
  <c r="AR18" i="54" s="1"/>
  <c r="BH15" i="54"/>
  <c r="BH18" i="54" s="1"/>
  <c r="BX15" i="54"/>
  <c r="BX18" i="54" s="1"/>
  <c r="CN15" i="54"/>
  <c r="CN18" i="54" s="1"/>
  <c r="Q6" i="157"/>
  <c r="AG6" i="157"/>
  <c r="AW6" i="157"/>
  <c r="BM6" i="157"/>
  <c r="CC6" i="157"/>
  <c r="CS6" i="157"/>
  <c r="DI6" i="157"/>
  <c r="DY6" i="157"/>
  <c r="EO6" i="157"/>
  <c r="FE6" i="157"/>
  <c r="E6" i="183"/>
  <c r="U6" i="183"/>
  <c r="AK6" i="183"/>
  <c r="BA6" i="183"/>
  <c r="BQ6" i="183"/>
  <c r="CG6" i="183"/>
  <c r="CW6" i="183"/>
  <c r="DM6" i="183"/>
  <c r="EC6" i="183"/>
  <c r="ES6" i="183"/>
  <c r="FI6" i="183"/>
  <c r="P6" i="221"/>
  <c r="CS6" i="221"/>
  <c r="H6" i="221"/>
  <c r="Q6" i="209"/>
  <c r="Q6" i="210" s="1"/>
  <c r="X6" i="221"/>
  <c r="AG6" i="209"/>
  <c r="AG6" i="210" s="1"/>
  <c r="AN6" i="221"/>
  <c r="AW6" i="209"/>
  <c r="AW6" i="210" s="1"/>
  <c r="BD6" i="221"/>
  <c r="BM6" i="209"/>
  <c r="BM6" i="210" s="1"/>
  <c r="G6" i="231"/>
  <c r="BT6" i="221"/>
  <c r="CJ6" i="221"/>
  <c r="CZ6" i="221"/>
  <c r="DP6" i="221"/>
  <c r="EF6" i="221"/>
  <c r="EV6" i="221"/>
  <c r="FL6" i="221"/>
  <c r="M9" i="236"/>
  <c r="AC9" i="236"/>
  <c r="AS9" i="236"/>
  <c r="I9" i="54"/>
  <c r="Y9" i="54"/>
  <c r="AO9" i="54"/>
  <c r="BE9" i="54"/>
  <c r="BU9" i="54"/>
  <c r="CK9" i="54"/>
  <c r="B6" i="157"/>
  <c r="R6" i="157"/>
  <c r="AH6" i="157"/>
  <c r="AX6" i="157"/>
  <c r="BN6" i="157"/>
  <c r="CD6" i="157"/>
  <c r="CT6" i="157"/>
  <c r="DJ6" i="157"/>
  <c r="DZ6" i="157"/>
  <c r="EP6" i="157"/>
  <c r="FF6" i="157"/>
  <c r="F6" i="183"/>
  <c r="V6" i="183"/>
  <c r="AL6" i="183"/>
  <c r="BB6" i="183"/>
  <c r="BR6" i="183"/>
  <c r="CH6" i="183"/>
  <c r="CX6" i="183"/>
  <c r="DN6" i="183"/>
  <c r="ED6" i="183"/>
  <c r="ET6" i="183"/>
  <c r="FJ6" i="183"/>
  <c r="Q6" i="221"/>
  <c r="DE6" i="221"/>
  <c r="FX13" i="221" l="1"/>
  <c r="FM13" i="221"/>
  <c r="FM10" i="221"/>
  <c r="FM16" i="183"/>
  <c r="FM16" i="221"/>
  <c r="AM7" i="221"/>
  <c r="IZ10" i="183"/>
  <c r="P7" i="183"/>
  <c r="X7" i="221"/>
  <c r="U7" i="221"/>
  <c r="I7" i="209"/>
  <c r="I7" i="210" s="1"/>
  <c r="O15" i="236"/>
  <c r="O15" i="237" s="1"/>
  <c r="O18" i="236"/>
  <c r="M15" i="236"/>
  <c r="M15" i="240" s="1"/>
  <c r="M18" i="236"/>
  <c r="P15" i="236"/>
  <c r="P15" i="238" s="1"/>
  <c r="P15" i="239" s="1"/>
  <c r="AE15" i="236"/>
  <c r="AE15" i="237" s="1"/>
  <c r="AE18" i="236"/>
  <c r="N15" i="236"/>
  <c r="N15" i="240" s="1"/>
  <c r="N18" i="236"/>
  <c r="AC15" i="236"/>
  <c r="AC15" i="240" s="1"/>
  <c r="AC18" i="236"/>
  <c r="J15" i="236"/>
  <c r="J15" i="238" s="1"/>
  <c r="J15" i="239" s="1"/>
  <c r="AO15" i="236"/>
  <c r="AO15" i="237" s="1"/>
  <c r="AO18" i="236"/>
  <c r="F15" i="236"/>
  <c r="F15" i="237" s="1"/>
  <c r="F18" i="236"/>
  <c r="E15" i="236"/>
  <c r="E15" i="240" s="1"/>
  <c r="E18" i="236"/>
  <c r="T15" i="236"/>
  <c r="T15" i="240" s="1"/>
  <c r="T18" i="236"/>
  <c r="S15" i="236"/>
  <c r="S15" i="237" s="1"/>
  <c r="S18" i="236"/>
  <c r="L15" i="236"/>
  <c r="L15" i="240" s="1"/>
  <c r="L18" i="236"/>
  <c r="B7" i="183"/>
  <c r="AG15" i="236"/>
  <c r="AG15" i="240" s="1"/>
  <c r="AG18" i="236"/>
  <c r="CP18" i="54"/>
  <c r="AT18" i="54"/>
  <c r="AD16" i="54"/>
  <c r="CQ16" i="183" s="1"/>
  <c r="AD18" i="54"/>
  <c r="BJ18" i="54"/>
  <c r="AI18" i="54"/>
  <c r="AQ15" i="236"/>
  <c r="AQ15" i="237" s="1"/>
  <c r="AQ18" i="236"/>
  <c r="Y15" i="236"/>
  <c r="Y15" i="237" s="1"/>
  <c r="Y18" i="236"/>
  <c r="AN15" i="236"/>
  <c r="AN15" i="240" s="1"/>
  <c r="AN18" i="236"/>
  <c r="AA15" i="236"/>
  <c r="AA15" i="240" s="1"/>
  <c r="AA18" i="236"/>
  <c r="I15" i="236"/>
  <c r="X15" i="236"/>
  <c r="X15" i="237" s="1"/>
  <c r="AK15" i="236"/>
  <c r="AK15" i="237" s="1"/>
  <c r="AK18" i="236"/>
  <c r="AZ15" i="236"/>
  <c r="AZ15" i="237" s="1"/>
  <c r="AZ18" i="236"/>
  <c r="AY15" i="236"/>
  <c r="AY15" i="240" s="1"/>
  <c r="AY18" i="236"/>
  <c r="AW15" i="236"/>
  <c r="AW15" i="240" s="1"/>
  <c r="AW18" i="236"/>
  <c r="Q15" i="236"/>
  <c r="Q15" i="240" s="1"/>
  <c r="Q18" i="236"/>
  <c r="J7" i="183"/>
  <c r="AX15" i="236"/>
  <c r="AX15" i="237" s="1"/>
  <c r="CU18" i="54"/>
  <c r="AY18" i="54"/>
  <c r="S18" i="54"/>
  <c r="D15" i="236"/>
  <c r="D15" i="240" s="1"/>
  <c r="C15" i="236"/>
  <c r="C15" i="240" s="1"/>
  <c r="C18" i="236"/>
  <c r="AV15" i="236"/>
  <c r="AV15" i="240" s="1"/>
  <c r="AV18" i="236"/>
  <c r="AT15" i="236"/>
  <c r="AT15" i="237" s="1"/>
  <c r="AT18" i="236"/>
  <c r="AP15" i="236"/>
  <c r="AP15" i="237" s="1"/>
  <c r="AP18" i="236"/>
  <c r="AL15" i="236"/>
  <c r="AL15" i="237" s="1"/>
  <c r="AL18" i="236"/>
  <c r="AB15" i="236"/>
  <c r="AB15" i="240" s="1"/>
  <c r="AB18" i="236"/>
  <c r="AF15" i="236"/>
  <c r="AF15" i="237" s="1"/>
  <c r="AF18" i="236"/>
  <c r="AU15" i="236"/>
  <c r="AU15" i="238" s="1"/>
  <c r="AU15" i="239" s="1"/>
  <c r="AU18" i="236"/>
  <c r="AD15" i="236"/>
  <c r="AD15" i="238" s="1"/>
  <c r="AD15" i="239" s="1"/>
  <c r="AD18" i="236"/>
  <c r="AS15" i="236"/>
  <c r="AS15" i="240" s="1"/>
  <c r="AS18" i="236"/>
  <c r="K15" i="236"/>
  <c r="K15" i="240" s="1"/>
  <c r="K18" i="236"/>
  <c r="Z15" i="236"/>
  <c r="Z15" i="240" s="1"/>
  <c r="H15" i="236"/>
  <c r="H15" i="238" s="1"/>
  <c r="H15" i="239" s="1"/>
  <c r="H18" i="236"/>
  <c r="V15" i="236"/>
  <c r="V15" i="240" s="1"/>
  <c r="V18" i="236"/>
  <c r="U15" i="236"/>
  <c r="U15" i="237" s="1"/>
  <c r="U18" i="236"/>
  <c r="AJ15" i="236"/>
  <c r="AJ15" i="240" s="1"/>
  <c r="AJ18" i="236"/>
  <c r="AI15" i="236"/>
  <c r="AI15" i="238" s="1"/>
  <c r="AI15" i="239" s="1"/>
  <c r="AI18" i="236"/>
  <c r="K7" i="183"/>
  <c r="AR15" i="236"/>
  <c r="AR15" i="237" s="1"/>
  <c r="AR18" i="236"/>
  <c r="AI7" i="209"/>
  <c r="AI7" i="210" s="1"/>
  <c r="BZ18" i="54"/>
  <c r="BO18" i="54"/>
  <c r="BT15" i="209"/>
  <c r="BT15" i="210" s="1"/>
  <c r="N18" i="54"/>
  <c r="CA15" i="183"/>
  <c r="FL7" i="221"/>
  <c r="CA15" i="221"/>
  <c r="R12" i="236"/>
  <c r="R12" i="237" s="1"/>
  <c r="CY10" i="54"/>
  <c r="CY13" i="54"/>
  <c r="CY16" i="54"/>
  <c r="AB7" i="221"/>
  <c r="HF12" i="183"/>
  <c r="FZ18" i="183"/>
  <c r="GQ16" i="183"/>
  <c r="GO16" i="183"/>
  <c r="IV12" i="183"/>
  <c r="IF10" i="183"/>
  <c r="GB10" i="183"/>
  <c r="GA12" i="183"/>
  <c r="HY12" i="183"/>
  <c r="IH18" i="183"/>
  <c r="GC16" i="183"/>
  <c r="HY16" i="183"/>
  <c r="IN16" i="183"/>
  <c r="HX12" i="183"/>
  <c r="HB10" i="183"/>
  <c r="HB16" i="183"/>
  <c r="GL12" i="183"/>
  <c r="HF18" i="183"/>
  <c r="GJ10" i="183"/>
  <c r="HC12" i="183"/>
  <c r="ID18" i="183"/>
  <c r="IE12" i="183"/>
  <c r="FP20" i="183"/>
  <c r="IY10" i="183"/>
  <c r="GW12" i="183"/>
  <c r="FP18" i="183"/>
  <c r="IY20" i="183"/>
  <c r="HZ13" i="183"/>
  <c r="ID10" i="183"/>
  <c r="IT20" i="183"/>
  <c r="IC18" i="183"/>
  <c r="GZ18" i="183"/>
  <c r="ID13" i="183"/>
  <c r="GD20" i="183"/>
  <c r="IP20" i="183"/>
  <c r="IY13" i="183"/>
  <c r="IK18" i="183"/>
  <c r="HF10" i="183"/>
  <c r="FZ16" i="183"/>
  <c r="GQ18" i="183"/>
  <c r="GO18" i="183"/>
  <c r="IV10" i="183"/>
  <c r="IF12" i="183"/>
  <c r="GB12" i="183"/>
  <c r="IX16" i="183"/>
  <c r="GI16" i="183"/>
  <c r="IH16" i="183"/>
  <c r="GC18" i="183"/>
  <c r="HR10" i="183"/>
  <c r="HX10" i="183"/>
  <c r="HB12" i="183"/>
  <c r="HB18" i="183"/>
  <c r="GL10" i="183"/>
  <c r="GM18" i="183"/>
  <c r="GN18" i="183"/>
  <c r="IO10" i="183"/>
  <c r="GK18" i="183"/>
  <c r="IC10" i="183"/>
  <c r="GY10" i="183"/>
  <c r="IB12" i="183"/>
  <c r="IZ13" i="183"/>
  <c r="IQ20" i="183"/>
  <c r="IP13" i="183"/>
  <c r="GW18" i="183"/>
  <c r="IC12" i="183"/>
  <c r="GD13" i="183"/>
  <c r="HU13" i="183"/>
  <c r="IV16" i="183"/>
  <c r="GT20" i="183"/>
  <c r="GE13" i="183"/>
  <c r="AL7" i="183"/>
  <c r="T7" i="183"/>
  <c r="HV18" i="183"/>
  <c r="IL18" i="183"/>
  <c r="FX12" i="183"/>
  <c r="IR12" i="183"/>
  <c r="GO10" i="183"/>
  <c r="GR16" i="183"/>
  <c r="FW12" i="183"/>
  <c r="FZ12" i="183"/>
  <c r="IF18" i="183"/>
  <c r="FW16" i="183"/>
  <c r="HT12" i="183"/>
  <c r="IX12" i="183"/>
  <c r="FY10" i="183"/>
  <c r="HD12" i="183"/>
  <c r="FX16" i="183"/>
  <c r="IH10" i="183"/>
  <c r="GC12" i="183"/>
  <c r="FT12" i="183"/>
  <c r="FS12" i="183"/>
  <c r="HW12" i="183"/>
  <c r="GS10" i="183"/>
  <c r="FT16" i="183"/>
  <c r="HW18" i="183"/>
  <c r="IZ18" i="183"/>
  <c r="IM16" i="183"/>
  <c r="IN10" i="183"/>
  <c r="HH12" i="183"/>
  <c r="IM12" i="183"/>
  <c r="HX16" i="183"/>
  <c r="HI16" i="183"/>
  <c r="GJ18" i="183"/>
  <c r="HS12" i="183"/>
  <c r="FV12" i="183"/>
  <c r="IO16" i="183"/>
  <c r="HP18" i="183"/>
  <c r="IL12" i="183"/>
  <c r="GN12" i="183"/>
  <c r="HS16" i="183"/>
  <c r="HG12" i="183"/>
  <c r="IJ10" i="183"/>
  <c r="HG16" i="183"/>
  <c r="HC16" i="183"/>
  <c r="HV12" i="183"/>
  <c r="IG18" i="183"/>
  <c r="FQ16" i="183"/>
  <c r="IE18" i="183"/>
  <c r="FP13" i="183"/>
  <c r="FO13" i="183"/>
  <c r="FR20" i="183"/>
  <c r="GX12" i="183"/>
  <c r="HQ12" i="183"/>
  <c r="HA16" i="183"/>
  <c r="HP12" i="183"/>
  <c r="II18" i="183"/>
  <c r="GF20" i="183"/>
  <c r="GP20" i="183"/>
  <c r="FQ18" i="183"/>
  <c r="HN20" i="183"/>
  <c r="HL18" i="183"/>
  <c r="GW16" i="183"/>
  <c r="JA12" i="183"/>
  <c r="HK13" i="183"/>
  <c r="GY12" i="183"/>
  <c r="HM13" i="183"/>
  <c r="HJ20" i="183"/>
  <c r="II10" i="183"/>
  <c r="IS16" i="183"/>
  <c r="IS10" i="183"/>
  <c r="GT13" i="183"/>
  <c r="IU13" i="183"/>
  <c r="GV13" i="183"/>
  <c r="GK13" i="183"/>
  <c r="HE16" i="183"/>
  <c r="GM12" i="183"/>
  <c r="GB16" i="183"/>
  <c r="FS18" i="183"/>
  <c r="FU12" i="183"/>
  <c r="HI12" i="183"/>
  <c r="IX18" i="183"/>
  <c r="GI18" i="183"/>
  <c r="GR10" i="183"/>
  <c r="HR12" i="183"/>
  <c r="HR18" i="183"/>
  <c r="HD18" i="183"/>
  <c r="GP12" i="183"/>
  <c r="GQ12" i="183"/>
  <c r="GS16" i="183"/>
  <c r="HE12" i="183"/>
  <c r="GM16" i="183"/>
  <c r="GA16" i="183"/>
  <c r="GL18" i="183"/>
  <c r="GN16" i="183"/>
  <c r="IO12" i="183"/>
  <c r="FV16" i="183"/>
  <c r="GK16" i="183"/>
  <c r="IJ18" i="183"/>
  <c r="FO20" i="183"/>
  <c r="FY18" i="183"/>
  <c r="GE20" i="183"/>
  <c r="GU20" i="183"/>
  <c r="IB18" i="183"/>
  <c r="IT13" i="183"/>
  <c r="HL12" i="183"/>
  <c r="GH20" i="183"/>
  <c r="HJ13" i="183"/>
  <c r="IK16" i="183"/>
  <c r="GF12" i="183"/>
  <c r="HE18" i="183"/>
  <c r="GM10" i="183"/>
  <c r="GB18" i="183"/>
  <c r="FS16" i="183"/>
  <c r="FU10" i="183"/>
  <c r="HI10" i="183"/>
  <c r="GA10" i="183"/>
  <c r="HY10" i="183"/>
  <c r="GR12" i="183"/>
  <c r="HY18" i="183"/>
  <c r="IN18" i="183"/>
  <c r="HR16" i="183"/>
  <c r="HD16" i="183"/>
  <c r="GP10" i="183"/>
  <c r="GQ10" i="183"/>
  <c r="GS18" i="183"/>
  <c r="HE10" i="183"/>
  <c r="HF16" i="183"/>
  <c r="GA18" i="183"/>
  <c r="GJ12" i="183"/>
  <c r="GL16" i="183"/>
  <c r="HC10" i="183"/>
  <c r="FV18" i="183"/>
  <c r="ID16" i="183"/>
  <c r="FM10" i="183"/>
  <c r="IJ16" i="183"/>
  <c r="FN20" i="183"/>
  <c r="FN13" i="183"/>
  <c r="HT18" i="183"/>
  <c r="GF16" i="183"/>
  <c r="HA18" i="183"/>
  <c r="IU20" i="183"/>
  <c r="HA12" i="183"/>
  <c r="HU16" i="183"/>
  <c r="HH20" i="183"/>
  <c r="HO20" i="183"/>
  <c r="GV20" i="183"/>
  <c r="HU18" i="183"/>
  <c r="IA13" i="183"/>
  <c r="HL10" i="183"/>
  <c r="IC16" i="183"/>
  <c r="GZ16" i="183"/>
  <c r="GH13" i="183"/>
  <c r="GG13" i="183"/>
  <c r="GI13" i="183"/>
  <c r="N16" i="54"/>
  <c r="BT16" i="209" s="1"/>
  <c r="BT16" i="210" s="1"/>
  <c r="N15" i="231"/>
  <c r="HV16" i="183"/>
  <c r="IL16" i="183"/>
  <c r="FX10" i="183"/>
  <c r="IR10" i="183"/>
  <c r="GO12" i="183"/>
  <c r="GR18" i="183"/>
  <c r="FW10" i="183"/>
  <c r="FZ10" i="183"/>
  <c r="IF16" i="183"/>
  <c r="FW18" i="183"/>
  <c r="HT10" i="183"/>
  <c r="IX10" i="183"/>
  <c r="FY12" i="183"/>
  <c r="HD10" i="183"/>
  <c r="FX18" i="183"/>
  <c r="IH12" i="183"/>
  <c r="GC10" i="183"/>
  <c r="FT10" i="183"/>
  <c r="FS10" i="183"/>
  <c r="HW10" i="183"/>
  <c r="GS12" i="183"/>
  <c r="FT18" i="183"/>
  <c r="HW16" i="183"/>
  <c r="IZ16" i="183"/>
  <c r="IM18" i="183"/>
  <c r="IN12" i="183"/>
  <c r="HH10" i="183"/>
  <c r="IM10" i="183"/>
  <c r="HX18" i="183"/>
  <c r="HI18" i="183"/>
  <c r="GJ16" i="183"/>
  <c r="HS10" i="183"/>
  <c r="FV10" i="183"/>
  <c r="IO18" i="183"/>
  <c r="HP16" i="183"/>
  <c r="IL10" i="183"/>
  <c r="GN10" i="183"/>
  <c r="HS18" i="183"/>
  <c r="HG10" i="183"/>
  <c r="IJ12" i="183"/>
  <c r="HG18" i="183"/>
  <c r="HC18" i="183"/>
  <c r="HV10" i="183"/>
  <c r="IG16" i="183"/>
  <c r="IE10" i="183"/>
  <c r="IE16" i="183"/>
  <c r="FQ13" i="183"/>
  <c r="FU20" i="183"/>
  <c r="FY16" i="183"/>
  <c r="GX10" i="183"/>
  <c r="HP10" i="183"/>
  <c r="HK20" i="183"/>
  <c r="HN13" i="183"/>
  <c r="FR13" i="183"/>
  <c r="IS13" i="183"/>
  <c r="JA20" i="183"/>
  <c r="IB10" i="183"/>
  <c r="GG16" i="183"/>
  <c r="IW13" i="183"/>
  <c r="IV20" i="183"/>
  <c r="IA20" i="183"/>
  <c r="IR20" i="183"/>
  <c r="IQ13" i="183"/>
  <c r="IK12" i="183"/>
  <c r="HZ20" i="183"/>
  <c r="IG13" i="183"/>
  <c r="HM18" i="183"/>
  <c r="GU13" i="183"/>
  <c r="II12" i="183"/>
  <c r="IW20" i="183"/>
  <c r="IS18" i="183"/>
  <c r="GZ12" i="183"/>
  <c r="HQ20" i="183"/>
  <c r="GG20" i="183"/>
  <c r="FM12" i="183"/>
  <c r="Z7" i="221"/>
  <c r="AC7" i="209"/>
  <c r="AC7" i="210" s="1"/>
  <c r="AI7" i="183"/>
  <c r="AB7" i="209"/>
  <c r="AB7" i="210" s="1"/>
  <c r="AW7" i="183"/>
  <c r="M7" i="221"/>
  <c r="H7" i="221"/>
  <c r="AP7" i="209"/>
  <c r="AP7" i="210" s="1"/>
  <c r="AU9" i="221"/>
  <c r="V7" i="183"/>
  <c r="AA7" i="209"/>
  <c r="AA7" i="210" s="1"/>
  <c r="F7" i="209"/>
  <c r="F7" i="210" s="1"/>
  <c r="F7" i="221"/>
  <c r="O7" i="209"/>
  <c r="O7" i="210" s="1"/>
  <c r="Q7" i="183"/>
  <c r="AE9" i="221"/>
  <c r="AH7" i="221"/>
  <c r="U7" i="209"/>
  <c r="U7" i="210" s="1"/>
  <c r="AF7" i="221"/>
  <c r="AJ7" i="183"/>
  <c r="B9" i="236"/>
  <c r="B9" i="240" s="1"/>
  <c r="B10" i="236"/>
  <c r="B10" i="238" s="1"/>
  <c r="B10" i="239" s="1"/>
  <c r="AR7" i="183"/>
  <c r="AQ7" i="183"/>
  <c r="G7" i="221"/>
  <c r="F7" i="183"/>
  <c r="D7" i="183"/>
  <c r="AJ7" i="221"/>
  <c r="Z7" i="183"/>
  <c r="AX12" i="236"/>
  <c r="AX12" i="238" s="1"/>
  <c r="AX12" i="239" s="1"/>
  <c r="AK7" i="209"/>
  <c r="AK7" i="210" s="1"/>
  <c r="AJ7" i="209"/>
  <c r="AJ7" i="210" s="1"/>
  <c r="L7" i="183"/>
  <c r="P7" i="209"/>
  <c r="P7" i="210" s="1"/>
  <c r="S7" i="209"/>
  <c r="S7" i="210" s="1"/>
  <c r="T7" i="221"/>
  <c r="R7" i="221"/>
  <c r="AG7" i="221"/>
  <c r="AX10" i="236"/>
  <c r="AX10" i="240" s="1"/>
  <c r="AH12" i="236"/>
  <c r="AH12" i="237" s="1"/>
  <c r="AE8" i="157"/>
  <c r="X9" i="209"/>
  <c r="X9" i="210" s="1"/>
  <c r="O9" i="183"/>
  <c r="W7" i="183"/>
  <c r="AE7" i="209"/>
  <c r="AE7" i="210" s="1"/>
  <c r="AW7" i="221"/>
  <c r="AG7" i="183"/>
  <c r="Z7" i="209"/>
  <c r="Z7" i="210" s="1"/>
  <c r="AU8" i="157"/>
  <c r="AN9" i="209"/>
  <c r="AN9" i="210" s="1"/>
  <c r="AE9" i="183"/>
  <c r="R10" i="236"/>
  <c r="R10" i="240" s="1"/>
  <c r="AR7" i="221"/>
  <c r="AB7" i="183"/>
  <c r="AQ7" i="221"/>
  <c r="L7" i="221"/>
  <c r="E7" i="209"/>
  <c r="E7" i="210" s="1"/>
  <c r="W7" i="221"/>
  <c r="G7" i="183"/>
  <c r="D7" i="221"/>
  <c r="AL7" i="221"/>
  <c r="M7" i="209"/>
  <c r="M7" i="210" s="1"/>
  <c r="R7" i="183"/>
  <c r="K7" i="209"/>
  <c r="K7" i="210" s="1"/>
  <c r="Q7" i="221"/>
  <c r="J7" i="209"/>
  <c r="J7" i="210" s="1"/>
  <c r="AU9" i="183"/>
  <c r="AH10" i="236"/>
  <c r="AH10" i="240" s="1"/>
  <c r="O9" i="221"/>
  <c r="O8" i="157"/>
  <c r="H9" i="209"/>
  <c r="H9" i="210" s="1"/>
  <c r="AA7" i="221"/>
  <c r="AK7" i="221"/>
  <c r="S7" i="221"/>
  <c r="C7" i="221"/>
  <c r="C7" i="209"/>
  <c r="C7" i="210" s="1"/>
  <c r="AV7" i="183"/>
  <c r="Q7" i="209"/>
  <c r="Q7" i="210" s="1"/>
  <c r="E7" i="183"/>
  <c r="AO7" i="209"/>
  <c r="AO7" i="210" s="1"/>
  <c r="BW8" i="157"/>
  <c r="AI16" i="54"/>
  <c r="D7" i="209"/>
  <c r="D7" i="210" s="1"/>
  <c r="AA7" i="183"/>
  <c r="H7" i="183"/>
  <c r="AM7" i="183"/>
  <c r="E7" i="221"/>
  <c r="AP7" i="221"/>
  <c r="AI7" i="221"/>
  <c r="C7" i="183"/>
  <c r="AV7" i="221"/>
  <c r="AF7" i="183"/>
  <c r="P7" i="221"/>
  <c r="X7" i="183"/>
  <c r="AC7" i="221"/>
  <c r="K7" i="221"/>
  <c r="T7" i="209"/>
  <c r="T7" i="210" s="1"/>
  <c r="AF7" i="209"/>
  <c r="AF7" i="210" s="1"/>
  <c r="U7" i="183"/>
  <c r="N7" i="209"/>
  <c r="N7" i="210" s="1"/>
  <c r="V7" i="221"/>
  <c r="AK7" i="183"/>
  <c r="AD7" i="209"/>
  <c r="AD7" i="210" s="1"/>
  <c r="S7" i="183"/>
  <c r="L7" i="209"/>
  <c r="L7" i="210" s="1"/>
  <c r="AP7" i="183"/>
  <c r="AH7" i="183"/>
  <c r="B7" i="221"/>
  <c r="J7" i="221"/>
  <c r="Y7" i="209"/>
  <c r="Y7" i="210" s="1"/>
  <c r="P15" i="237"/>
  <c r="K9" i="240"/>
  <c r="K9" i="238"/>
  <c r="K9" i="239" s="1"/>
  <c r="K9" i="237"/>
  <c r="I9" i="240"/>
  <c r="I9" i="237"/>
  <c r="I9" i="238"/>
  <c r="I9" i="239" s="1"/>
  <c r="V9" i="237"/>
  <c r="V9" i="240"/>
  <c r="V9" i="238"/>
  <c r="V9" i="239" s="1"/>
  <c r="AR7" i="237"/>
  <c r="AR7" i="240"/>
  <c r="AR7" i="238"/>
  <c r="AR7" i="239" s="1"/>
  <c r="AY9" i="238"/>
  <c r="AY9" i="239" s="1"/>
  <c r="AY9" i="237"/>
  <c r="AY9" i="240"/>
  <c r="R15" i="236"/>
  <c r="K9" i="221"/>
  <c r="N9" i="236"/>
  <c r="AS6" i="240"/>
  <c r="AS6" i="238"/>
  <c r="AS6" i="239" s="1"/>
  <c r="AS6" i="237"/>
  <c r="AK6" i="240"/>
  <c r="AK6" i="237"/>
  <c r="AK6" i="238"/>
  <c r="AK6" i="239" s="1"/>
  <c r="M6" i="240"/>
  <c r="M6" i="237"/>
  <c r="M6" i="238"/>
  <c r="M6" i="239" s="1"/>
  <c r="E6" i="237"/>
  <c r="E6" i="240"/>
  <c r="E6" i="238"/>
  <c r="E6" i="239" s="1"/>
  <c r="AN6" i="240"/>
  <c r="AN6" i="238"/>
  <c r="AN6" i="239" s="1"/>
  <c r="AN6" i="237"/>
  <c r="X6" i="240"/>
  <c r="X6" i="238"/>
  <c r="X6" i="239" s="1"/>
  <c r="X6" i="237"/>
  <c r="H6" i="240"/>
  <c r="H6" i="238"/>
  <c r="H6" i="239" s="1"/>
  <c r="H6" i="237"/>
  <c r="AQ6" i="240"/>
  <c r="AQ6" i="238"/>
  <c r="AQ6" i="239" s="1"/>
  <c r="AQ6" i="237"/>
  <c r="S6" i="237"/>
  <c r="S6" i="240"/>
  <c r="S6" i="238"/>
  <c r="S6" i="239" s="1"/>
  <c r="AP6" i="240"/>
  <c r="AP6" i="238"/>
  <c r="AP6" i="239" s="1"/>
  <c r="AP6" i="237"/>
  <c r="AD6" i="240"/>
  <c r="AD6" i="238"/>
  <c r="AD6" i="239" s="1"/>
  <c r="AD6" i="237"/>
  <c r="AM9" i="240"/>
  <c r="AM9" i="238"/>
  <c r="AM9" i="239" s="1"/>
  <c r="AM9" i="237"/>
  <c r="F9" i="240"/>
  <c r="F9" i="238"/>
  <c r="F9" i="239" s="1"/>
  <c r="F9" i="237"/>
  <c r="U9" i="240"/>
  <c r="U9" i="237"/>
  <c r="U9" i="238"/>
  <c r="U9" i="239" s="1"/>
  <c r="AZ9" i="240"/>
  <c r="AZ9" i="237"/>
  <c r="AZ9" i="238"/>
  <c r="AZ9" i="239" s="1"/>
  <c r="AU9" i="237"/>
  <c r="AU9" i="240"/>
  <c r="AU9" i="238"/>
  <c r="AU9" i="239" s="1"/>
  <c r="L9" i="240"/>
  <c r="L9" i="237"/>
  <c r="L9" i="238"/>
  <c r="L9" i="239" s="1"/>
  <c r="AW9" i="237"/>
  <c r="AW9" i="240"/>
  <c r="AW9" i="238"/>
  <c r="AW9" i="239" s="1"/>
  <c r="AG9" i="237"/>
  <c r="AG9" i="240"/>
  <c r="AG9" i="238"/>
  <c r="AG9" i="239" s="1"/>
  <c r="AH15" i="236"/>
  <c r="R7" i="236"/>
  <c r="W15" i="236"/>
  <c r="G15" i="236"/>
  <c r="B15" i="236"/>
  <c r="AH7" i="236"/>
  <c r="AS7" i="240"/>
  <c r="AS7" i="238"/>
  <c r="AS7" i="239" s="1"/>
  <c r="AS7" i="237"/>
  <c r="AK7" i="238"/>
  <c r="AK7" i="239" s="1"/>
  <c r="AK7" i="237"/>
  <c r="AK7" i="240"/>
  <c r="Y7" i="240"/>
  <c r="Y7" i="238"/>
  <c r="Y7" i="239" s="1"/>
  <c r="Y7" i="237"/>
  <c r="M7" i="240"/>
  <c r="M7" i="238"/>
  <c r="M7" i="239" s="1"/>
  <c r="M7" i="237"/>
  <c r="E7" i="238"/>
  <c r="E7" i="239" s="1"/>
  <c r="E7" i="237"/>
  <c r="E7" i="240"/>
  <c r="AN7" i="240"/>
  <c r="AN7" i="238"/>
  <c r="AN7" i="239" s="1"/>
  <c r="AN7" i="237"/>
  <c r="AC7" i="183"/>
  <c r="AF7" i="236"/>
  <c r="X7" i="240"/>
  <c r="X7" i="238"/>
  <c r="X7" i="239" s="1"/>
  <c r="X7" i="237"/>
  <c r="M7" i="183"/>
  <c r="P7" i="236"/>
  <c r="H7" i="240"/>
  <c r="H7" i="238"/>
  <c r="H7" i="239" s="1"/>
  <c r="H7" i="237"/>
  <c r="AY7" i="240"/>
  <c r="AY7" i="238"/>
  <c r="AY7" i="239" s="1"/>
  <c r="AY7" i="237"/>
  <c r="AI7" i="237"/>
  <c r="AI7" i="238"/>
  <c r="AI7" i="239" s="1"/>
  <c r="AI7" i="240"/>
  <c r="AA7" i="238"/>
  <c r="AA7" i="239" s="1"/>
  <c r="AA7" i="240"/>
  <c r="AA7" i="237"/>
  <c r="S7" i="237"/>
  <c r="S7" i="240"/>
  <c r="S7" i="238"/>
  <c r="S7" i="239" s="1"/>
  <c r="K7" i="240"/>
  <c r="K7" i="238"/>
  <c r="K7" i="239" s="1"/>
  <c r="K7" i="237"/>
  <c r="C7" i="237"/>
  <c r="C7" i="238"/>
  <c r="C7" i="239" s="1"/>
  <c r="C7" i="240"/>
  <c r="AP7" i="240"/>
  <c r="AP7" i="237"/>
  <c r="AP7" i="238"/>
  <c r="AP7" i="239" s="1"/>
  <c r="V7" i="240"/>
  <c r="V7" i="237"/>
  <c r="V7" i="238"/>
  <c r="V7" i="239" s="1"/>
  <c r="F7" i="240"/>
  <c r="F7" i="238"/>
  <c r="F7" i="239" s="1"/>
  <c r="F7" i="237"/>
  <c r="AL7" i="240"/>
  <c r="AL7" i="238"/>
  <c r="AL7" i="239" s="1"/>
  <c r="AL7" i="237"/>
  <c r="N7" i="240"/>
  <c r="N7" i="238"/>
  <c r="N7" i="239" s="1"/>
  <c r="N7" i="237"/>
  <c r="AD7" i="240"/>
  <c r="AD7" i="238"/>
  <c r="AD7" i="239" s="1"/>
  <c r="AD7" i="237"/>
  <c r="M9" i="237"/>
  <c r="M9" i="238"/>
  <c r="M9" i="239" s="1"/>
  <c r="M9" i="240"/>
  <c r="H9" i="240"/>
  <c r="H9" i="237"/>
  <c r="H9" i="238"/>
  <c r="H9" i="239" s="1"/>
  <c r="Z15" i="238"/>
  <c r="Z15" i="239" s="1"/>
  <c r="AK9" i="240"/>
  <c r="AK9" i="238"/>
  <c r="AK9" i="239" s="1"/>
  <c r="AK9" i="237"/>
  <c r="D9" i="240"/>
  <c r="D9" i="237"/>
  <c r="D9" i="238"/>
  <c r="D9" i="239" s="1"/>
  <c r="P9" i="240"/>
  <c r="P9" i="238"/>
  <c r="P9" i="239" s="1"/>
  <c r="P9" i="237"/>
  <c r="AB7" i="237"/>
  <c r="AB7" i="240"/>
  <c r="AB7" i="238"/>
  <c r="AB7" i="239" s="1"/>
  <c r="Y6" i="240"/>
  <c r="Y6" i="238"/>
  <c r="Y6" i="239" s="1"/>
  <c r="Y6" i="237"/>
  <c r="AV6" i="240"/>
  <c r="AV6" i="238"/>
  <c r="AV6" i="239" s="1"/>
  <c r="AV6" i="237"/>
  <c r="AA6" i="240"/>
  <c r="AA6" i="238"/>
  <c r="AA6" i="239" s="1"/>
  <c r="AA6" i="237"/>
  <c r="K6" i="240"/>
  <c r="K6" i="238"/>
  <c r="K6" i="239" s="1"/>
  <c r="K6" i="237"/>
  <c r="V6" i="237"/>
  <c r="V6" i="240"/>
  <c r="V6" i="238"/>
  <c r="V6" i="239" s="1"/>
  <c r="N6" i="240"/>
  <c r="N6" i="238"/>
  <c r="N6" i="239" s="1"/>
  <c r="N6" i="237"/>
  <c r="AS9" i="237"/>
  <c r="AS9" i="238"/>
  <c r="AS9" i="239" s="1"/>
  <c r="AS9" i="240"/>
  <c r="AQ9" i="240"/>
  <c r="AQ9" i="238"/>
  <c r="AQ9" i="239" s="1"/>
  <c r="AQ9" i="237"/>
  <c r="AP9" i="238"/>
  <c r="AP9" i="239" s="1"/>
  <c r="AP9" i="237"/>
  <c r="AP9" i="240"/>
  <c r="AO9" i="240"/>
  <c r="AO9" i="238"/>
  <c r="AO9" i="239" s="1"/>
  <c r="AO9" i="237"/>
  <c r="AN9" i="240"/>
  <c r="AN9" i="237"/>
  <c r="AN9" i="238"/>
  <c r="AN9" i="239" s="1"/>
  <c r="W9" i="240"/>
  <c r="W9" i="238"/>
  <c r="W9" i="239" s="1"/>
  <c r="W9" i="237"/>
  <c r="I15" i="237"/>
  <c r="I15" i="240"/>
  <c r="I15" i="238"/>
  <c r="I15" i="239" s="1"/>
  <c r="E9" i="237"/>
  <c r="E9" i="240"/>
  <c r="E9" i="238"/>
  <c r="E9" i="239" s="1"/>
  <c r="AJ9" i="240"/>
  <c r="AJ9" i="238"/>
  <c r="AJ9" i="239" s="1"/>
  <c r="AJ9" i="237"/>
  <c r="AV9" i="240"/>
  <c r="AV9" i="237"/>
  <c r="AV9" i="238"/>
  <c r="AV9" i="239" s="1"/>
  <c r="AE9" i="238"/>
  <c r="AE9" i="239" s="1"/>
  <c r="AE9" i="240"/>
  <c r="AE9" i="237"/>
  <c r="AB15" i="237"/>
  <c r="L7" i="237"/>
  <c r="L7" i="240"/>
  <c r="L7" i="238"/>
  <c r="L7" i="239" s="1"/>
  <c r="AW7" i="237"/>
  <c r="AW7" i="240"/>
  <c r="AW7" i="238"/>
  <c r="AW7" i="239" s="1"/>
  <c r="Q9" i="237"/>
  <c r="Q9" i="240"/>
  <c r="Q9" i="238"/>
  <c r="Q9" i="239" s="1"/>
  <c r="AG7" i="237"/>
  <c r="AG7" i="240"/>
  <c r="AG7" i="238"/>
  <c r="AG7" i="239" s="1"/>
  <c r="AT9" i="236"/>
  <c r="AD9" i="236"/>
  <c r="C9" i="236"/>
  <c r="AO6" i="237"/>
  <c r="AO6" i="238"/>
  <c r="AO6" i="239" s="1"/>
  <c r="AO6" i="240"/>
  <c r="AC6" i="237"/>
  <c r="AC6" i="240"/>
  <c r="AC6" i="238"/>
  <c r="AC6" i="239" s="1"/>
  <c r="U6" i="237"/>
  <c r="U6" i="238"/>
  <c r="U6" i="239" s="1"/>
  <c r="U6" i="240"/>
  <c r="I6" i="240"/>
  <c r="I6" i="238"/>
  <c r="I6" i="239" s="1"/>
  <c r="I6" i="237"/>
  <c r="AZ6" i="240"/>
  <c r="AZ6" i="237"/>
  <c r="AZ6" i="238"/>
  <c r="AZ6" i="239" s="1"/>
  <c r="AJ6" i="240"/>
  <c r="AJ6" i="238"/>
  <c r="AJ6" i="239" s="1"/>
  <c r="AJ6" i="237"/>
  <c r="T6" i="240"/>
  <c r="T6" i="238"/>
  <c r="T6" i="239" s="1"/>
  <c r="T6" i="237"/>
  <c r="D6" i="240"/>
  <c r="D6" i="238"/>
  <c r="D6" i="239" s="1"/>
  <c r="D6" i="237"/>
  <c r="AU6" i="240"/>
  <c r="AU6" i="238"/>
  <c r="AU6" i="239" s="1"/>
  <c r="AU6" i="237"/>
  <c r="AM6" i="238"/>
  <c r="AM6" i="239" s="1"/>
  <c r="AM6" i="237"/>
  <c r="AM6" i="240"/>
  <c r="AE6" i="240"/>
  <c r="AE6" i="238"/>
  <c r="AE6" i="239" s="1"/>
  <c r="AE6" i="237"/>
  <c r="W6" i="238"/>
  <c r="W6" i="239" s="1"/>
  <c r="W6" i="237"/>
  <c r="W6" i="240"/>
  <c r="O6" i="240"/>
  <c r="O6" i="238"/>
  <c r="O6" i="239" s="1"/>
  <c r="O6" i="237"/>
  <c r="G6" i="238"/>
  <c r="G6" i="239" s="1"/>
  <c r="G6" i="237"/>
  <c r="G6" i="240"/>
  <c r="AT6" i="237"/>
  <c r="AT6" i="240"/>
  <c r="AT6" i="238"/>
  <c r="AT6" i="239" s="1"/>
  <c r="AH6" i="238"/>
  <c r="AH6" i="239" s="1"/>
  <c r="AH6" i="240"/>
  <c r="AH6" i="237"/>
  <c r="R6" i="240"/>
  <c r="R6" i="237"/>
  <c r="R6" i="238"/>
  <c r="R6" i="239" s="1"/>
  <c r="AX6" i="237"/>
  <c r="AX6" i="240"/>
  <c r="AX6" i="238"/>
  <c r="AX6" i="239" s="1"/>
  <c r="Z6" i="238"/>
  <c r="Z6" i="239" s="1"/>
  <c r="Z6" i="237"/>
  <c r="Z6" i="240"/>
  <c r="B6" i="240"/>
  <c r="B6" i="237"/>
  <c r="B6" i="238"/>
  <c r="B6" i="239" s="1"/>
  <c r="J6" i="238"/>
  <c r="J6" i="239" s="1"/>
  <c r="J6" i="237"/>
  <c r="J6" i="240"/>
  <c r="J9" i="237"/>
  <c r="J9" i="240"/>
  <c r="J9" i="238"/>
  <c r="J9" i="239" s="1"/>
  <c r="D15" i="238"/>
  <c r="D15" i="239" s="1"/>
  <c r="B12" i="238"/>
  <c r="B12" i="239" s="1"/>
  <c r="B12" i="240"/>
  <c r="B12" i="237"/>
  <c r="AF6" i="240"/>
  <c r="AF6" i="237"/>
  <c r="AF6" i="238"/>
  <c r="AF6" i="239" s="1"/>
  <c r="P6" i="240"/>
  <c r="P6" i="237"/>
  <c r="P6" i="238"/>
  <c r="P6" i="239" s="1"/>
  <c r="AY6" i="237"/>
  <c r="AY6" i="240"/>
  <c r="AY6" i="238"/>
  <c r="AY6" i="239" s="1"/>
  <c r="AI6" i="237"/>
  <c r="AI6" i="240"/>
  <c r="AI6" i="238"/>
  <c r="AI6" i="239" s="1"/>
  <c r="C6" i="237"/>
  <c r="C6" i="240"/>
  <c r="C6" i="238"/>
  <c r="C6" i="239" s="1"/>
  <c r="F6" i="237"/>
  <c r="F6" i="238"/>
  <c r="F6" i="239" s="1"/>
  <c r="F6" i="240"/>
  <c r="AL6" i="240"/>
  <c r="AL6" i="238"/>
  <c r="AL6" i="239" s="1"/>
  <c r="AL6" i="237"/>
  <c r="AC9" i="237"/>
  <c r="AC9" i="240"/>
  <c r="AC9" i="238"/>
  <c r="AC9" i="239" s="1"/>
  <c r="AQ7" i="237"/>
  <c r="AQ7" i="240"/>
  <c r="AQ7" i="238"/>
  <c r="AQ7" i="239" s="1"/>
  <c r="AA9" i="240"/>
  <c r="AA9" i="238"/>
  <c r="AA9" i="239" s="1"/>
  <c r="AA9" i="237"/>
  <c r="Z9" i="238"/>
  <c r="Z9" i="239" s="1"/>
  <c r="Z9" i="237"/>
  <c r="Z9" i="240"/>
  <c r="Y9" i="240"/>
  <c r="Y9" i="238"/>
  <c r="Y9" i="239" s="1"/>
  <c r="Y9" i="237"/>
  <c r="X9" i="240"/>
  <c r="X9" i="237"/>
  <c r="X9" i="238"/>
  <c r="X9" i="239" s="1"/>
  <c r="G9" i="240"/>
  <c r="G9" i="238"/>
  <c r="G9" i="239" s="1"/>
  <c r="G9" i="237"/>
  <c r="AP15" i="240"/>
  <c r="AL9" i="237"/>
  <c r="AL9" i="240"/>
  <c r="AL9" i="238"/>
  <c r="AL9" i="239" s="1"/>
  <c r="T9" i="240"/>
  <c r="T9" i="238"/>
  <c r="T9" i="239" s="1"/>
  <c r="T9" i="237"/>
  <c r="AV7" i="238"/>
  <c r="AV7" i="239" s="1"/>
  <c r="AV7" i="237"/>
  <c r="AV7" i="240"/>
  <c r="AF9" i="240"/>
  <c r="AF9" i="237"/>
  <c r="AF9" i="238"/>
  <c r="AF9" i="239" s="1"/>
  <c r="O9" i="237"/>
  <c r="O9" i="240"/>
  <c r="O9" i="238"/>
  <c r="O9" i="239" s="1"/>
  <c r="AB9" i="240"/>
  <c r="AB9" i="238"/>
  <c r="AB9" i="239" s="1"/>
  <c r="AB9" i="237"/>
  <c r="AR9" i="240"/>
  <c r="AR9" i="237"/>
  <c r="AR9" i="238"/>
  <c r="AR9" i="239" s="1"/>
  <c r="Q7" i="238"/>
  <c r="Q7" i="239" s="1"/>
  <c r="Q7" i="240"/>
  <c r="Q7" i="237"/>
  <c r="AM15" i="236"/>
  <c r="B7" i="236"/>
  <c r="AI12" i="236"/>
  <c r="AI9" i="236"/>
  <c r="S9" i="236"/>
  <c r="AX7" i="236"/>
  <c r="AO7" i="240"/>
  <c r="AO7" i="238"/>
  <c r="AO7" i="239" s="1"/>
  <c r="AO7" i="237"/>
  <c r="AC7" i="240"/>
  <c r="AC7" i="238"/>
  <c r="AC7" i="239" s="1"/>
  <c r="AC7" i="237"/>
  <c r="U7" i="238"/>
  <c r="U7" i="239" s="1"/>
  <c r="U7" i="237"/>
  <c r="U7" i="240"/>
  <c r="I7" i="240"/>
  <c r="I7" i="238"/>
  <c r="I7" i="239" s="1"/>
  <c r="I7" i="237"/>
  <c r="AZ7" i="240"/>
  <c r="AZ7" i="238"/>
  <c r="AZ7" i="239" s="1"/>
  <c r="AZ7" i="237"/>
  <c r="AJ7" i="236"/>
  <c r="T7" i="240"/>
  <c r="T7" i="238"/>
  <c r="T7" i="239" s="1"/>
  <c r="T7" i="237"/>
  <c r="D7" i="236"/>
  <c r="AU7" i="237"/>
  <c r="AU7" i="240"/>
  <c r="AU7" i="238"/>
  <c r="AU7" i="239" s="1"/>
  <c r="AM7" i="240"/>
  <c r="AM7" i="238"/>
  <c r="AM7" i="239" s="1"/>
  <c r="AM7" i="237"/>
  <c r="AE7" i="237"/>
  <c r="AE7" i="240"/>
  <c r="AE7" i="238"/>
  <c r="AE7" i="239" s="1"/>
  <c r="W7" i="240"/>
  <c r="W7" i="238"/>
  <c r="W7" i="239" s="1"/>
  <c r="W7" i="237"/>
  <c r="O7" i="237"/>
  <c r="O7" i="240"/>
  <c r="O7" i="238"/>
  <c r="O7" i="239" s="1"/>
  <c r="G7" i="236"/>
  <c r="AT7" i="240"/>
  <c r="AT7" i="237"/>
  <c r="AT7" i="238"/>
  <c r="AT7" i="239" s="1"/>
  <c r="AH9" i="240"/>
  <c r="AH9" i="238"/>
  <c r="AH9" i="239" s="1"/>
  <c r="AH9" i="237"/>
  <c r="R9" i="238"/>
  <c r="R9" i="239" s="1"/>
  <c r="R9" i="237"/>
  <c r="R9" i="240"/>
  <c r="AX9" i="238"/>
  <c r="AX9" i="239" s="1"/>
  <c r="AX9" i="237"/>
  <c r="AX9" i="240"/>
  <c r="Z7" i="240"/>
  <c r="Z7" i="237"/>
  <c r="Z7" i="238"/>
  <c r="Z7" i="239" s="1"/>
  <c r="J7" i="240"/>
  <c r="J7" i="237"/>
  <c r="J7" i="238"/>
  <c r="J7" i="239" s="1"/>
  <c r="FH12" i="157"/>
  <c r="T9" i="209"/>
  <c r="T9" i="210" s="1"/>
  <c r="DS9" i="183"/>
  <c r="CA12" i="157"/>
  <c r="BV12" i="54"/>
  <c r="DL15" i="221"/>
  <c r="BD16" i="209"/>
  <c r="BD16" i="210" s="1"/>
  <c r="P9" i="183"/>
  <c r="EI8" i="157"/>
  <c r="O7" i="183"/>
  <c r="EI9" i="221"/>
  <c r="N7" i="231"/>
  <c r="CM9" i="183"/>
  <c r="FC15" i="183"/>
  <c r="ER15" i="183"/>
  <c r="BF10" i="54"/>
  <c r="DS10" i="183" s="1"/>
  <c r="BD7" i="209"/>
  <c r="BD7" i="210" s="1"/>
  <c r="CR9" i="183"/>
  <c r="AA9" i="183"/>
  <c r="O12" i="157"/>
  <c r="O15" i="183"/>
  <c r="H15" i="209"/>
  <c r="H15" i="210" s="1"/>
  <c r="BV10" i="54"/>
  <c r="CQ7" i="221"/>
  <c r="EB12" i="157"/>
  <c r="CM9" i="221"/>
  <c r="BK12" i="157"/>
  <c r="BK15" i="183"/>
  <c r="BT7" i="209"/>
  <c r="BT7" i="210" s="1"/>
  <c r="Z10" i="54"/>
  <c r="EI9" i="183"/>
  <c r="BK15" i="221"/>
  <c r="BD15" i="209"/>
  <c r="BD15" i="210" s="1"/>
  <c r="DX8" i="157"/>
  <c r="CM8" i="157"/>
  <c r="FC7" i="183"/>
  <c r="Z12" i="54"/>
  <c r="AQ8" i="157"/>
  <c r="CL12" i="54"/>
  <c r="CE16" i="54"/>
  <c r="CP16" i="54"/>
  <c r="CU16" i="54"/>
  <c r="C15" i="231"/>
  <c r="AN7" i="209"/>
  <c r="AN7" i="210" s="1"/>
  <c r="BP12" i="157"/>
  <c r="C16" i="54"/>
  <c r="DW12" i="157"/>
  <c r="BP15" i="221"/>
  <c r="AS15" i="209"/>
  <c r="AS15" i="210" s="1"/>
  <c r="BP15" i="183"/>
  <c r="BJ16" i="54"/>
  <c r="AS16" i="209"/>
  <c r="AS16" i="210" s="1"/>
  <c r="O12" i="54"/>
  <c r="AE7" i="183"/>
  <c r="AZ12" i="157"/>
  <c r="CQ15" i="183"/>
  <c r="X15" i="209"/>
  <c r="X15" i="210" s="1"/>
  <c r="DW15" i="183"/>
  <c r="AU7" i="183"/>
  <c r="BL9" i="221"/>
  <c r="AZ15" i="221"/>
  <c r="DW15" i="221"/>
  <c r="AZ15" i="183"/>
  <c r="AU7" i="221"/>
  <c r="BI15" i="209"/>
  <c r="BI15" i="210" s="1"/>
  <c r="X7" i="209"/>
  <c r="X7" i="210" s="1"/>
  <c r="BE9" i="209"/>
  <c r="BE9" i="210" s="1"/>
  <c r="AN15" i="209"/>
  <c r="AN15" i="210" s="1"/>
  <c r="CB9" i="183"/>
  <c r="O10" i="54"/>
  <c r="B18" i="236"/>
  <c r="J9" i="231"/>
  <c r="BW9" i="183"/>
  <c r="BP9" i="209"/>
  <c r="BP9" i="210" s="1"/>
  <c r="J10" i="54"/>
  <c r="DC9" i="183"/>
  <c r="CB8" i="157"/>
  <c r="J12" i="54"/>
  <c r="EN9" i="183"/>
  <c r="AU10" i="54"/>
  <c r="CB9" i="221"/>
  <c r="BW9" i="221"/>
  <c r="DW7" i="183"/>
  <c r="H7" i="209"/>
  <c r="H7" i="210" s="1"/>
  <c r="O7" i="221"/>
  <c r="AF9" i="183"/>
  <c r="AF8" i="157"/>
  <c r="AF9" i="221"/>
  <c r="EM15" i="221"/>
  <c r="EN9" i="221"/>
  <c r="CA12" i="54"/>
  <c r="EN8" i="157"/>
  <c r="DX9" i="183"/>
  <c r="BK10" i="54"/>
  <c r="DC9" i="221"/>
  <c r="AP12" i="54"/>
  <c r="DC8" i="157"/>
  <c r="CR9" i="221"/>
  <c r="AE12" i="54"/>
  <c r="CR8" i="157"/>
  <c r="DH8" i="157"/>
  <c r="DH9" i="183"/>
  <c r="CV15" i="221"/>
  <c r="CV12" i="157"/>
  <c r="CA10" i="54"/>
  <c r="DX9" i="221"/>
  <c r="AU12" i="54"/>
  <c r="CV15" i="183"/>
  <c r="DH9" i="221"/>
  <c r="AE10" i="54"/>
  <c r="O15" i="221"/>
  <c r="DS8" i="157"/>
  <c r="DS9" i="221"/>
  <c r="FC7" i="221"/>
  <c r="AE7" i="221"/>
  <c r="BL9" i="183"/>
  <c r="FH15" i="221"/>
  <c r="FC12" i="157"/>
  <c r="FC15" i="221"/>
  <c r="ER12" i="157"/>
  <c r="CQ7" i="183"/>
  <c r="BF12" i="54"/>
  <c r="BL8" i="157"/>
  <c r="FH15" i="183"/>
  <c r="ER15" i="221"/>
  <c r="K9" i="183"/>
  <c r="EB15" i="221"/>
  <c r="BK7" i="221"/>
  <c r="CL10" i="54"/>
  <c r="K8" i="157"/>
  <c r="EB15" i="183"/>
  <c r="G16" i="236"/>
  <c r="AQ10" i="183"/>
  <c r="T12" i="157"/>
  <c r="EY9" i="221"/>
  <c r="AA8" i="157"/>
  <c r="DL15" i="183"/>
  <c r="BG9" i="183"/>
  <c r="W16" i="236"/>
  <c r="D12" i="157"/>
  <c r="CF12" i="157"/>
  <c r="BG8" i="157"/>
  <c r="EM7" i="183"/>
  <c r="AJ9" i="209"/>
  <c r="AJ9" i="210" s="1"/>
  <c r="CQ12" i="54"/>
  <c r="T15" i="221"/>
  <c r="D15" i="221"/>
  <c r="EM7" i="221"/>
  <c r="FD8" i="157"/>
  <c r="M15" i="209"/>
  <c r="M15" i="210" s="1"/>
  <c r="AA9" i="221"/>
  <c r="D9" i="209"/>
  <c r="D9" i="210" s="1"/>
  <c r="CF15" i="221"/>
  <c r="AZ9" i="209"/>
  <c r="AZ9" i="210" s="1"/>
  <c r="FD9" i="221"/>
  <c r="T15" i="183"/>
  <c r="CA7" i="221"/>
  <c r="D15" i="183"/>
  <c r="AY16" i="54"/>
  <c r="AQ9" i="221"/>
  <c r="EY9" i="183"/>
  <c r="BO16" i="54"/>
  <c r="CA7" i="183"/>
  <c r="DL12" i="157"/>
  <c r="BK7" i="183"/>
  <c r="AQ9" i="183"/>
  <c r="AE15" i="221"/>
  <c r="EY8" i="157"/>
  <c r="AE12" i="157"/>
  <c r="AH18" i="236"/>
  <c r="B6" i="227"/>
  <c r="B6" i="228"/>
  <c r="B6" i="229" s="1"/>
  <c r="DG12" i="157"/>
  <c r="I15" i="172"/>
  <c r="E15" i="174" s="1"/>
  <c r="DG7" i="183"/>
  <c r="CQ10" i="54"/>
  <c r="FD10" i="221" s="1"/>
  <c r="CQ15" i="221"/>
  <c r="I9" i="209"/>
  <c r="I9" i="210" s="1"/>
  <c r="S16" i="54"/>
  <c r="DG7" i="221"/>
  <c r="FD9" i="183"/>
  <c r="AT16" i="54"/>
  <c r="AO9" i="209"/>
  <c r="AO9" i="210" s="1"/>
  <c r="AC15" i="209"/>
  <c r="AC15" i="210" s="1"/>
  <c r="AE15" i="183"/>
  <c r="AU12" i="157"/>
  <c r="DG15" i="221"/>
  <c r="CF15" i="183"/>
  <c r="BK12" i="54"/>
  <c r="Y9" i="209"/>
  <c r="Y9" i="210" s="1"/>
  <c r="DG15" i="183"/>
  <c r="EM12" i="157"/>
  <c r="AU15" i="183"/>
  <c r="AC16" i="209"/>
  <c r="AC16" i="210" s="1"/>
  <c r="P8" i="157"/>
  <c r="AV9" i="183"/>
  <c r="G12" i="172"/>
  <c r="C12" i="174" s="1"/>
  <c r="AJ12" i="157"/>
  <c r="DW7" i="221"/>
  <c r="BZ16" i="54"/>
  <c r="P9" i="221"/>
  <c r="AV8" i="157"/>
  <c r="AU15" i="221"/>
  <c r="AJ15" i="221"/>
  <c r="EM15" i="183"/>
  <c r="CQ12" i="157"/>
  <c r="AV9" i="221"/>
  <c r="AJ15" i="183"/>
  <c r="DG10" i="221"/>
  <c r="DG10" i="183"/>
  <c r="AV15" i="209"/>
  <c r="AV15" i="210" s="1"/>
  <c r="BC15" i="183"/>
  <c r="BC15" i="221"/>
  <c r="BC12" i="157"/>
  <c r="BO9" i="209"/>
  <c r="BO9" i="210" s="1"/>
  <c r="BV9" i="221"/>
  <c r="I10" i="54"/>
  <c r="I12" i="54"/>
  <c r="BV8" i="157"/>
  <c r="I9" i="231"/>
  <c r="BV9" i="183"/>
  <c r="FA15" i="221"/>
  <c r="CN16" i="54"/>
  <c r="FA12" i="157"/>
  <c r="FA15" i="183"/>
  <c r="D9" i="221"/>
  <c r="D9" i="183"/>
  <c r="G10" i="236"/>
  <c r="G12" i="236"/>
  <c r="D8" i="157"/>
  <c r="AF15" i="209"/>
  <c r="AF15" i="210" s="1"/>
  <c r="AM15" i="183"/>
  <c r="AM15" i="221"/>
  <c r="AP16" i="236"/>
  <c r="AM12" i="157"/>
  <c r="AB9" i="209"/>
  <c r="AB9" i="210" s="1"/>
  <c r="AI8" i="157"/>
  <c r="AI9" i="183"/>
  <c r="AL10" i="236"/>
  <c r="AI9" i="221"/>
  <c r="AL12" i="236"/>
  <c r="DN15" i="183"/>
  <c r="DN15" i="221"/>
  <c r="BA16" i="54"/>
  <c r="DN12" i="157"/>
  <c r="DJ8" i="157"/>
  <c r="DJ9" i="183"/>
  <c r="AW10" i="54"/>
  <c r="DJ9" i="221"/>
  <c r="AW12" i="54"/>
  <c r="J15" i="172"/>
  <c r="FG15" i="183"/>
  <c r="FG12" i="157"/>
  <c r="FG15" i="221"/>
  <c r="CT16" i="54"/>
  <c r="F12" i="172"/>
  <c r="AQ15" i="209"/>
  <c r="AQ15" i="210" s="1"/>
  <c r="AX15" i="183"/>
  <c r="AX15" i="221"/>
  <c r="AX12" i="157"/>
  <c r="F15" i="172"/>
  <c r="EN15" i="221"/>
  <c r="EN15" i="183"/>
  <c r="EN12" i="157"/>
  <c r="CA16" i="54"/>
  <c r="DD9" i="221"/>
  <c r="AQ12" i="54"/>
  <c r="DD8" i="157"/>
  <c r="DD9" i="183"/>
  <c r="AQ10" i="54"/>
  <c r="FB15" i="221"/>
  <c r="FB15" i="183"/>
  <c r="CO16" i="54"/>
  <c r="FB12" i="157"/>
  <c r="G7" i="209"/>
  <c r="G7" i="210" s="1"/>
  <c r="N7" i="221"/>
  <c r="N7" i="183"/>
  <c r="W9" i="209"/>
  <c r="W9" i="210" s="1"/>
  <c r="AD9" i="221"/>
  <c r="AD8" i="157"/>
  <c r="AG10" i="236"/>
  <c r="AG12" i="236"/>
  <c r="AD9" i="183"/>
  <c r="BD10" i="209"/>
  <c r="BD10" i="210" s="1"/>
  <c r="BK10" i="221"/>
  <c r="BK10" i="183"/>
  <c r="M9" i="209"/>
  <c r="M9" i="210" s="1"/>
  <c r="T9" i="221"/>
  <c r="T9" i="183"/>
  <c r="W10" i="236"/>
  <c r="W12" i="236"/>
  <c r="T8" i="157"/>
  <c r="DA7" i="221"/>
  <c r="DA7" i="183"/>
  <c r="G9" i="209"/>
  <c r="G9" i="210" s="1"/>
  <c r="N9" i="221"/>
  <c r="N8" i="157"/>
  <c r="Q10" i="236"/>
  <c r="Q12" i="236"/>
  <c r="N9" i="183"/>
  <c r="BD12" i="209"/>
  <c r="BD12" i="210" s="1"/>
  <c r="BK12" i="221"/>
  <c r="BK10" i="157"/>
  <c r="BK12" i="183"/>
  <c r="B12" i="226"/>
  <c r="J9" i="172"/>
  <c r="H15" i="221"/>
  <c r="H15" i="183"/>
  <c r="K16" i="236"/>
  <c r="H12" i="157"/>
  <c r="AY9" i="209"/>
  <c r="AY9" i="210" s="1"/>
  <c r="BF9" i="221"/>
  <c r="BF8" i="157"/>
  <c r="BF9" i="183"/>
  <c r="EK15" i="221"/>
  <c r="EK15" i="183"/>
  <c r="BX16" i="54"/>
  <c r="EK12" i="157"/>
  <c r="AG7" i="209"/>
  <c r="AG7" i="210" s="1"/>
  <c r="AN7" i="221"/>
  <c r="AN7" i="183"/>
  <c r="B9" i="226"/>
  <c r="EX15" i="221"/>
  <c r="EX15" i="183"/>
  <c r="CK16" i="54"/>
  <c r="EX12" i="157"/>
  <c r="FJ9" i="221"/>
  <c r="FJ9" i="183"/>
  <c r="CW10" i="54"/>
  <c r="CW12" i="54"/>
  <c r="DL7" i="221"/>
  <c r="DL7" i="183"/>
  <c r="P15" i="209"/>
  <c r="P15" i="210" s="1"/>
  <c r="W15" i="183"/>
  <c r="W15" i="221"/>
  <c r="Z16" i="236"/>
  <c r="Z18" i="236"/>
  <c r="W12" i="157"/>
  <c r="L9" i="209"/>
  <c r="L9" i="210" s="1"/>
  <c r="S8" i="157"/>
  <c r="S9" i="183"/>
  <c r="V10" i="236"/>
  <c r="V12" i="236"/>
  <c r="S9" i="221"/>
  <c r="CX15" i="183"/>
  <c r="CX15" i="221"/>
  <c r="AK16" i="54"/>
  <c r="CX12" i="157"/>
  <c r="CT8" i="157"/>
  <c r="CT9" i="183"/>
  <c r="AG10" i="54"/>
  <c r="CT9" i="221"/>
  <c r="AG12" i="54"/>
  <c r="F9" i="172"/>
  <c r="EQ15" i="183"/>
  <c r="EQ12" i="157"/>
  <c r="CD16" i="54"/>
  <c r="EQ15" i="221"/>
  <c r="AA15" i="209"/>
  <c r="AA15" i="210" s="1"/>
  <c r="AH15" i="183"/>
  <c r="AH15" i="221"/>
  <c r="AH12" i="157"/>
  <c r="AK16" i="236"/>
  <c r="DX15" i="221"/>
  <c r="DX15" i="183"/>
  <c r="DX12" i="157"/>
  <c r="BK16" i="54"/>
  <c r="CN9" i="221"/>
  <c r="AA12" i="54"/>
  <c r="CN8" i="157"/>
  <c r="CN9" i="183"/>
  <c r="AA10" i="54"/>
  <c r="EW15" i="221"/>
  <c r="CJ16" i="54"/>
  <c r="EW12" i="157"/>
  <c r="EW15" i="183"/>
  <c r="C15" i="226"/>
  <c r="W7" i="209"/>
  <c r="W7" i="210" s="1"/>
  <c r="AD7" i="221"/>
  <c r="AD7" i="183"/>
  <c r="EH15" i="221"/>
  <c r="EH15" i="183"/>
  <c r="BU16" i="54"/>
  <c r="EH12" i="157"/>
  <c r="CH15" i="183"/>
  <c r="CH15" i="221"/>
  <c r="U16" i="54"/>
  <c r="CH12" i="157"/>
  <c r="DR15" i="221"/>
  <c r="DR15" i="183"/>
  <c r="BE16" i="54"/>
  <c r="DR12" i="157"/>
  <c r="ED9" i="221"/>
  <c r="ED9" i="183"/>
  <c r="BQ10" i="54"/>
  <c r="BQ12" i="54"/>
  <c r="ED8" i="157"/>
  <c r="FI9" i="221"/>
  <c r="FI9" i="183"/>
  <c r="CV10" i="54"/>
  <c r="CV12" i="54"/>
  <c r="B15" i="226"/>
  <c r="I9" i="172"/>
  <c r="BK15" i="209"/>
  <c r="BK15" i="210" s="1"/>
  <c r="E15" i="231"/>
  <c r="BR15" i="183"/>
  <c r="E16" i="54"/>
  <c r="BR15" i="221"/>
  <c r="BR12" i="157"/>
  <c r="BG9" i="209"/>
  <c r="BG9" i="210" s="1"/>
  <c r="BN8" i="157"/>
  <c r="BN9" i="221"/>
  <c r="BN9" i="183"/>
  <c r="FI15" i="183"/>
  <c r="FI15" i="221"/>
  <c r="CV16" i="54"/>
  <c r="H12" i="172"/>
  <c r="DK15" i="183"/>
  <c r="DK12" i="157"/>
  <c r="DK15" i="221"/>
  <c r="AX16" i="54"/>
  <c r="B15" i="183"/>
  <c r="B15" i="221"/>
  <c r="B12" i="157"/>
  <c r="E16" i="236"/>
  <c r="FE15" i="183"/>
  <c r="FE15" i="221"/>
  <c r="FE12" i="157"/>
  <c r="CR16" i="54"/>
  <c r="CR15" i="221"/>
  <c r="CR15" i="183"/>
  <c r="CR12" i="157"/>
  <c r="AE16" i="54"/>
  <c r="BA9" i="209"/>
  <c r="BA9" i="210" s="1"/>
  <c r="BH9" i="221"/>
  <c r="BH8" i="157"/>
  <c r="BH9" i="183"/>
  <c r="EW7" i="221"/>
  <c r="EW7" i="183"/>
  <c r="AH9" i="209"/>
  <c r="AH9" i="210" s="1"/>
  <c r="AO9" i="221"/>
  <c r="AR10" i="236"/>
  <c r="AR12" i="236"/>
  <c r="AO9" i="183"/>
  <c r="AO8" i="157"/>
  <c r="C9" i="226"/>
  <c r="DV9" i="221"/>
  <c r="DV8" i="157"/>
  <c r="BI10" i="54"/>
  <c r="BI12" i="54"/>
  <c r="DV9" i="183"/>
  <c r="DW10" i="221"/>
  <c r="DW10" i="183"/>
  <c r="BT10" i="209"/>
  <c r="BT10" i="210" s="1"/>
  <c r="N10" i="231"/>
  <c r="CA10" i="221"/>
  <c r="CA10" i="183"/>
  <c r="B13" i="236"/>
  <c r="EA15" i="183"/>
  <c r="EA15" i="221"/>
  <c r="EA12" i="157"/>
  <c r="BN16" i="54"/>
  <c r="ES15" i="183"/>
  <c r="ES15" i="221"/>
  <c r="ES12" i="157"/>
  <c r="CF16" i="54"/>
  <c r="CU15" i="183"/>
  <c r="CU12" i="157"/>
  <c r="CU15" i="221"/>
  <c r="AH16" i="54"/>
  <c r="EO15" i="183"/>
  <c r="EO15" i="221"/>
  <c r="EO12" i="157"/>
  <c r="CB16" i="54"/>
  <c r="FA9" i="221"/>
  <c r="FA8" i="157"/>
  <c r="FA9" i="183"/>
  <c r="CN10" i="54"/>
  <c r="CN12" i="54"/>
  <c r="CB15" i="221"/>
  <c r="CB15" i="183"/>
  <c r="CB12" i="157"/>
  <c r="O16" i="54"/>
  <c r="AK9" i="209"/>
  <c r="AK9" i="210" s="1"/>
  <c r="AR9" i="221"/>
  <c r="AU12" i="236"/>
  <c r="AR8" i="157"/>
  <c r="AR9" i="183"/>
  <c r="AU10" i="236"/>
  <c r="BN15" i="209"/>
  <c r="BN15" i="210" s="1"/>
  <c r="H15" i="231"/>
  <c r="BU15" i="221"/>
  <c r="H16" i="54"/>
  <c r="BU12" i="157"/>
  <c r="BU15" i="183"/>
  <c r="BC9" i="209"/>
  <c r="BC9" i="210" s="1"/>
  <c r="BJ9" i="221"/>
  <c r="BJ8" i="157"/>
  <c r="BJ9" i="183"/>
  <c r="AH7" i="209"/>
  <c r="AH7" i="210" s="1"/>
  <c r="AO7" i="221"/>
  <c r="AO7" i="183"/>
  <c r="C7" i="226"/>
  <c r="DV7" i="221"/>
  <c r="DV7" i="183"/>
  <c r="G15" i="209"/>
  <c r="G15" i="210" s="1"/>
  <c r="N15" i="221"/>
  <c r="N15" i="183"/>
  <c r="Q16" i="236"/>
  <c r="N12" i="157"/>
  <c r="ER18" i="183"/>
  <c r="ER18" i="221"/>
  <c r="CE20" i="54"/>
  <c r="ED15" i="183"/>
  <c r="ED15" i="221"/>
  <c r="BQ16" i="54"/>
  <c r="ED12" i="157"/>
  <c r="C6" i="230"/>
  <c r="C6" i="228"/>
  <c r="C6" i="229" s="1"/>
  <c r="C6" i="227"/>
  <c r="G15" i="183"/>
  <c r="G15" i="221"/>
  <c r="J16" i="236"/>
  <c r="J18" i="236"/>
  <c r="G12" i="157"/>
  <c r="C8" i="157"/>
  <c r="C9" i="183"/>
  <c r="F10" i="236"/>
  <c r="F12" i="236"/>
  <c r="C9" i="221"/>
  <c r="CD9" i="221"/>
  <c r="CD8" i="157"/>
  <c r="CD9" i="183"/>
  <c r="Q10" i="54"/>
  <c r="Q12" i="54"/>
  <c r="K15" i="209"/>
  <c r="K15" i="210" s="1"/>
  <c r="R15" i="183"/>
  <c r="R15" i="221"/>
  <c r="R12" i="157"/>
  <c r="U16" i="236"/>
  <c r="DH15" i="221"/>
  <c r="DH15" i="183"/>
  <c r="DH12" i="157"/>
  <c r="AU16" i="54"/>
  <c r="BQ9" i="209"/>
  <c r="BQ9" i="210" s="1"/>
  <c r="BX9" i="221"/>
  <c r="K9" i="231"/>
  <c r="K12" i="54"/>
  <c r="BX8" i="157"/>
  <c r="BX9" i="183"/>
  <c r="K10" i="54"/>
  <c r="EW9" i="221"/>
  <c r="CJ10" i="54"/>
  <c r="CJ12" i="54"/>
  <c r="EW8" i="157"/>
  <c r="EW9" i="183"/>
  <c r="AH15" i="209"/>
  <c r="AH15" i="210" s="1"/>
  <c r="AO15" i="221"/>
  <c r="AO15" i="183"/>
  <c r="AR16" i="236"/>
  <c r="AO12" i="157"/>
  <c r="C12" i="226"/>
  <c r="DW12" i="221"/>
  <c r="DW10" i="157"/>
  <c r="DW12" i="183"/>
  <c r="BJ13" i="54"/>
  <c r="BT12" i="209"/>
  <c r="BT12" i="210" s="1"/>
  <c r="N12" i="231"/>
  <c r="CA12" i="221"/>
  <c r="CA10" i="157"/>
  <c r="CA12" i="183"/>
  <c r="N13" i="54"/>
  <c r="EJ15" i="221"/>
  <c r="EJ15" i="183"/>
  <c r="BW16" i="54"/>
  <c r="EJ12" i="157"/>
  <c r="FL9" i="221"/>
  <c r="FL9" i="183"/>
  <c r="EU9" i="221"/>
  <c r="EU9" i="183"/>
  <c r="CH10" i="54"/>
  <c r="CH12" i="54"/>
  <c r="EU8" i="157"/>
  <c r="DB15" i="221"/>
  <c r="DB15" i="183"/>
  <c r="AO16" i="54"/>
  <c r="DB12" i="157"/>
  <c r="DN9" i="221"/>
  <c r="DN9" i="183"/>
  <c r="BA10" i="54"/>
  <c r="BA12" i="54"/>
  <c r="DN8" i="157"/>
  <c r="ES9" i="221"/>
  <c r="ES9" i="183"/>
  <c r="CF10" i="54"/>
  <c r="CF12" i="54"/>
  <c r="ES8" i="157"/>
  <c r="AU15" i="209"/>
  <c r="AU15" i="210" s="1"/>
  <c r="BB15" i="183"/>
  <c r="BB12" i="157"/>
  <c r="BB15" i="221"/>
  <c r="AQ9" i="209"/>
  <c r="AQ9" i="210" s="1"/>
  <c r="AX8" i="157"/>
  <c r="AX9" i="183"/>
  <c r="AX9" i="221"/>
  <c r="FE9" i="221"/>
  <c r="FE8" i="157"/>
  <c r="FE9" i="183"/>
  <c r="CR12" i="54"/>
  <c r="CR10" i="54"/>
  <c r="BR15" i="209"/>
  <c r="BR15" i="210" s="1"/>
  <c r="L15" i="231"/>
  <c r="BY15" i="221"/>
  <c r="L16" i="54"/>
  <c r="BY12" i="157"/>
  <c r="BY15" i="183"/>
  <c r="DT15" i="221"/>
  <c r="BG16" i="54"/>
  <c r="DT15" i="183"/>
  <c r="DT12" i="157"/>
  <c r="EV9" i="221"/>
  <c r="EV9" i="183"/>
  <c r="CI10" i="54"/>
  <c r="CI12" i="54"/>
  <c r="EV8" i="157"/>
  <c r="EY15" i="221"/>
  <c r="EY15" i="183"/>
  <c r="CL16" i="54"/>
  <c r="EY12" i="157"/>
  <c r="EE9" i="221"/>
  <c r="EE9" i="183"/>
  <c r="BR10" i="54"/>
  <c r="BR12" i="54"/>
  <c r="EE8" i="157"/>
  <c r="CL15" i="221"/>
  <c r="CL15" i="183"/>
  <c r="Y16" i="54"/>
  <c r="CL12" i="157"/>
  <c r="CX9" i="221"/>
  <c r="CX9" i="183"/>
  <c r="AK10" i="54"/>
  <c r="AK12" i="54"/>
  <c r="CX8" i="157"/>
  <c r="EC9" i="221"/>
  <c r="EC9" i="183"/>
  <c r="BP10" i="54"/>
  <c r="BP12" i="54"/>
  <c r="EC8" i="157"/>
  <c r="H9" i="172"/>
  <c r="AE15" i="209"/>
  <c r="AE15" i="210" s="1"/>
  <c r="AL15" i="183"/>
  <c r="AL15" i="221"/>
  <c r="AO16" i="236"/>
  <c r="AL12" i="157"/>
  <c r="AA9" i="209"/>
  <c r="AA9" i="210" s="1"/>
  <c r="AH8" i="157"/>
  <c r="AH9" i="183"/>
  <c r="AK10" i="236"/>
  <c r="AK12" i="236"/>
  <c r="AH9" i="221"/>
  <c r="EC15" i="183"/>
  <c r="EC15" i="221"/>
  <c r="EC12" i="157"/>
  <c r="BP16" i="54"/>
  <c r="EO9" i="221"/>
  <c r="EO8" i="157"/>
  <c r="EO9" i="183"/>
  <c r="CB12" i="54"/>
  <c r="CB10" i="54"/>
  <c r="CE15" i="183"/>
  <c r="CE12" i="157"/>
  <c r="R16" i="54"/>
  <c r="CE15" i="221"/>
  <c r="DY15" i="183"/>
  <c r="DY15" i="221"/>
  <c r="DY12" i="157"/>
  <c r="BL16" i="54"/>
  <c r="EK9" i="221"/>
  <c r="EK8" i="157"/>
  <c r="EK9" i="183"/>
  <c r="BX10" i="54"/>
  <c r="BX12" i="54"/>
  <c r="BE15" i="209"/>
  <c r="BE15" i="210" s="1"/>
  <c r="BL15" i="221"/>
  <c r="BL15" i="183"/>
  <c r="BL12" i="157"/>
  <c r="U9" i="209"/>
  <c r="U9" i="210" s="1"/>
  <c r="AB9" i="221"/>
  <c r="AE12" i="236"/>
  <c r="AB8" i="157"/>
  <c r="AB9" i="183"/>
  <c r="AE10" i="236"/>
  <c r="BN9" i="209"/>
  <c r="BN9" i="210" s="1"/>
  <c r="BU9" i="221"/>
  <c r="H9" i="231"/>
  <c r="H10" i="54"/>
  <c r="H12" i="54"/>
  <c r="BU8" i="157"/>
  <c r="BU9" i="183"/>
  <c r="BC7" i="209"/>
  <c r="BC7" i="210" s="1"/>
  <c r="BJ7" i="183"/>
  <c r="BJ7" i="221"/>
  <c r="B15" i="209"/>
  <c r="B15" i="210" s="1"/>
  <c r="I15" i="221"/>
  <c r="L16" i="236"/>
  <c r="I12" i="157"/>
  <c r="I15" i="183"/>
  <c r="C20" i="174"/>
  <c r="C20" i="171"/>
  <c r="F20" i="173" s="1"/>
  <c r="C20" i="211"/>
  <c r="W15" i="209"/>
  <c r="W15" i="210" s="1"/>
  <c r="AD15" i="221"/>
  <c r="AD15" i="183"/>
  <c r="AG16" i="236"/>
  <c r="AD12" i="157"/>
  <c r="BL15" i="209"/>
  <c r="BL15" i="210" s="1"/>
  <c r="F15" i="231"/>
  <c r="BS15" i="183"/>
  <c r="F16" i="54"/>
  <c r="BS15" i="221"/>
  <c r="BS12" i="157"/>
  <c r="CD15" i="183"/>
  <c r="CD15" i="221"/>
  <c r="CD12" i="157"/>
  <c r="Q16" i="54"/>
  <c r="DZ8" i="157"/>
  <c r="DZ9" i="183"/>
  <c r="DZ9" i="221"/>
  <c r="BM10" i="54"/>
  <c r="BM12" i="54"/>
  <c r="B6" i="174"/>
  <c r="B6" i="171"/>
  <c r="E6" i="173" s="1"/>
  <c r="B6" i="211"/>
  <c r="S9" i="209"/>
  <c r="S9" i="210" s="1"/>
  <c r="Z9" i="221"/>
  <c r="AC10" i="236"/>
  <c r="AC12" i="236"/>
  <c r="Z8" i="157"/>
  <c r="Z9" i="183"/>
  <c r="DE15" i="221"/>
  <c r="AR16" i="54"/>
  <c r="DE15" i="183"/>
  <c r="DE12" i="157"/>
  <c r="EZ15" i="221"/>
  <c r="CM16" i="54"/>
  <c r="EZ12" i="157"/>
  <c r="EZ15" i="183"/>
  <c r="FK9" i="221"/>
  <c r="FK9" i="183"/>
  <c r="CX10" i="54"/>
  <c r="CX12" i="54"/>
  <c r="C9" i="209"/>
  <c r="C9" i="210" s="1"/>
  <c r="J9" i="221"/>
  <c r="M10" i="236"/>
  <c r="M12" i="236"/>
  <c r="J8" i="157"/>
  <c r="J9" i="183"/>
  <c r="CO15" i="221"/>
  <c r="AB16" i="54"/>
  <c r="CO12" i="157"/>
  <c r="CO15" i="183"/>
  <c r="BB15" i="209"/>
  <c r="BB15" i="210" s="1"/>
  <c r="BI15" i="221"/>
  <c r="BI12" i="157"/>
  <c r="BI15" i="183"/>
  <c r="DD15" i="221"/>
  <c r="AQ16" i="54"/>
  <c r="DD15" i="183"/>
  <c r="DD12" i="157"/>
  <c r="EF9" i="221"/>
  <c r="EF9" i="183"/>
  <c r="BS10" i="54"/>
  <c r="BS12" i="54"/>
  <c r="EF8" i="157"/>
  <c r="EI15" i="221"/>
  <c r="EI15" i="183"/>
  <c r="BV16" i="54"/>
  <c r="EI12" i="157"/>
  <c r="DO9" i="221"/>
  <c r="DO9" i="183"/>
  <c r="BB10" i="54"/>
  <c r="BB12" i="54"/>
  <c r="DO8" i="157"/>
  <c r="BO15" i="209"/>
  <c r="BO15" i="210" s="1"/>
  <c r="I15" i="231"/>
  <c r="BV15" i="221"/>
  <c r="BV15" i="183"/>
  <c r="I16" i="54"/>
  <c r="BV12" i="157"/>
  <c r="CH9" i="221"/>
  <c r="CH9" i="183"/>
  <c r="U10" i="54"/>
  <c r="U12" i="54"/>
  <c r="CH8" i="157"/>
  <c r="DM9" i="221"/>
  <c r="DM9" i="183"/>
  <c r="AZ10" i="54"/>
  <c r="AZ12" i="54"/>
  <c r="DM8" i="157"/>
  <c r="FL15" i="221"/>
  <c r="FL15" i="183"/>
  <c r="FH9" i="221"/>
  <c r="FH9" i="183"/>
  <c r="CU10" i="54"/>
  <c r="CU12" i="54"/>
  <c r="FH8" i="157"/>
  <c r="O15" i="209"/>
  <c r="O15" i="210" s="1"/>
  <c r="V15" i="183"/>
  <c r="V15" i="221"/>
  <c r="Y16" i="236"/>
  <c r="V12" i="157"/>
  <c r="K9" i="209"/>
  <c r="K9" i="210" s="1"/>
  <c r="R8" i="157"/>
  <c r="R9" i="183"/>
  <c r="U10" i="236"/>
  <c r="R9" i="221"/>
  <c r="U12" i="236"/>
  <c r="DM15" i="183"/>
  <c r="DM15" i="221"/>
  <c r="DM12" i="157"/>
  <c r="AZ16" i="54"/>
  <c r="DY9" i="221"/>
  <c r="DY8" i="157"/>
  <c r="DY9" i="183"/>
  <c r="BL12" i="54"/>
  <c r="BL10" i="54"/>
  <c r="BH15" i="209"/>
  <c r="BH15" i="210" s="1"/>
  <c r="BO15" i="183"/>
  <c r="B15" i="231"/>
  <c r="BO12" i="157"/>
  <c r="B16" i="54"/>
  <c r="BO15" i="221"/>
  <c r="G15" i="172"/>
  <c r="DI15" i="183"/>
  <c r="DI15" i="221"/>
  <c r="DI12" i="157"/>
  <c r="AV16" i="54"/>
  <c r="DU9" i="221"/>
  <c r="DU8" i="157"/>
  <c r="DU9" i="183"/>
  <c r="BH10" i="54"/>
  <c r="BH12" i="54"/>
  <c r="AO15" i="209"/>
  <c r="AO15" i="210" s="1"/>
  <c r="AV15" i="221"/>
  <c r="AV15" i="183"/>
  <c r="AV12" i="157"/>
  <c r="AY16" i="236"/>
  <c r="E9" i="209"/>
  <c r="E9" i="210" s="1"/>
  <c r="L9" i="221"/>
  <c r="O12" i="236"/>
  <c r="L8" i="157"/>
  <c r="L9" i="183"/>
  <c r="O10" i="236"/>
  <c r="BN7" i="209"/>
  <c r="BN7" i="210" s="1"/>
  <c r="BU7" i="221"/>
  <c r="H7" i="231"/>
  <c r="BU7" i="183"/>
  <c r="B9" i="209"/>
  <c r="B9" i="210" s="1"/>
  <c r="I9" i="221"/>
  <c r="L10" i="236"/>
  <c r="L12" i="236"/>
  <c r="I8" i="157"/>
  <c r="I9" i="183"/>
  <c r="DQ15" i="221"/>
  <c r="DQ15" i="183"/>
  <c r="BD16" i="54"/>
  <c r="DQ12" i="157"/>
  <c r="G18" i="172"/>
  <c r="H9" i="221"/>
  <c r="H9" i="183"/>
  <c r="K10" i="236"/>
  <c r="K12" i="236"/>
  <c r="H8" i="157"/>
  <c r="BH9" i="209"/>
  <c r="BH9" i="210" s="1"/>
  <c r="B9" i="231"/>
  <c r="BO8" i="157"/>
  <c r="BO9" i="221"/>
  <c r="BO9" i="183"/>
  <c r="B10" i="54"/>
  <c r="B12" i="54"/>
  <c r="ET15" i="183"/>
  <c r="CG16" i="54"/>
  <c r="ET15" i="221"/>
  <c r="ET12" i="157"/>
  <c r="CP15" i="221"/>
  <c r="CP15" i="183"/>
  <c r="AC16" i="54"/>
  <c r="CP12" i="157"/>
  <c r="AR9" i="209"/>
  <c r="AR9" i="210" s="1"/>
  <c r="AY8" i="157"/>
  <c r="AY9" i="183"/>
  <c r="AY9" i="221"/>
  <c r="DU15" i="221"/>
  <c r="BH16" i="54"/>
  <c r="DU15" i="183"/>
  <c r="DU12" i="157"/>
  <c r="CY9" i="221"/>
  <c r="CY9" i="183"/>
  <c r="AL10" i="54"/>
  <c r="AL12" i="54"/>
  <c r="CY8" i="157"/>
  <c r="BK9" i="209"/>
  <c r="BK9" i="210" s="1"/>
  <c r="BR9" i="221"/>
  <c r="E9" i="231"/>
  <c r="BR9" i="183"/>
  <c r="E10" i="54"/>
  <c r="E12" i="54"/>
  <c r="BR8" i="157"/>
  <c r="B9" i="221"/>
  <c r="B8" i="157"/>
  <c r="B9" i="183"/>
  <c r="E10" i="236"/>
  <c r="E12" i="236"/>
  <c r="B7" i="209"/>
  <c r="B7" i="210" s="1"/>
  <c r="I7" i="221"/>
  <c r="I7" i="183"/>
  <c r="DQ9" i="221"/>
  <c r="BD10" i="54"/>
  <c r="BD12" i="54"/>
  <c r="DQ8" i="157"/>
  <c r="DQ9" i="183"/>
  <c r="I16" i="172"/>
  <c r="J20" i="172"/>
  <c r="H20" i="172"/>
  <c r="DV15" i="221"/>
  <c r="DV15" i="183"/>
  <c r="BI16" i="54"/>
  <c r="DV12" i="157"/>
  <c r="EM12" i="221"/>
  <c r="EM10" i="157"/>
  <c r="EM12" i="183"/>
  <c r="BZ13" i="54"/>
  <c r="V15" i="209"/>
  <c r="V15" i="210" s="1"/>
  <c r="AC15" i="221"/>
  <c r="AF16" i="236"/>
  <c r="AC15" i="183"/>
  <c r="AC12" i="157"/>
  <c r="BQ15" i="209"/>
  <c r="BQ15" i="210" s="1"/>
  <c r="K15" i="231"/>
  <c r="BX15" i="221"/>
  <c r="K16" i="54"/>
  <c r="BX12" i="157"/>
  <c r="BX15" i="183"/>
  <c r="CZ9" i="221"/>
  <c r="CZ9" i="183"/>
  <c r="AM10" i="54"/>
  <c r="AM12" i="54"/>
  <c r="CZ8" i="157"/>
  <c r="DC15" i="221"/>
  <c r="DC15" i="183"/>
  <c r="AP16" i="54"/>
  <c r="DC12" i="157"/>
  <c r="CI9" i="221"/>
  <c r="CI9" i="183"/>
  <c r="V10" i="54"/>
  <c r="V12" i="54"/>
  <c r="CI8" i="157"/>
  <c r="F6" i="174"/>
  <c r="F6" i="171"/>
  <c r="I6" i="173" s="1"/>
  <c r="F6" i="211"/>
  <c r="AI15" i="209"/>
  <c r="AI15" i="210" s="1"/>
  <c r="AP15" i="221"/>
  <c r="AP15" i="183"/>
  <c r="AS16" i="236"/>
  <c r="AP12" i="157"/>
  <c r="AU9" i="209"/>
  <c r="AU9" i="210" s="1"/>
  <c r="BB9" i="221"/>
  <c r="BB9" i="183"/>
  <c r="BB8" i="157"/>
  <c r="CG9" i="221"/>
  <c r="CG9" i="183"/>
  <c r="T10" i="54"/>
  <c r="T12" i="54"/>
  <c r="CG8" i="157"/>
  <c r="EF15" i="221"/>
  <c r="EF15" i="183"/>
  <c r="BS16" i="54"/>
  <c r="EF12" i="157"/>
  <c r="EB9" i="221"/>
  <c r="EB9" i="183"/>
  <c r="BO10" i="54"/>
  <c r="BO12" i="54"/>
  <c r="EB8" i="157"/>
  <c r="FK15" i="183"/>
  <c r="CX16" i="54"/>
  <c r="FK15" i="221"/>
  <c r="FG8" i="157"/>
  <c r="FG9" i="221"/>
  <c r="FG9" i="183"/>
  <c r="CT10" i="54"/>
  <c r="CT12" i="54"/>
  <c r="CG15" i="183"/>
  <c r="CG15" i="221"/>
  <c r="CG12" i="157"/>
  <c r="T16" i="54"/>
  <c r="CS9" i="221"/>
  <c r="CS8" i="157"/>
  <c r="CS9" i="183"/>
  <c r="AF12" i="54"/>
  <c r="AF10" i="54"/>
  <c r="AB15" i="209"/>
  <c r="AB15" i="210" s="1"/>
  <c r="AI15" i="183"/>
  <c r="AI12" i="157"/>
  <c r="AI15" i="221"/>
  <c r="AL16" i="236"/>
  <c r="CC15" i="183"/>
  <c r="CC15" i="221"/>
  <c r="CC12" i="157"/>
  <c r="P16" i="54"/>
  <c r="CO9" i="221"/>
  <c r="CO8" i="157"/>
  <c r="CO9" i="183"/>
  <c r="AB10" i="54"/>
  <c r="AB12" i="54"/>
  <c r="I15" i="209"/>
  <c r="I15" i="210" s="1"/>
  <c r="P15" i="221"/>
  <c r="P15" i="183"/>
  <c r="P12" i="157"/>
  <c r="S16" i="236"/>
  <c r="EG15" i="221"/>
  <c r="EG15" i="183"/>
  <c r="BT16" i="54"/>
  <c r="EG12" i="157"/>
  <c r="R9" i="209"/>
  <c r="R9" i="210" s="1"/>
  <c r="Y9" i="221"/>
  <c r="AB10" i="236"/>
  <c r="AB12" i="236"/>
  <c r="Y9" i="183"/>
  <c r="Y8" i="157"/>
  <c r="DQ7" i="221"/>
  <c r="DQ7" i="183"/>
  <c r="B18" i="226"/>
  <c r="J18" i="172"/>
  <c r="H18" i="172"/>
  <c r="I20" i="172"/>
  <c r="EL9" i="221"/>
  <c r="EL8" i="157"/>
  <c r="BY10" i="54"/>
  <c r="BY12" i="54"/>
  <c r="EL9" i="183"/>
  <c r="EM10" i="221"/>
  <c r="EM10" i="183"/>
  <c r="CQ12" i="221"/>
  <c r="CQ10" i="157"/>
  <c r="CQ12" i="183"/>
  <c r="AD13" i="54"/>
  <c r="AG15" i="209"/>
  <c r="AG15" i="210" s="1"/>
  <c r="AN15" i="221"/>
  <c r="AN15" i="183"/>
  <c r="AQ16" i="236"/>
  <c r="AN12" i="157"/>
  <c r="C6" i="174"/>
  <c r="C6" i="171"/>
  <c r="F6" i="173" s="1"/>
  <c r="C6" i="211"/>
  <c r="Q15" i="209"/>
  <c r="Q15" i="210" s="1"/>
  <c r="X15" i="221"/>
  <c r="X15" i="183"/>
  <c r="AA16" i="236"/>
  <c r="X12" i="157"/>
  <c r="DS15" i="221"/>
  <c r="DS15" i="183"/>
  <c r="BF16" i="54"/>
  <c r="DS12" i="157"/>
  <c r="DE9" i="221"/>
  <c r="DE8" i="157"/>
  <c r="DE9" i="183"/>
  <c r="AR10" i="54"/>
  <c r="AR12" i="54"/>
  <c r="CM15" i="221"/>
  <c r="CM15" i="183"/>
  <c r="Z16" i="54"/>
  <c r="CM12" i="157"/>
  <c r="S15" i="209"/>
  <c r="S15" i="210" s="1"/>
  <c r="Z15" i="221"/>
  <c r="Z15" i="183"/>
  <c r="AC16" i="236"/>
  <c r="Z12" i="157"/>
  <c r="BJ9" i="209"/>
  <c r="BJ9" i="210" s="1"/>
  <c r="BQ9" i="221"/>
  <c r="D9" i="231"/>
  <c r="BQ9" i="183"/>
  <c r="D10" i="54"/>
  <c r="D12" i="54"/>
  <c r="BQ8" i="157"/>
  <c r="DP15" i="221"/>
  <c r="DP15" i="183"/>
  <c r="BC16" i="54"/>
  <c r="DP12" i="157"/>
  <c r="EQ8" i="157"/>
  <c r="EQ9" i="221"/>
  <c r="EQ9" i="183"/>
  <c r="CD10" i="54"/>
  <c r="CD12" i="54"/>
  <c r="L15" i="209"/>
  <c r="L15" i="210" s="1"/>
  <c r="S15" i="183"/>
  <c r="S12" i="157"/>
  <c r="S15" i="221"/>
  <c r="V16" i="236"/>
  <c r="BC15" i="209"/>
  <c r="BC15" i="210" s="1"/>
  <c r="BJ15" i="221"/>
  <c r="BJ15" i="183"/>
  <c r="BJ12" i="157"/>
  <c r="AX15" i="209"/>
  <c r="AX15" i="210" s="1"/>
  <c r="BE15" i="221"/>
  <c r="BE15" i="183"/>
  <c r="BE12" i="157"/>
  <c r="R7" i="209"/>
  <c r="R7" i="210" s="1"/>
  <c r="Y7" i="221"/>
  <c r="Y7" i="183"/>
  <c r="BS9" i="209"/>
  <c r="BS9" i="210" s="1"/>
  <c r="M9" i="231"/>
  <c r="BZ9" i="221"/>
  <c r="BZ8" i="157"/>
  <c r="M10" i="54"/>
  <c r="M12" i="54"/>
  <c r="BZ9" i="183"/>
  <c r="CK15" i="221"/>
  <c r="X16" i="54"/>
  <c r="CK15" i="183"/>
  <c r="CK12" i="157"/>
  <c r="AM9" i="209"/>
  <c r="AM9" i="210" s="1"/>
  <c r="AT9" i="221"/>
  <c r="AT8" i="157"/>
  <c r="AW10" i="236"/>
  <c r="AW12" i="236"/>
  <c r="AT9" i="183"/>
  <c r="I18" i="172"/>
  <c r="EL7" i="221"/>
  <c r="EL7" i="183"/>
  <c r="CQ10" i="221"/>
  <c r="CQ10" i="183"/>
  <c r="DB9" i="221"/>
  <c r="AO10" i="54"/>
  <c r="AO12" i="54"/>
  <c r="DB8" i="157"/>
  <c r="DB9" i="183"/>
  <c r="D15" i="209"/>
  <c r="D15" i="210" s="1"/>
  <c r="K15" i="221"/>
  <c r="K15" i="183"/>
  <c r="N16" i="236"/>
  <c r="K12" i="157"/>
  <c r="DF15" i="221"/>
  <c r="DF15" i="183"/>
  <c r="AS16" i="54"/>
  <c r="DF12" i="157"/>
  <c r="CL9" i="221"/>
  <c r="Y10" i="54"/>
  <c r="Y12" i="54"/>
  <c r="CL8" i="157"/>
  <c r="CL9" i="183"/>
  <c r="ET9" i="221"/>
  <c r="ET9" i="183"/>
  <c r="CG10" i="54"/>
  <c r="CG12" i="54"/>
  <c r="ET8" i="157"/>
  <c r="CN15" i="221"/>
  <c r="AA16" i="54"/>
  <c r="CN12" i="157"/>
  <c r="CN15" i="183"/>
  <c r="AY15" i="209"/>
  <c r="AY15" i="210" s="1"/>
  <c r="BF15" i="221"/>
  <c r="BF15" i="183"/>
  <c r="BF12" i="157"/>
  <c r="ER9" i="221"/>
  <c r="ER9" i="183"/>
  <c r="CE10" i="54"/>
  <c r="CE12" i="54"/>
  <c r="ER8" i="157"/>
  <c r="F15" i="183"/>
  <c r="F15" i="221"/>
  <c r="I16" i="236"/>
  <c r="I18" i="236"/>
  <c r="F12" i="157"/>
  <c r="DI9" i="221"/>
  <c r="DI8" i="157"/>
  <c r="DI9" i="183"/>
  <c r="AV12" i="54"/>
  <c r="AV10" i="54"/>
  <c r="AR15" i="209"/>
  <c r="AR15" i="210" s="1"/>
  <c r="AY15" i="183"/>
  <c r="AY15" i="221"/>
  <c r="AY12" i="157"/>
  <c r="Y15" i="209"/>
  <c r="Y15" i="210" s="1"/>
  <c r="AF15" i="221"/>
  <c r="AF15" i="183"/>
  <c r="AF12" i="157"/>
  <c r="AI16" i="236"/>
  <c r="CJ9" i="221"/>
  <c r="CJ9" i="183"/>
  <c r="W10" i="54"/>
  <c r="W12" i="54"/>
  <c r="CJ8" i="157"/>
  <c r="EG9" i="221"/>
  <c r="BT10" i="54"/>
  <c r="BT12" i="54"/>
  <c r="EG8" i="157"/>
  <c r="EG9" i="183"/>
  <c r="AK15" i="209"/>
  <c r="AK15" i="210" s="1"/>
  <c r="AR15" i="221"/>
  <c r="AR15" i="183"/>
  <c r="AU16" i="236"/>
  <c r="AR12" i="157"/>
  <c r="BM9" i="209"/>
  <c r="BM9" i="210" s="1"/>
  <c r="BT9" i="221"/>
  <c r="G9" i="231"/>
  <c r="BT9" i="183"/>
  <c r="G10" i="54"/>
  <c r="G12" i="54"/>
  <c r="BT8" i="157"/>
  <c r="BP15" i="209"/>
  <c r="BP15" i="210" s="1"/>
  <c r="J15" i="231"/>
  <c r="BW15" i="221"/>
  <c r="BW15" i="183"/>
  <c r="J16" i="54"/>
  <c r="BW12" i="157"/>
  <c r="AV9" i="209"/>
  <c r="AV9" i="210" s="1"/>
  <c r="BC9" i="221"/>
  <c r="BC9" i="183"/>
  <c r="BC8" i="157"/>
  <c r="C15" i="209"/>
  <c r="C15" i="210" s="1"/>
  <c r="J15" i="221"/>
  <c r="J15" i="183"/>
  <c r="M16" i="236"/>
  <c r="J12" i="157"/>
  <c r="O9" i="209"/>
  <c r="O9" i="210" s="1"/>
  <c r="V9" i="221"/>
  <c r="V9" i="183"/>
  <c r="Y10" i="236"/>
  <c r="Y12" i="236"/>
  <c r="V8" i="157"/>
  <c r="AT9" i="209"/>
  <c r="AT9" i="210" s="1"/>
  <c r="BA9" i="221"/>
  <c r="BA9" i="183"/>
  <c r="BA8" i="157"/>
  <c r="CZ15" i="221"/>
  <c r="CZ15" i="183"/>
  <c r="AM16" i="54"/>
  <c r="CZ12" i="157"/>
  <c r="CV9" i="221"/>
  <c r="CV9" i="183"/>
  <c r="AI10" i="54"/>
  <c r="AI12" i="54"/>
  <c r="CV8" i="157"/>
  <c r="EE15" i="183"/>
  <c r="BR16" i="54"/>
  <c r="EE12" i="157"/>
  <c r="EE15" i="221"/>
  <c r="EA8" i="157"/>
  <c r="EA9" i="183"/>
  <c r="EA9" i="221"/>
  <c r="BN10" i="54"/>
  <c r="BN12" i="54"/>
  <c r="G9" i="172"/>
  <c r="AT15" i="209"/>
  <c r="AT15" i="210" s="1"/>
  <c r="BA15" i="183"/>
  <c r="BA15" i="221"/>
  <c r="BA12" i="157"/>
  <c r="BF9" i="209"/>
  <c r="BF9" i="210" s="1"/>
  <c r="BM9" i="221"/>
  <c r="BM8" i="157"/>
  <c r="BM9" i="183"/>
  <c r="C15" i="183"/>
  <c r="C12" i="157"/>
  <c r="C15" i="221"/>
  <c r="F16" i="236"/>
  <c r="EP15" i="183"/>
  <c r="EP15" i="221"/>
  <c r="EP12" i="157"/>
  <c r="CC16" i="54"/>
  <c r="AL7" i="209"/>
  <c r="AL7" i="210" s="1"/>
  <c r="AS7" i="221"/>
  <c r="AS7" i="183"/>
  <c r="AP15" i="209"/>
  <c r="AP15" i="210" s="1"/>
  <c r="AW15" i="183"/>
  <c r="AW15" i="221"/>
  <c r="AW12" i="157"/>
  <c r="AZ16" i="236"/>
  <c r="BB9" i="209"/>
  <c r="BB9" i="210" s="1"/>
  <c r="BI9" i="221"/>
  <c r="BI8" i="157"/>
  <c r="BI9" i="183"/>
  <c r="EG7" i="221"/>
  <c r="EG7" i="183"/>
  <c r="AX9" i="209"/>
  <c r="AX9" i="210" s="1"/>
  <c r="BE9" i="221"/>
  <c r="BE9" i="183"/>
  <c r="BE8" i="157"/>
  <c r="BS7" i="209"/>
  <c r="BS7" i="210" s="1"/>
  <c r="M7" i="231"/>
  <c r="BZ7" i="183"/>
  <c r="BZ7" i="221"/>
  <c r="CP9" i="221"/>
  <c r="CP8" i="157"/>
  <c r="AC10" i="54"/>
  <c r="AC12" i="54"/>
  <c r="CP9" i="183"/>
  <c r="CK9" i="221"/>
  <c r="X10" i="54"/>
  <c r="X12" i="54"/>
  <c r="CK8" i="157"/>
  <c r="CK9" i="183"/>
  <c r="AM7" i="209"/>
  <c r="AM7" i="210" s="1"/>
  <c r="AT7" i="221"/>
  <c r="AT7" i="183"/>
  <c r="C7" i="174"/>
  <c r="C7" i="171"/>
  <c r="F7" i="173" s="1"/>
  <c r="C7" i="211"/>
  <c r="DF9" i="221"/>
  <c r="DF8" i="157"/>
  <c r="AS10" i="54"/>
  <c r="AS12" i="54"/>
  <c r="DF9" i="183"/>
  <c r="F20" i="172"/>
  <c r="BS15" i="209"/>
  <c r="BS15" i="210" s="1"/>
  <c r="M15" i="231"/>
  <c r="BZ15" i="221"/>
  <c r="BZ15" i="183"/>
  <c r="M16" i="54"/>
  <c r="BZ12" i="157"/>
  <c r="DT9" i="221"/>
  <c r="BG12" i="54"/>
  <c r="DT8" i="157"/>
  <c r="DT9" i="183"/>
  <c r="BG10" i="54"/>
  <c r="EN7" i="221"/>
  <c r="EN7" i="183"/>
  <c r="AL15" i="209"/>
  <c r="AL15" i="210" s="1"/>
  <c r="AS15" i="221"/>
  <c r="AS15" i="183"/>
  <c r="AV16" i="236"/>
  <c r="AS12" i="157"/>
  <c r="EV15" i="221"/>
  <c r="EV15" i="183"/>
  <c r="CI16" i="54"/>
  <c r="EV12" i="157"/>
  <c r="CW15" i="183"/>
  <c r="CW15" i="221"/>
  <c r="CW12" i="157"/>
  <c r="AJ16" i="54"/>
  <c r="R15" i="209"/>
  <c r="R15" i="210" s="1"/>
  <c r="Y15" i="221"/>
  <c r="AB16" i="236"/>
  <c r="Y15" i="183"/>
  <c r="Y12" i="157"/>
  <c r="BL9" i="209"/>
  <c r="BL9" i="210" s="1"/>
  <c r="BS9" i="221"/>
  <c r="BS9" i="183"/>
  <c r="F10" i="54"/>
  <c r="F12" i="54"/>
  <c r="F9" i="231"/>
  <c r="BS8" i="157"/>
  <c r="E6" i="174"/>
  <c r="E6" i="171"/>
  <c r="H6" i="173" s="1"/>
  <c r="E6" i="211"/>
  <c r="CC9" i="221"/>
  <c r="CC8" i="157"/>
  <c r="CC9" i="183"/>
  <c r="P12" i="54"/>
  <c r="P10" i="54"/>
  <c r="FF15" i="183"/>
  <c r="FF15" i="221"/>
  <c r="FF12" i="157"/>
  <c r="CS16" i="54"/>
  <c r="U15" i="209"/>
  <c r="U15" i="210" s="1"/>
  <c r="AB15" i="221"/>
  <c r="AE16" i="236"/>
  <c r="AB15" i="183"/>
  <c r="AB12" i="157"/>
  <c r="AW9" i="209"/>
  <c r="AW9" i="210" s="1"/>
  <c r="BD9" i="221"/>
  <c r="BD9" i="183"/>
  <c r="BD8" i="157"/>
  <c r="AZ15" i="209"/>
  <c r="AZ15" i="210" s="1"/>
  <c r="BG15" i="221"/>
  <c r="BG15" i="183"/>
  <c r="BG12" i="157"/>
  <c r="AF9" i="209"/>
  <c r="AF9" i="210" s="1"/>
  <c r="AM9" i="221"/>
  <c r="AM9" i="183"/>
  <c r="AP10" i="236"/>
  <c r="AP12" i="236"/>
  <c r="AM8" i="157"/>
  <c r="F9" i="221"/>
  <c r="F9" i="183"/>
  <c r="I10" i="236"/>
  <c r="I12" i="236"/>
  <c r="F8" i="157"/>
  <c r="AD9" i="209"/>
  <c r="AD9" i="210" s="1"/>
  <c r="AK9" i="221"/>
  <c r="AK9" i="183"/>
  <c r="AN10" i="236"/>
  <c r="AN12" i="236"/>
  <c r="AK8" i="157"/>
  <c r="CJ15" i="221"/>
  <c r="CJ15" i="183"/>
  <c r="W16" i="54"/>
  <c r="CJ12" i="157"/>
  <c r="CF9" i="221"/>
  <c r="CF9" i="183"/>
  <c r="S10" i="54"/>
  <c r="S12" i="54"/>
  <c r="CF8" i="157"/>
  <c r="DO15" i="183"/>
  <c r="DO15" i="221"/>
  <c r="BB16" i="54"/>
  <c r="DO12" i="157"/>
  <c r="DK8" i="157"/>
  <c r="DK9" i="183"/>
  <c r="AX10" i="54"/>
  <c r="AX12" i="54"/>
  <c r="DK9" i="221"/>
  <c r="EO7" i="183"/>
  <c r="EO7" i="221"/>
  <c r="AD15" i="209"/>
  <c r="AD15" i="210" s="1"/>
  <c r="AK15" i="183"/>
  <c r="AK15" i="221"/>
  <c r="AK12" i="157"/>
  <c r="AN16" i="236"/>
  <c r="AP9" i="209"/>
  <c r="AP9" i="210" s="1"/>
  <c r="AW9" i="221"/>
  <c r="AW8" i="157"/>
  <c r="AW9" i="183"/>
  <c r="AZ12" i="236"/>
  <c r="AZ10" i="236"/>
  <c r="DZ15" i="183"/>
  <c r="DZ15" i="221"/>
  <c r="DZ12" i="157"/>
  <c r="BM16" i="54"/>
  <c r="Z15" i="209"/>
  <c r="Z15" i="210" s="1"/>
  <c r="AG15" i="183"/>
  <c r="AG15" i="221"/>
  <c r="AG12" i="157"/>
  <c r="AJ16" i="236"/>
  <c r="AL9" i="209"/>
  <c r="AL9" i="210" s="1"/>
  <c r="AS9" i="221"/>
  <c r="AS8" i="157"/>
  <c r="AS9" i="183"/>
  <c r="AV10" i="236"/>
  <c r="AV12" i="236"/>
  <c r="AX7" i="209"/>
  <c r="AX7" i="210" s="1"/>
  <c r="BE7" i="221"/>
  <c r="BE7" i="183"/>
  <c r="CP7" i="221"/>
  <c r="CP7" i="183"/>
  <c r="CK7" i="221"/>
  <c r="CK7" i="183"/>
  <c r="BI18" i="209"/>
  <c r="BI18" i="210" s="1"/>
  <c r="C18" i="231"/>
  <c r="BP18" i="183"/>
  <c r="BP18" i="221"/>
  <c r="C20" i="54"/>
  <c r="D7" i="174"/>
  <c r="D7" i="171"/>
  <c r="G7" i="173" s="1"/>
  <c r="D7" i="211"/>
  <c r="DF7" i="221"/>
  <c r="DF7" i="183"/>
  <c r="B7" i="174"/>
  <c r="B7" i="171"/>
  <c r="E7" i="173" s="1"/>
  <c r="B7" i="211"/>
  <c r="EP8" i="157"/>
  <c r="EP9" i="221"/>
  <c r="EP9" i="183"/>
  <c r="CC10" i="54"/>
  <c r="CC12" i="54"/>
  <c r="DC10" i="221"/>
  <c r="DC10" i="183"/>
  <c r="DA9" i="221"/>
  <c r="AN10" i="54"/>
  <c r="AN12" i="54"/>
  <c r="DA8" i="157"/>
  <c r="DA9" i="183"/>
  <c r="FD15" i="221"/>
  <c r="FD15" i="183"/>
  <c r="FD12" i="157"/>
  <c r="CQ16" i="54"/>
  <c r="DP9" i="221"/>
  <c r="DP9" i="183"/>
  <c r="BC10" i="54"/>
  <c r="BC12" i="54"/>
  <c r="DP8" i="157"/>
  <c r="J12" i="172"/>
  <c r="CS15" i="183"/>
  <c r="CS15" i="221"/>
  <c r="CS12" i="157"/>
  <c r="AF16" i="54"/>
  <c r="BR9" i="209"/>
  <c r="BR9" i="210" s="1"/>
  <c r="L9" i="231"/>
  <c r="BY9" i="221"/>
  <c r="BY8" i="157"/>
  <c r="BY9" i="183"/>
  <c r="L10" i="54"/>
  <c r="L12" i="54"/>
  <c r="C16" i="236"/>
  <c r="EX9" i="221"/>
  <c r="CK10" i="54"/>
  <c r="CK12" i="54"/>
  <c r="EX8" i="157"/>
  <c r="EX9" i="183"/>
  <c r="E15" i="209"/>
  <c r="E15" i="210" s="1"/>
  <c r="L15" i="221"/>
  <c r="O16" i="236"/>
  <c r="L15" i="183"/>
  <c r="L12" i="157"/>
  <c r="AG9" i="209"/>
  <c r="AG9" i="210" s="1"/>
  <c r="AN9" i="221"/>
  <c r="AN9" i="183"/>
  <c r="AQ10" i="236"/>
  <c r="AQ12" i="236"/>
  <c r="AN8" i="157"/>
  <c r="AJ15" i="209"/>
  <c r="AJ15" i="210" s="1"/>
  <c r="AQ15" i="221"/>
  <c r="AQ15" i="183"/>
  <c r="AT16" i="236"/>
  <c r="AQ12" i="157"/>
  <c r="P9" i="209"/>
  <c r="P9" i="210" s="1"/>
  <c r="W9" i="221"/>
  <c r="W9" i="183"/>
  <c r="Z10" i="236"/>
  <c r="Z12" i="236"/>
  <c r="W8" i="157"/>
  <c r="N9" i="209"/>
  <c r="N9" i="210" s="1"/>
  <c r="U9" i="221"/>
  <c r="U9" i="183"/>
  <c r="X10" i="236"/>
  <c r="X12" i="236"/>
  <c r="U8" i="157"/>
  <c r="D6" i="174"/>
  <c r="D6" i="171"/>
  <c r="G6" i="173" s="1"/>
  <c r="D6" i="211"/>
  <c r="BM15" i="209"/>
  <c r="BM15" i="210" s="1"/>
  <c r="G15" i="231"/>
  <c r="BT15" i="221"/>
  <c r="BT15" i="183"/>
  <c r="G16" i="54"/>
  <c r="BT12" i="157"/>
  <c r="BI9" i="209"/>
  <c r="BI9" i="210" s="1"/>
  <c r="C9" i="231"/>
  <c r="BP9" i="221"/>
  <c r="BP9" i="183"/>
  <c r="C10" i="54"/>
  <c r="C12" i="54"/>
  <c r="BP8" i="157"/>
  <c r="CY15" i="183"/>
  <c r="CY15" i="221"/>
  <c r="AL16" i="54"/>
  <c r="CY12" i="157"/>
  <c r="CU8" i="157"/>
  <c r="CU9" i="183"/>
  <c r="AH10" i="54"/>
  <c r="AH12" i="54"/>
  <c r="CU9" i="221"/>
  <c r="N15" i="209"/>
  <c r="N15" i="210" s="1"/>
  <c r="U15" i="183"/>
  <c r="U15" i="221"/>
  <c r="U12" i="157"/>
  <c r="X18" i="236"/>
  <c r="X16" i="236"/>
  <c r="Z9" i="209"/>
  <c r="Z9" i="210" s="1"/>
  <c r="AG9" i="221"/>
  <c r="AG8" i="157"/>
  <c r="AG9" i="183"/>
  <c r="AJ12" i="236"/>
  <c r="AJ10" i="236"/>
  <c r="DJ15" i="183"/>
  <c r="DJ15" i="221"/>
  <c r="DJ12" i="157"/>
  <c r="AW16" i="54"/>
  <c r="J15" i="209"/>
  <c r="J15" i="210" s="1"/>
  <c r="Q15" i="183"/>
  <c r="Q15" i="221"/>
  <c r="Q12" i="157"/>
  <c r="T16" i="236"/>
  <c r="V9" i="209"/>
  <c r="V9" i="210" s="1"/>
  <c r="AC9" i="221"/>
  <c r="AC8" i="157"/>
  <c r="AC9" i="183"/>
  <c r="AF10" i="236"/>
  <c r="AF12" i="236"/>
  <c r="F18" i="172"/>
  <c r="FB9" i="221"/>
  <c r="FB8" i="157"/>
  <c r="CO10" i="54"/>
  <c r="CO12" i="54"/>
  <c r="FB9" i="183"/>
  <c r="F7" i="174"/>
  <c r="F7" i="171"/>
  <c r="I7" i="173" s="1"/>
  <c r="F7" i="211"/>
  <c r="EL15" i="221"/>
  <c r="EL15" i="183"/>
  <c r="BY16" i="54"/>
  <c r="EL12" i="157"/>
  <c r="FC12" i="221"/>
  <c r="FC10" i="157"/>
  <c r="FC12" i="183"/>
  <c r="CP13" i="54"/>
  <c r="AC9" i="209"/>
  <c r="AC9" i="210" s="1"/>
  <c r="AJ9" i="221"/>
  <c r="AJ9" i="183"/>
  <c r="AM10" i="236"/>
  <c r="AM12" i="236"/>
  <c r="AJ8" i="157"/>
  <c r="D12" i="236"/>
  <c r="D10" i="236"/>
  <c r="EJ9" i="221"/>
  <c r="BW12" i="54"/>
  <c r="EJ8" i="157"/>
  <c r="EJ9" i="183"/>
  <c r="BW10" i="54"/>
  <c r="BG15" i="209"/>
  <c r="BG15" i="210" s="1"/>
  <c r="BN15" i="183"/>
  <c r="BN15" i="221"/>
  <c r="BN12" i="157"/>
  <c r="AI9" i="209"/>
  <c r="AI9" i="210" s="1"/>
  <c r="AP9" i="221"/>
  <c r="AS10" i="236"/>
  <c r="AS12" i="236"/>
  <c r="AP8" i="157"/>
  <c r="AP9" i="183"/>
  <c r="CW9" i="221"/>
  <c r="CW9" i="183"/>
  <c r="AJ10" i="54"/>
  <c r="AJ12" i="54"/>
  <c r="CW8" i="157"/>
  <c r="B20" i="226"/>
  <c r="F15" i="209"/>
  <c r="F15" i="210" s="1"/>
  <c r="M15" i="221"/>
  <c r="P16" i="236"/>
  <c r="P18" i="236"/>
  <c r="M15" i="183"/>
  <c r="M12" i="157"/>
  <c r="BA15" i="209"/>
  <c r="BA15" i="210" s="1"/>
  <c r="BH15" i="221"/>
  <c r="BH15" i="183"/>
  <c r="BH12" i="157"/>
  <c r="AE9" i="209"/>
  <c r="AE9" i="210" s="1"/>
  <c r="AL9" i="221"/>
  <c r="AL9" i="183"/>
  <c r="AO10" i="236"/>
  <c r="AO12" i="236"/>
  <c r="AL8" i="157"/>
  <c r="DL9" i="221"/>
  <c r="DL9" i="183"/>
  <c r="AY10" i="54"/>
  <c r="AY12" i="54"/>
  <c r="DL8" i="157"/>
  <c r="EU15" i="183"/>
  <c r="CH16" i="54"/>
  <c r="EU15" i="221"/>
  <c r="EU12" i="157"/>
  <c r="BJ15" i="209"/>
  <c r="BJ15" i="210" s="1"/>
  <c r="BQ15" i="183"/>
  <c r="BQ15" i="221"/>
  <c r="BQ12" i="157"/>
  <c r="D15" i="231"/>
  <c r="D16" i="54"/>
  <c r="BF15" i="209"/>
  <c r="BF15" i="210" s="1"/>
  <c r="BM15" i="183"/>
  <c r="BM15" i="221"/>
  <c r="BM12" i="157"/>
  <c r="EH9" i="221"/>
  <c r="BU10" i="54"/>
  <c r="BU12" i="54"/>
  <c r="EH8" i="157"/>
  <c r="EH9" i="183"/>
  <c r="I12" i="172"/>
  <c r="DR9" i="221"/>
  <c r="BE10" i="54"/>
  <c r="BE12" i="54"/>
  <c r="DR8" i="157"/>
  <c r="DR9" i="183"/>
  <c r="Q9" i="209"/>
  <c r="Q9" i="210" s="1"/>
  <c r="X9" i="221"/>
  <c r="X9" i="183"/>
  <c r="AA10" i="236"/>
  <c r="AA12" i="236"/>
  <c r="X8" i="157"/>
  <c r="T15" i="209"/>
  <c r="T15" i="210" s="1"/>
  <c r="AA15" i="221"/>
  <c r="AA15" i="183"/>
  <c r="AD16" i="236"/>
  <c r="AA12" i="157"/>
  <c r="G9" i="221"/>
  <c r="G9" i="183"/>
  <c r="J10" i="236"/>
  <c r="J12" i="236"/>
  <c r="G8" i="157"/>
  <c r="E9" i="221"/>
  <c r="E9" i="183"/>
  <c r="H10" i="236"/>
  <c r="H12" i="236"/>
  <c r="E8" i="157"/>
  <c r="AW15" i="209"/>
  <c r="AW15" i="210" s="1"/>
  <c r="BD15" i="221"/>
  <c r="BD15" i="183"/>
  <c r="BD12" i="157"/>
  <c r="AS9" i="209"/>
  <c r="AS9" i="210" s="1"/>
  <c r="AZ9" i="221"/>
  <c r="AZ9" i="183"/>
  <c r="AZ8" i="157"/>
  <c r="CI15" i="183"/>
  <c r="CI15" i="221"/>
  <c r="V16" i="54"/>
  <c r="CI12" i="157"/>
  <c r="CE9" i="221"/>
  <c r="CE8" i="157"/>
  <c r="CE9" i="183"/>
  <c r="R10" i="54"/>
  <c r="R12" i="54"/>
  <c r="FJ15" i="183"/>
  <c r="CW16" i="54"/>
  <c r="FJ15" i="221"/>
  <c r="FF8" i="157"/>
  <c r="FF9" i="221"/>
  <c r="FF9" i="183"/>
  <c r="CS10" i="54"/>
  <c r="CS12" i="54"/>
  <c r="E15" i="183"/>
  <c r="E15" i="221"/>
  <c r="E12" i="157"/>
  <c r="H16" i="236"/>
  <c r="J9" i="209"/>
  <c r="J9" i="210" s="1"/>
  <c r="Q9" i="221"/>
  <c r="Q8" i="157"/>
  <c r="Q9" i="183"/>
  <c r="T12" i="236"/>
  <c r="T10" i="236"/>
  <c r="H15" i="172"/>
  <c r="CT15" i="183"/>
  <c r="CT15" i="221"/>
  <c r="CT12" i="157"/>
  <c r="AG16" i="54"/>
  <c r="D16" i="236"/>
  <c r="D18" i="236"/>
  <c r="F9" i="209"/>
  <c r="F9" i="210" s="1"/>
  <c r="M9" i="221"/>
  <c r="M8" i="157"/>
  <c r="M9" i="183"/>
  <c r="P10" i="236"/>
  <c r="P12" i="236"/>
  <c r="EZ9" i="221"/>
  <c r="CM12" i="54"/>
  <c r="EZ8" i="157"/>
  <c r="EZ9" i="183"/>
  <c r="CM10" i="54"/>
  <c r="DA15" i="221"/>
  <c r="AN16" i="54"/>
  <c r="DA15" i="183"/>
  <c r="DA12" i="157"/>
  <c r="FB7" i="183"/>
  <c r="FB7" i="221"/>
  <c r="AM15" i="209"/>
  <c r="AM15" i="210" s="1"/>
  <c r="AT15" i="221"/>
  <c r="AT15" i="183"/>
  <c r="AW16" i="236"/>
  <c r="AT12" i="157"/>
  <c r="E7" i="174"/>
  <c r="E7" i="171"/>
  <c r="H7" i="173" s="1"/>
  <c r="E7" i="211"/>
  <c r="G13" i="172"/>
  <c r="FC10" i="221"/>
  <c r="FC10" i="183"/>
  <c r="DG12" i="221"/>
  <c r="DG10" i="157"/>
  <c r="DG12" i="183"/>
  <c r="AT13" i="54"/>
  <c r="AJ15" i="238" l="1"/>
  <c r="AJ15" i="239" s="1"/>
  <c r="O15" i="238"/>
  <c r="O15" i="239" s="1"/>
  <c r="P15" i="240"/>
  <c r="AJ15" i="237"/>
  <c r="O15" i="240"/>
  <c r="J15" i="240"/>
  <c r="K15" i="237"/>
  <c r="J15" i="237"/>
  <c r="F15" i="240"/>
  <c r="Z15" i="237"/>
  <c r="B9" i="237"/>
  <c r="AP15" i="238"/>
  <c r="AP15" i="239" s="1"/>
  <c r="AB15" i="238"/>
  <c r="AB15" i="239" s="1"/>
  <c r="AU15" i="240"/>
  <c r="AU15" i="237"/>
  <c r="CQ16" i="221"/>
  <c r="CA16" i="183"/>
  <c r="AX15" i="238"/>
  <c r="AX15" i="239" s="1"/>
  <c r="V15" i="237"/>
  <c r="V15" i="238"/>
  <c r="V15" i="239" s="1"/>
  <c r="AR15" i="240"/>
  <c r="AT15" i="240"/>
  <c r="K15" i="238"/>
  <c r="K15" i="239" s="1"/>
  <c r="AT15" i="238"/>
  <c r="AT15" i="239" s="1"/>
  <c r="AL15" i="240"/>
  <c r="H15" i="240"/>
  <c r="T15" i="238"/>
  <c r="T15" i="239" s="1"/>
  <c r="AK15" i="238"/>
  <c r="AK15" i="239" s="1"/>
  <c r="F15" i="238"/>
  <c r="F15" i="239" s="1"/>
  <c r="T15" i="237"/>
  <c r="AK15" i="240"/>
  <c r="D15" i="237"/>
  <c r="AX15" i="240"/>
  <c r="AR15" i="238"/>
  <c r="AR15" i="239" s="1"/>
  <c r="X15" i="240"/>
  <c r="L15" i="238"/>
  <c r="L15" i="239" s="1"/>
  <c r="CA16" i="221"/>
  <c r="AC15" i="237"/>
  <c r="L15" i="237"/>
  <c r="AE10" i="183"/>
  <c r="AC15" i="238"/>
  <c r="AC15" i="239" s="1"/>
  <c r="AO15" i="238"/>
  <c r="AO15" i="239" s="1"/>
  <c r="N16" i="231"/>
  <c r="AO15" i="240"/>
  <c r="AY15" i="237"/>
  <c r="AY15" i="238"/>
  <c r="AY15" i="239" s="1"/>
  <c r="AQ15" i="240"/>
  <c r="BT18" i="209"/>
  <c r="BT18" i="210" s="1"/>
  <c r="AW15" i="237"/>
  <c r="AW15" i="238"/>
  <c r="AW15" i="239" s="1"/>
  <c r="CA18" i="183"/>
  <c r="AG15" i="238"/>
  <c r="AG15" i="239" s="1"/>
  <c r="N20" i="54"/>
  <c r="BT20" i="209" s="1"/>
  <c r="BT20" i="210" s="1"/>
  <c r="AG15" i="237"/>
  <c r="N18" i="231"/>
  <c r="CA18" i="221"/>
  <c r="Y15" i="238"/>
  <c r="Y15" i="239" s="1"/>
  <c r="X15" i="238"/>
  <c r="X15" i="239" s="1"/>
  <c r="N15" i="238"/>
  <c r="N15" i="239" s="1"/>
  <c r="Y15" i="240"/>
  <c r="AV15" i="238"/>
  <c r="AV15" i="239" s="1"/>
  <c r="N15" i="237"/>
  <c r="AV15" i="237"/>
  <c r="AS15" i="238"/>
  <c r="AS15" i="239" s="1"/>
  <c r="AS15" i="237"/>
  <c r="AN15" i="237"/>
  <c r="AA15" i="237"/>
  <c r="H15" i="237"/>
  <c r="AZ15" i="238"/>
  <c r="AZ15" i="239" s="1"/>
  <c r="C15" i="238"/>
  <c r="C15" i="239" s="1"/>
  <c r="C15" i="237"/>
  <c r="AD15" i="237"/>
  <c r="AI15" i="240"/>
  <c r="AD15" i="240"/>
  <c r="AI15" i="237"/>
  <c r="Q15" i="237"/>
  <c r="S15" i="238"/>
  <c r="S15" i="239" s="1"/>
  <c r="AE15" i="238"/>
  <c r="AE15" i="239" s="1"/>
  <c r="Q15" i="238"/>
  <c r="Q15" i="239" s="1"/>
  <c r="S15" i="240"/>
  <c r="AE15" i="240"/>
  <c r="U15" i="240"/>
  <c r="AF15" i="240"/>
  <c r="AL15" i="238"/>
  <c r="AL15" i="239" s="1"/>
  <c r="AN15" i="238"/>
  <c r="AN15" i="239" s="1"/>
  <c r="M15" i="237"/>
  <c r="M15" i="238"/>
  <c r="M15" i="239" s="1"/>
  <c r="AA15" i="238"/>
  <c r="AA15" i="239" s="1"/>
  <c r="AQ15" i="238"/>
  <c r="AQ15" i="239" s="1"/>
  <c r="AZ15" i="240"/>
  <c r="O10" i="157"/>
  <c r="E15" i="238"/>
  <c r="E15" i="239" s="1"/>
  <c r="E15" i="237"/>
  <c r="U15" i="238"/>
  <c r="U15" i="239" s="1"/>
  <c r="AF15" i="238"/>
  <c r="AF15" i="239" s="1"/>
  <c r="B10" i="240"/>
  <c r="Z13" i="54"/>
  <c r="AE10" i="221"/>
  <c r="X10" i="209"/>
  <c r="X10" i="210" s="1"/>
  <c r="O12" i="221"/>
  <c r="H12" i="209"/>
  <c r="H12" i="210" s="1"/>
  <c r="R12" i="238"/>
  <c r="R12" i="239" s="1"/>
  <c r="R13" i="236"/>
  <c r="R13" i="240" s="1"/>
  <c r="B10" i="237"/>
  <c r="R12" i="240"/>
  <c r="DH12" i="183"/>
  <c r="O12" i="183"/>
  <c r="FY20" i="183"/>
  <c r="FM13" i="183"/>
  <c r="IJ13" i="183"/>
  <c r="HX20" i="183"/>
  <c r="IH13" i="183"/>
  <c r="GR13" i="183"/>
  <c r="GL20" i="183"/>
  <c r="IX20" i="183"/>
  <c r="JA13" i="183"/>
  <c r="HG13" i="183"/>
  <c r="IZ20" i="183"/>
  <c r="GQ20" i="183"/>
  <c r="IK20" i="183"/>
  <c r="IE13" i="183"/>
  <c r="GL13" i="183"/>
  <c r="FT20" i="183"/>
  <c r="FS13" i="183"/>
  <c r="IR13" i="183"/>
  <c r="GM20" i="183"/>
  <c r="HX13" i="183"/>
  <c r="O10" i="183"/>
  <c r="FW20" i="183"/>
  <c r="FV13" i="183"/>
  <c r="FW13" i="183"/>
  <c r="FV20" i="183"/>
  <c r="GZ13" i="183"/>
  <c r="II13" i="183"/>
  <c r="HC20" i="183"/>
  <c r="IO20" i="183"/>
  <c r="IM20" i="183"/>
  <c r="GO13" i="183"/>
  <c r="HA20" i="183"/>
  <c r="IN20" i="183"/>
  <c r="HE20" i="183"/>
  <c r="HL13" i="183"/>
  <c r="GQ13" i="183"/>
  <c r="HR13" i="183"/>
  <c r="GM13" i="183"/>
  <c r="HL20" i="183"/>
  <c r="IG20" i="183"/>
  <c r="IL13" i="183"/>
  <c r="IM13" i="183"/>
  <c r="HW13" i="183"/>
  <c r="HT13" i="183"/>
  <c r="IL20" i="183"/>
  <c r="IC13" i="183"/>
  <c r="HB20" i="183"/>
  <c r="IF13" i="183"/>
  <c r="HC13" i="183"/>
  <c r="IH20" i="183"/>
  <c r="FZ20" i="183"/>
  <c r="FX20" i="183"/>
  <c r="GA20" i="183"/>
  <c r="GF13" i="183"/>
  <c r="IB20" i="183"/>
  <c r="HD20" i="183"/>
  <c r="HQ13" i="183"/>
  <c r="GX13" i="183"/>
  <c r="HS13" i="183"/>
  <c r="HD13" i="183"/>
  <c r="FZ13" i="183"/>
  <c r="GN20" i="183"/>
  <c r="GC20" i="183"/>
  <c r="GW13" i="183"/>
  <c r="GA13" i="183"/>
  <c r="FY13" i="183"/>
  <c r="IS20" i="183"/>
  <c r="FQ20" i="183"/>
  <c r="HS20" i="183"/>
  <c r="IN13" i="183"/>
  <c r="GR20" i="183"/>
  <c r="HA13" i="183"/>
  <c r="GS20" i="183"/>
  <c r="GB20" i="183"/>
  <c r="HE13" i="183"/>
  <c r="HR20" i="183"/>
  <c r="HI13" i="183"/>
  <c r="HP13" i="183"/>
  <c r="IE20" i="183"/>
  <c r="GN13" i="183"/>
  <c r="GJ20" i="183"/>
  <c r="HW20" i="183"/>
  <c r="IX13" i="183"/>
  <c r="GW20" i="183"/>
  <c r="GB13" i="183"/>
  <c r="ID20" i="183"/>
  <c r="IV13" i="183"/>
  <c r="B9" i="238"/>
  <c r="B9" i="239" s="1"/>
  <c r="FT13" i="183"/>
  <c r="FS20" i="183"/>
  <c r="FX13" i="183"/>
  <c r="FU13" i="183"/>
  <c r="HM20" i="183"/>
  <c r="IK13" i="183"/>
  <c r="HG20" i="183"/>
  <c r="HI20" i="183"/>
  <c r="GS13" i="183"/>
  <c r="HU20" i="183"/>
  <c r="HT20" i="183"/>
  <c r="GJ13" i="183"/>
  <c r="HY20" i="183"/>
  <c r="IJ20" i="183"/>
  <c r="IO13" i="183"/>
  <c r="GP13" i="183"/>
  <c r="GI20" i="183"/>
  <c r="GY13" i="183"/>
  <c r="II20" i="183"/>
  <c r="HV13" i="183"/>
  <c r="HP20" i="183"/>
  <c r="HH13" i="183"/>
  <c r="GC13" i="183"/>
  <c r="IF20" i="183"/>
  <c r="HV20" i="183"/>
  <c r="IB13" i="183"/>
  <c r="GK20" i="183"/>
  <c r="HB13" i="183"/>
  <c r="GO20" i="183"/>
  <c r="GZ20" i="183"/>
  <c r="IC20" i="183"/>
  <c r="HF20" i="183"/>
  <c r="HY13" i="183"/>
  <c r="HF13" i="183"/>
  <c r="AU10" i="221"/>
  <c r="O10" i="221"/>
  <c r="H10" i="209"/>
  <c r="H10" i="210" s="1"/>
  <c r="R10" i="238"/>
  <c r="R10" i="239" s="1"/>
  <c r="R10" i="237"/>
  <c r="AU10" i="183"/>
  <c r="BG10" i="183"/>
  <c r="D18" i="221"/>
  <c r="CB10" i="221"/>
  <c r="AX13" i="236"/>
  <c r="AX13" i="237" s="1"/>
  <c r="AU10" i="157"/>
  <c r="AU12" i="183"/>
  <c r="AH10" i="238"/>
  <c r="AH10" i="239" s="1"/>
  <c r="AH10" i="237"/>
  <c r="AH12" i="238"/>
  <c r="AH12" i="239" s="1"/>
  <c r="AH12" i="240"/>
  <c r="AH13" i="236"/>
  <c r="AH13" i="237" s="1"/>
  <c r="AX10" i="237"/>
  <c r="AX12" i="240"/>
  <c r="AE12" i="183"/>
  <c r="AX10" i="238"/>
  <c r="AX10" i="239" s="1"/>
  <c r="AX12" i="237"/>
  <c r="AE10" i="157"/>
  <c r="AU12" i="221"/>
  <c r="X12" i="209"/>
  <c r="X12" i="210" s="1"/>
  <c r="AN10" i="209"/>
  <c r="AN10" i="210" s="1"/>
  <c r="AN12" i="209"/>
  <c r="AN12" i="210" s="1"/>
  <c r="AE12" i="221"/>
  <c r="EI10" i="183"/>
  <c r="DS10" i="221"/>
  <c r="AF10" i="157"/>
  <c r="B20" i="236"/>
  <c r="B20" i="240" s="1"/>
  <c r="DX10" i="157"/>
  <c r="DX12" i="221"/>
  <c r="DH10" i="183"/>
  <c r="CV16" i="183"/>
  <c r="T16" i="221"/>
  <c r="CV16" i="221"/>
  <c r="T16" i="183"/>
  <c r="M16" i="209"/>
  <c r="M16" i="210" s="1"/>
  <c r="J10" i="231"/>
  <c r="AF12" i="221"/>
  <c r="Y12" i="209"/>
  <c r="Y12" i="210" s="1"/>
  <c r="AF12" i="183"/>
  <c r="AI13" i="236"/>
  <c r="AI13" i="238" s="1"/>
  <c r="AI13" i="239" s="1"/>
  <c r="AJ10" i="237"/>
  <c r="AJ10" i="240"/>
  <c r="AJ10" i="238"/>
  <c r="AJ10" i="239" s="1"/>
  <c r="AN18" i="240"/>
  <c r="AN18" i="237"/>
  <c r="AN18" i="238"/>
  <c r="AN18" i="239" s="1"/>
  <c r="N16" i="240"/>
  <c r="N16" i="237"/>
  <c r="N16" i="238"/>
  <c r="N16" i="239" s="1"/>
  <c r="L12" i="240"/>
  <c r="L12" i="238"/>
  <c r="L12" i="239" s="1"/>
  <c r="L12" i="237"/>
  <c r="M10" i="237"/>
  <c r="M10" i="240"/>
  <c r="M10" i="238"/>
  <c r="M10" i="239" s="1"/>
  <c r="AC12" i="240"/>
  <c r="AC12" i="238"/>
  <c r="AC12" i="239" s="1"/>
  <c r="AC12" i="237"/>
  <c r="AG10" i="238"/>
  <c r="AG10" i="239" s="1"/>
  <c r="AG10" i="237"/>
  <c r="AG10" i="240"/>
  <c r="AD12" i="236"/>
  <c r="AX18" i="236"/>
  <c r="C12" i="236"/>
  <c r="C9" i="238"/>
  <c r="C9" i="239" s="1"/>
  <c r="C9" i="237"/>
  <c r="C9" i="240"/>
  <c r="AW16" i="240"/>
  <c r="AW16" i="237"/>
  <c r="AW16" i="238"/>
  <c r="AW16" i="239" s="1"/>
  <c r="DC12" i="183"/>
  <c r="P10" i="240"/>
  <c r="P10" i="238"/>
  <c r="P10" i="239" s="1"/>
  <c r="P10" i="237"/>
  <c r="D18" i="240"/>
  <c r="D18" i="237"/>
  <c r="D18" i="238"/>
  <c r="D18" i="239" s="1"/>
  <c r="H18" i="240"/>
  <c r="H18" i="237"/>
  <c r="H18" i="238"/>
  <c r="H18" i="239" s="1"/>
  <c r="H12" i="240"/>
  <c r="H12" i="237"/>
  <c r="H12" i="238"/>
  <c r="H12" i="239" s="1"/>
  <c r="AD18" i="240"/>
  <c r="AD18" i="237"/>
  <c r="AD18" i="238"/>
  <c r="AD18" i="239" s="1"/>
  <c r="AA10" i="237"/>
  <c r="AA10" i="240"/>
  <c r="AA10" i="238"/>
  <c r="AA10" i="239" s="1"/>
  <c r="AO12" i="237"/>
  <c r="AO12" i="240"/>
  <c r="AO12" i="238"/>
  <c r="AO12" i="239" s="1"/>
  <c r="P16" i="240"/>
  <c r="P16" i="237"/>
  <c r="P16" i="238"/>
  <c r="P16" i="239" s="1"/>
  <c r="AS12" i="237"/>
  <c r="AS12" i="240"/>
  <c r="AS12" i="238"/>
  <c r="AS12" i="239" s="1"/>
  <c r="AM10" i="240"/>
  <c r="AM10" i="238"/>
  <c r="AM10" i="239" s="1"/>
  <c r="AM10" i="237"/>
  <c r="T16" i="240"/>
  <c r="T16" i="238"/>
  <c r="T16" i="239" s="1"/>
  <c r="T16" i="237"/>
  <c r="X16" i="240"/>
  <c r="X16" i="237"/>
  <c r="X16" i="238"/>
  <c r="X16" i="239" s="1"/>
  <c r="X12" i="240"/>
  <c r="X12" i="238"/>
  <c r="X12" i="239" s="1"/>
  <c r="X12" i="237"/>
  <c r="O16" i="240"/>
  <c r="O16" i="238"/>
  <c r="O16" i="239" s="1"/>
  <c r="O16" i="237"/>
  <c r="C18" i="238"/>
  <c r="C18" i="239" s="1"/>
  <c r="C18" i="240"/>
  <c r="C18" i="237"/>
  <c r="DH10" i="221"/>
  <c r="AV12" i="240"/>
  <c r="AV12" i="237"/>
  <c r="AV12" i="238"/>
  <c r="AV12" i="239" s="1"/>
  <c r="I12" i="237"/>
  <c r="I12" i="240"/>
  <c r="I12" i="238"/>
  <c r="I12" i="239" s="1"/>
  <c r="AE18" i="240"/>
  <c r="AE18" i="238"/>
  <c r="AE18" i="239" s="1"/>
  <c r="AE18" i="237"/>
  <c r="AV16" i="240"/>
  <c r="AV16" i="237"/>
  <c r="AV16" i="238"/>
  <c r="AV16" i="239" s="1"/>
  <c r="EM16" i="183"/>
  <c r="F18" i="237"/>
  <c r="F18" i="240"/>
  <c r="F18" i="238"/>
  <c r="F18" i="239" s="1"/>
  <c r="Y10" i="240"/>
  <c r="Y10" i="238"/>
  <c r="Y10" i="239" s="1"/>
  <c r="Y10" i="237"/>
  <c r="M18" i="240"/>
  <c r="M18" i="237"/>
  <c r="M18" i="238"/>
  <c r="M18" i="239" s="1"/>
  <c r="AI16" i="240"/>
  <c r="AI16" i="237"/>
  <c r="AI16" i="238"/>
  <c r="AI16" i="239" s="1"/>
  <c r="I18" i="240"/>
  <c r="I18" i="238"/>
  <c r="I18" i="239" s="1"/>
  <c r="I18" i="237"/>
  <c r="AW10" i="238"/>
  <c r="AW10" i="239" s="1"/>
  <c r="AW10" i="237"/>
  <c r="AW10" i="240"/>
  <c r="V18" i="237"/>
  <c r="V18" i="240"/>
  <c r="V18" i="238"/>
  <c r="V18" i="239" s="1"/>
  <c r="AC18" i="237"/>
  <c r="AC18" i="240"/>
  <c r="AC18" i="238"/>
  <c r="AC18" i="239" s="1"/>
  <c r="AQ16" i="240"/>
  <c r="AQ16" i="237"/>
  <c r="AQ16" i="238"/>
  <c r="AQ16" i="239" s="1"/>
  <c r="E12" i="240"/>
  <c r="E12" i="238"/>
  <c r="E12" i="239" s="1"/>
  <c r="E12" i="237"/>
  <c r="L10" i="238"/>
  <c r="L10" i="239" s="1"/>
  <c r="L10" i="237"/>
  <c r="L10" i="240"/>
  <c r="O12" i="238"/>
  <c r="O12" i="239" s="1"/>
  <c r="O12" i="237"/>
  <c r="O12" i="240"/>
  <c r="AY18" i="238"/>
  <c r="AY18" i="239" s="1"/>
  <c r="AY18" i="240"/>
  <c r="AY18" i="237"/>
  <c r="Y16" i="237"/>
  <c r="Y16" i="240"/>
  <c r="Y16" i="238"/>
  <c r="Y16" i="239" s="1"/>
  <c r="AC10" i="237"/>
  <c r="AC10" i="240"/>
  <c r="AC10" i="238"/>
  <c r="AC10" i="239" s="1"/>
  <c r="AK12" i="240"/>
  <c r="AK12" i="238"/>
  <c r="AK12" i="239" s="1"/>
  <c r="AK12" i="237"/>
  <c r="AR18" i="240"/>
  <c r="AR18" i="237"/>
  <c r="AR18" i="238"/>
  <c r="AR18" i="239" s="1"/>
  <c r="U18" i="240"/>
  <c r="U18" i="238"/>
  <c r="U18" i="239" s="1"/>
  <c r="U18" i="237"/>
  <c r="Q16" i="238"/>
  <c r="Q16" i="239" s="1"/>
  <c r="Q16" i="237"/>
  <c r="Q16" i="240"/>
  <c r="AR10" i="238"/>
  <c r="AR10" i="239" s="1"/>
  <c r="AR10" i="240"/>
  <c r="AR10" i="237"/>
  <c r="E18" i="240"/>
  <c r="E18" i="238"/>
  <c r="E18" i="239" s="1"/>
  <c r="E18" i="237"/>
  <c r="V12" i="238"/>
  <c r="V12" i="239" s="1"/>
  <c r="V12" i="237"/>
  <c r="V12" i="240"/>
  <c r="K18" i="240"/>
  <c r="K18" i="238"/>
  <c r="K18" i="239" s="1"/>
  <c r="K18" i="237"/>
  <c r="W10" i="240"/>
  <c r="W10" i="238"/>
  <c r="W10" i="239" s="1"/>
  <c r="W10" i="237"/>
  <c r="AL10" i="240"/>
  <c r="AL10" i="237"/>
  <c r="AL10" i="238"/>
  <c r="AL10" i="239" s="1"/>
  <c r="AP18" i="238"/>
  <c r="AP18" i="239" s="1"/>
  <c r="AP18" i="240"/>
  <c r="AP18" i="237"/>
  <c r="G10" i="238"/>
  <c r="G10" i="239" s="1"/>
  <c r="G10" i="237"/>
  <c r="G10" i="240"/>
  <c r="AN16" i="209"/>
  <c r="AN16" i="210" s="1"/>
  <c r="AX16" i="236"/>
  <c r="N10" i="236"/>
  <c r="AT10" i="236"/>
  <c r="AT12" i="236"/>
  <c r="G18" i="236"/>
  <c r="AX7" i="240"/>
  <c r="AX7" i="238"/>
  <c r="AX7" i="239" s="1"/>
  <c r="AX7" i="237"/>
  <c r="AI9" i="238"/>
  <c r="AI9" i="239" s="1"/>
  <c r="AI9" i="237"/>
  <c r="AI9" i="240"/>
  <c r="AM15" i="240"/>
  <c r="AM15" i="237"/>
  <c r="AM15" i="238"/>
  <c r="AM15" i="239" s="1"/>
  <c r="B15" i="240"/>
  <c r="B15" i="237"/>
  <c r="B15" i="238"/>
  <c r="B15" i="239" s="1"/>
  <c r="W15" i="238"/>
  <c r="W15" i="239" s="1"/>
  <c r="W15" i="237"/>
  <c r="W15" i="240"/>
  <c r="AH15" i="240"/>
  <c r="AH15" i="237"/>
  <c r="AH15" i="238"/>
  <c r="AH15" i="239" s="1"/>
  <c r="R15" i="240"/>
  <c r="R15" i="238"/>
  <c r="R15" i="239" s="1"/>
  <c r="R15" i="237"/>
  <c r="P12" i="240"/>
  <c r="P12" i="238"/>
  <c r="P12" i="239" s="1"/>
  <c r="P12" i="237"/>
  <c r="T12" i="240"/>
  <c r="T12" i="237"/>
  <c r="T12" i="238"/>
  <c r="T12" i="239" s="1"/>
  <c r="H16" i="238"/>
  <c r="H16" i="239" s="1"/>
  <c r="H16" i="237"/>
  <c r="H16" i="240"/>
  <c r="AM12" i="240"/>
  <c r="AM12" i="238"/>
  <c r="AM12" i="239" s="1"/>
  <c r="AM12" i="237"/>
  <c r="Z10" i="240"/>
  <c r="Z10" i="238"/>
  <c r="Z10" i="239" s="1"/>
  <c r="Z10" i="237"/>
  <c r="AT16" i="240"/>
  <c r="AT16" i="237"/>
  <c r="AT16" i="238"/>
  <c r="AT16" i="239" s="1"/>
  <c r="O18" i="238"/>
  <c r="O18" i="239" s="1"/>
  <c r="O18" i="237"/>
  <c r="O18" i="240"/>
  <c r="AN10" i="238"/>
  <c r="AN10" i="239" s="1"/>
  <c r="AN10" i="237"/>
  <c r="AN10" i="240"/>
  <c r="AU16" i="240"/>
  <c r="AU16" i="238"/>
  <c r="AU16" i="239" s="1"/>
  <c r="AU16" i="237"/>
  <c r="AW12" i="240"/>
  <c r="AW12" i="238"/>
  <c r="AW12" i="239" s="1"/>
  <c r="AW12" i="237"/>
  <c r="AA16" i="240"/>
  <c r="AA16" i="237"/>
  <c r="AA16" i="238"/>
  <c r="AA16" i="239" s="1"/>
  <c r="AQ18" i="240"/>
  <c r="AQ18" i="238"/>
  <c r="AQ18" i="239" s="1"/>
  <c r="AQ18" i="237"/>
  <c r="S16" i="240"/>
  <c r="S16" i="237"/>
  <c r="S16" i="238"/>
  <c r="S16" i="239" s="1"/>
  <c r="AL16" i="240"/>
  <c r="AL16" i="237"/>
  <c r="AL16" i="238"/>
  <c r="AL16" i="239" s="1"/>
  <c r="U10" i="240"/>
  <c r="U10" i="238"/>
  <c r="U10" i="239" s="1"/>
  <c r="U10" i="237"/>
  <c r="Y18" i="240"/>
  <c r="Y18" i="238"/>
  <c r="Y18" i="239" s="1"/>
  <c r="Y18" i="237"/>
  <c r="AG16" i="238"/>
  <c r="AG16" i="239" s="1"/>
  <c r="AG16" i="237"/>
  <c r="AG16" i="240"/>
  <c r="Q18" i="240"/>
  <c r="Q18" i="237"/>
  <c r="Q18" i="238"/>
  <c r="Q18" i="239" s="1"/>
  <c r="AU10" i="237"/>
  <c r="AU10" i="238"/>
  <c r="AU10" i="239" s="1"/>
  <c r="AU10" i="240"/>
  <c r="B13" i="240"/>
  <c r="B13" i="238"/>
  <c r="B13" i="239" s="1"/>
  <c r="B13" i="237"/>
  <c r="AY10" i="236"/>
  <c r="AH18" i="240"/>
  <c r="AH18" i="238"/>
  <c r="AH18" i="239" s="1"/>
  <c r="AH18" i="237"/>
  <c r="C10" i="236"/>
  <c r="AJ7" i="238"/>
  <c r="AJ7" i="239" s="1"/>
  <c r="AJ7" i="237"/>
  <c r="AJ7" i="240"/>
  <c r="D16" i="237"/>
  <c r="D16" i="240"/>
  <c r="D16" i="238"/>
  <c r="D16" i="239" s="1"/>
  <c r="H10" i="238"/>
  <c r="H10" i="239" s="1"/>
  <c r="H10" i="237"/>
  <c r="H10" i="240"/>
  <c r="J12" i="238"/>
  <c r="J12" i="239" s="1"/>
  <c r="J12" i="237"/>
  <c r="J12" i="240"/>
  <c r="AD16" i="240"/>
  <c r="AD16" i="237"/>
  <c r="AD16" i="238"/>
  <c r="AD16" i="239" s="1"/>
  <c r="AO10" i="240"/>
  <c r="AO10" i="238"/>
  <c r="AO10" i="239" s="1"/>
  <c r="AO10" i="237"/>
  <c r="AS10" i="238"/>
  <c r="AS10" i="239" s="1"/>
  <c r="AS10" i="240"/>
  <c r="AS10" i="237"/>
  <c r="D10" i="237"/>
  <c r="D10" i="240"/>
  <c r="D10" i="238"/>
  <c r="D10" i="239" s="1"/>
  <c r="AJ12" i="240"/>
  <c r="AJ12" i="237"/>
  <c r="AJ12" i="238"/>
  <c r="AJ12" i="239" s="1"/>
  <c r="X18" i="240"/>
  <c r="X18" i="237"/>
  <c r="X18" i="238"/>
  <c r="X18" i="239" s="1"/>
  <c r="X10" i="238"/>
  <c r="X10" i="239" s="1"/>
  <c r="X10" i="237"/>
  <c r="X10" i="240"/>
  <c r="Z12" i="240"/>
  <c r="Z12" i="238"/>
  <c r="Z12" i="239" s="1"/>
  <c r="Z12" i="237"/>
  <c r="AQ12" i="237"/>
  <c r="AQ12" i="240"/>
  <c r="AQ12" i="238"/>
  <c r="AQ12" i="239" s="1"/>
  <c r="AV10" i="240"/>
  <c r="AV10" i="238"/>
  <c r="AV10" i="239" s="1"/>
  <c r="AV10" i="237"/>
  <c r="AJ18" i="240"/>
  <c r="AJ18" i="237"/>
  <c r="AJ18" i="238"/>
  <c r="AJ18" i="239" s="1"/>
  <c r="AZ10" i="237"/>
  <c r="AZ10" i="240"/>
  <c r="AZ10" i="238"/>
  <c r="AZ10" i="239" s="1"/>
  <c r="I10" i="240"/>
  <c r="I10" i="237"/>
  <c r="I10" i="238"/>
  <c r="I10" i="239" s="1"/>
  <c r="AP12" i="238"/>
  <c r="AP12" i="239" s="1"/>
  <c r="AP12" i="237"/>
  <c r="AP12" i="240"/>
  <c r="AE16" i="240"/>
  <c r="AE16" i="237"/>
  <c r="AE16" i="238"/>
  <c r="AE16" i="239" s="1"/>
  <c r="AB18" i="240"/>
  <c r="AB18" i="237"/>
  <c r="AB18" i="238"/>
  <c r="AB18" i="239" s="1"/>
  <c r="EM16" i="221"/>
  <c r="AZ18" i="240"/>
  <c r="AZ18" i="237"/>
  <c r="AZ18" i="238"/>
  <c r="AZ18" i="239" s="1"/>
  <c r="F16" i="240"/>
  <c r="F16" i="237"/>
  <c r="F16" i="238"/>
  <c r="F16" i="239" s="1"/>
  <c r="M16" i="237"/>
  <c r="M16" i="240"/>
  <c r="M16" i="238"/>
  <c r="M16" i="239" s="1"/>
  <c r="I16" i="237"/>
  <c r="I16" i="238"/>
  <c r="I16" i="239" s="1"/>
  <c r="I16" i="240"/>
  <c r="CV18" i="221"/>
  <c r="V16" i="240"/>
  <c r="V16" i="237"/>
  <c r="V16" i="238"/>
  <c r="V16" i="239" s="1"/>
  <c r="AC16" i="238"/>
  <c r="AC16" i="239" s="1"/>
  <c r="AC16" i="237"/>
  <c r="AC16" i="240"/>
  <c r="AB12" i="240"/>
  <c r="AB12" i="237"/>
  <c r="AB12" i="238"/>
  <c r="AB12" i="239" s="1"/>
  <c r="S18" i="240"/>
  <c r="S18" i="237"/>
  <c r="S18" i="238"/>
  <c r="S18" i="239" s="1"/>
  <c r="AS18" i="240"/>
  <c r="AS18" i="237"/>
  <c r="AS18" i="238"/>
  <c r="AS18" i="239" s="1"/>
  <c r="AF18" i="240"/>
  <c r="AF18" i="237"/>
  <c r="AF18" i="238"/>
  <c r="AF18" i="239" s="1"/>
  <c r="E10" i="240"/>
  <c r="E10" i="238"/>
  <c r="E10" i="239" s="1"/>
  <c r="E10" i="237"/>
  <c r="K12" i="237"/>
  <c r="K12" i="240"/>
  <c r="K12" i="238"/>
  <c r="K12" i="239" s="1"/>
  <c r="O10" i="240"/>
  <c r="O10" i="238"/>
  <c r="O10" i="239" s="1"/>
  <c r="O10" i="237"/>
  <c r="U12" i="240"/>
  <c r="U12" i="238"/>
  <c r="U12" i="239" s="1"/>
  <c r="U12" i="237"/>
  <c r="L18" i="240"/>
  <c r="L18" i="237"/>
  <c r="L18" i="238"/>
  <c r="L18" i="239" s="1"/>
  <c r="AK10" i="240"/>
  <c r="AK10" i="237"/>
  <c r="AK10" i="238"/>
  <c r="AK10" i="239" s="1"/>
  <c r="AO18" i="240"/>
  <c r="AO18" i="237"/>
  <c r="AO18" i="238"/>
  <c r="AO18" i="239" s="1"/>
  <c r="AR16" i="238"/>
  <c r="AR16" i="239" s="1"/>
  <c r="AR16" i="240"/>
  <c r="AR16" i="237"/>
  <c r="U16" i="240"/>
  <c r="U16" i="237"/>
  <c r="U16" i="238"/>
  <c r="U16" i="239" s="1"/>
  <c r="F12" i="238"/>
  <c r="F12" i="239" s="1"/>
  <c r="F12" i="237"/>
  <c r="F12" i="240"/>
  <c r="E16" i="240"/>
  <c r="E16" i="237"/>
  <c r="E16" i="238"/>
  <c r="E16" i="239" s="1"/>
  <c r="AK18" i="240"/>
  <c r="AK18" i="238"/>
  <c r="AK18" i="239" s="1"/>
  <c r="AK18" i="237"/>
  <c r="V10" i="240"/>
  <c r="V10" i="237"/>
  <c r="V10" i="238"/>
  <c r="V10" i="239" s="1"/>
  <c r="Z18" i="238"/>
  <c r="Z18" i="239" s="1"/>
  <c r="Z18" i="240"/>
  <c r="Z18" i="237"/>
  <c r="K16" i="240"/>
  <c r="K16" i="238"/>
  <c r="K16" i="239" s="1"/>
  <c r="K16" i="237"/>
  <c r="AP16" i="240"/>
  <c r="AP16" i="237"/>
  <c r="AP16" i="238"/>
  <c r="AP16" i="239" s="1"/>
  <c r="AM16" i="236"/>
  <c r="AD10" i="236"/>
  <c r="AY13" i="236"/>
  <c r="AY12" i="236"/>
  <c r="S12" i="236"/>
  <c r="G16" i="237"/>
  <c r="G16" i="240"/>
  <c r="G16" i="238"/>
  <c r="G16" i="239" s="1"/>
  <c r="R16" i="236"/>
  <c r="B18" i="237"/>
  <c r="B18" i="240"/>
  <c r="B18" i="238"/>
  <c r="B18" i="239" s="1"/>
  <c r="M18" i="209"/>
  <c r="M18" i="210" s="1"/>
  <c r="W18" i="236"/>
  <c r="G7" i="240"/>
  <c r="G7" i="238"/>
  <c r="G7" i="239" s="1"/>
  <c r="G7" i="237"/>
  <c r="AI12" i="240"/>
  <c r="AI12" i="238"/>
  <c r="AI12" i="239" s="1"/>
  <c r="AI12" i="237"/>
  <c r="AD9" i="238"/>
  <c r="AD9" i="239" s="1"/>
  <c r="AD9" i="240"/>
  <c r="AD9" i="237"/>
  <c r="P7" i="237"/>
  <c r="P7" i="240"/>
  <c r="P7" i="238"/>
  <c r="P7" i="239" s="1"/>
  <c r="AA12" i="237"/>
  <c r="AA12" i="240"/>
  <c r="AA12" i="238"/>
  <c r="AA12" i="239" s="1"/>
  <c r="P18" i="240"/>
  <c r="P18" i="237"/>
  <c r="P18" i="238"/>
  <c r="P18" i="239" s="1"/>
  <c r="AF10" i="240"/>
  <c r="AF10" i="238"/>
  <c r="AF10" i="239" s="1"/>
  <c r="AF10" i="237"/>
  <c r="T18" i="240"/>
  <c r="T18" i="237"/>
  <c r="T18" i="238"/>
  <c r="T18" i="239" s="1"/>
  <c r="AB16" i="238"/>
  <c r="AB16" i="239" s="1"/>
  <c r="AB16" i="240"/>
  <c r="AB16" i="237"/>
  <c r="AV18" i="240"/>
  <c r="AV18" i="237"/>
  <c r="AV18" i="238"/>
  <c r="AV18" i="239" s="1"/>
  <c r="Y12" i="237"/>
  <c r="Y12" i="240"/>
  <c r="Y12" i="238"/>
  <c r="Y12" i="239" s="1"/>
  <c r="AE10" i="237"/>
  <c r="AE10" i="240"/>
  <c r="AE10" i="238"/>
  <c r="AE10" i="239" s="1"/>
  <c r="J16" i="240"/>
  <c r="J16" i="237"/>
  <c r="J16" i="238"/>
  <c r="J16" i="239" s="1"/>
  <c r="AR12" i="240"/>
  <c r="AR12" i="237"/>
  <c r="AR12" i="238"/>
  <c r="AR12" i="239" s="1"/>
  <c r="Q10" i="238"/>
  <c r="Q10" i="239" s="1"/>
  <c r="Q10" i="237"/>
  <c r="Q10" i="240"/>
  <c r="W12" i="240"/>
  <c r="W12" i="238"/>
  <c r="W12" i="239" s="1"/>
  <c r="W12" i="237"/>
  <c r="G12" i="240"/>
  <c r="G12" i="238"/>
  <c r="G12" i="239" s="1"/>
  <c r="G12" i="237"/>
  <c r="S10" i="236"/>
  <c r="AE16" i="221"/>
  <c r="AH16" i="236"/>
  <c r="AT9" i="240"/>
  <c r="AT9" i="238"/>
  <c r="AT9" i="239" s="1"/>
  <c r="AT9" i="237"/>
  <c r="AW18" i="240"/>
  <c r="AW18" i="237"/>
  <c r="AW18" i="238"/>
  <c r="AW18" i="239" s="1"/>
  <c r="T10" i="237"/>
  <c r="T10" i="240"/>
  <c r="T10" i="238"/>
  <c r="T10" i="239" s="1"/>
  <c r="J10" i="240"/>
  <c r="J10" i="238"/>
  <c r="J10" i="239" s="1"/>
  <c r="J10" i="237"/>
  <c r="BZ20" i="54"/>
  <c r="D12" i="240"/>
  <c r="D12" i="237"/>
  <c r="D12" i="238"/>
  <c r="D12" i="239" s="1"/>
  <c r="AF12" i="240"/>
  <c r="AF12" i="238"/>
  <c r="AF12" i="239" s="1"/>
  <c r="AF12" i="237"/>
  <c r="AT18" i="240"/>
  <c r="AT18" i="237"/>
  <c r="AT18" i="238"/>
  <c r="AT18" i="239" s="1"/>
  <c r="AQ10" i="237"/>
  <c r="AQ10" i="240"/>
  <c r="AQ10" i="238"/>
  <c r="AQ10" i="239" s="1"/>
  <c r="C16" i="240"/>
  <c r="C16" i="237"/>
  <c r="C16" i="238"/>
  <c r="C16" i="239" s="1"/>
  <c r="AJ16" i="240"/>
  <c r="AJ16" i="237"/>
  <c r="AJ16" i="238"/>
  <c r="AJ16" i="239" s="1"/>
  <c r="AZ12" i="240"/>
  <c r="AZ12" i="237"/>
  <c r="AZ12" i="238"/>
  <c r="AZ12" i="239" s="1"/>
  <c r="AN16" i="240"/>
  <c r="AN16" i="237"/>
  <c r="AN16" i="238"/>
  <c r="AN16" i="239" s="1"/>
  <c r="AN12" i="240"/>
  <c r="AN12" i="238"/>
  <c r="AN12" i="239" s="1"/>
  <c r="AN12" i="237"/>
  <c r="AP10" i="240"/>
  <c r="AP10" i="238"/>
  <c r="AP10" i="239" s="1"/>
  <c r="AP10" i="237"/>
  <c r="AZ16" i="240"/>
  <c r="AZ16" i="238"/>
  <c r="AZ16" i="239" s="1"/>
  <c r="AZ16" i="237"/>
  <c r="AU18" i="237"/>
  <c r="AU18" i="238"/>
  <c r="AU18" i="239" s="1"/>
  <c r="AU18" i="240"/>
  <c r="AI18" i="240"/>
  <c r="AI18" i="237"/>
  <c r="AI18" i="238"/>
  <c r="AI18" i="239" s="1"/>
  <c r="N18" i="237"/>
  <c r="N18" i="240"/>
  <c r="N18" i="238"/>
  <c r="N18" i="239" s="1"/>
  <c r="AA18" i="240"/>
  <c r="AA18" i="238"/>
  <c r="AA18" i="239" s="1"/>
  <c r="AA18" i="237"/>
  <c r="AB10" i="238"/>
  <c r="AB10" i="239" s="1"/>
  <c r="AB10" i="237"/>
  <c r="AB10" i="240"/>
  <c r="AL18" i="237"/>
  <c r="AL18" i="240"/>
  <c r="AL18" i="238"/>
  <c r="AL18" i="239" s="1"/>
  <c r="AS16" i="240"/>
  <c r="AS16" i="238"/>
  <c r="AS16" i="239" s="1"/>
  <c r="AS16" i="237"/>
  <c r="AF16" i="237"/>
  <c r="AF16" i="240"/>
  <c r="AF16" i="238"/>
  <c r="AF16" i="239" s="1"/>
  <c r="K10" i="237"/>
  <c r="K10" i="240"/>
  <c r="K10" i="238"/>
  <c r="K10" i="239" s="1"/>
  <c r="AY16" i="240"/>
  <c r="AY16" i="237"/>
  <c r="AY16" i="238"/>
  <c r="AY16" i="239" s="1"/>
  <c r="M12" i="237"/>
  <c r="M12" i="238"/>
  <c r="M12" i="239" s="1"/>
  <c r="M12" i="240"/>
  <c r="AG18" i="240"/>
  <c r="AG18" i="237"/>
  <c r="AG18" i="238"/>
  <c r="AG18" i="239" s="1"/>
  <c r="L16" i="238"/>
  <c r="L16" i="239" s="1"/>
  <c r="L16" i="240"/>
  <c r="L16" i="237"/>
  <c r="AE12" i="238"/>
  <c r="AE12" i="239" s="1"/>
  <c r="AE12" i="237"/>
  <c r="AE12" i="240"/>
  <c r="AO16" i="240"/>
  <c r="AO16" i="238"/>
  <c r="AO16" i="239" s="1"/>
  <c r="AO16" i="237"/>
  <c r="F10" i="240"/>
  <c r="F10" i="237"/>
  <c r="F10" i="238"/>
  <c r="F10" i="239" s="1"/>
  <c r="J18" i="238"/>
  <c r="J18" i="239" s="1"/>
  <c r="J18" i="240"/>
  <c r="J18" i="237"/>
  <c r="AU12" i="240"/>
  <c r="AU12" i="238"/>
  <c r="AU12" i="239" s="1"/>
  <c r="AU12" i="237"/>
  <c r="AK16" i="240"/>
  <c r="AK16" i="237"/>
  <c r="AK16" i="238"/>
  <c r="AK16" i="239" s="1"/>
  <c r="Z16" i="240"/>
  <c r="Z16" i="237"/>
  <c r="Z16" i="238"/>
  <c r="Z16" i="239" s="1"/>
  <c r="Q12" i="237"/>
  <c r="Q12" i="240"/>
  <c r="Q12" i="238"/>
  <c r="Q12" i="239" s="1"/>
  <c r="AG12" i="237"/>
  <c r="AG12" i="240"/>
  <c r="AG12" i="238"/>
  <c r="AG12" i="239" s="1"/>
  <c r="AL12" i="238"/>
  <c r="AL12" i="239" s="1"/>
  <c r="AL12" i="237"/>
  <c r="AL12" i="240"/>
  <c r="AI10" i="236"/>
  <c r="AM18" i="236"/>
  <c r="D12" i="209"/>
  <c r="D12" i="210" s="1"/>
  <c r="N12" i="236"/>
  <c r="W16" i="238"/>
  <c r="W16" i="239" s="1"/>
  <c r="W16" i="240"/>
  <c r="W16" i="237"/>
  <c r="R18" i="236"/>
  <c r="B16" i="236"/>
  <c r="D7" i="240"/>
  <c r="D7" i="238"/>
  <c r="D7" i="239" s="1"/>
  <c r="D7" i="237"/>
  <c r="S9" i="238"/>
  <c r="S9" i="239" s="1"/>
  <c r="S9" i="237"/>
  <c r="S9" i="240"/>
  <c r="B7" i="240"/>
  <c r="B7" i="238"/>
  <c r="B7" i="239" s="1"/>
  <c r="B7" i="237"/>
  <c r="AF7" i="240"/>
  <c r="AF7" i="237"/>
  <c r="AF7" i="238"/>
  <c r="AF7" i="239" s="1"/>
  <c r="AH7" i="240"/>
  <c r="AH7" i="238"/>
  <c r="AH7" i="239" s="1"/>
  <c r="AH7" i="237"/>
  <c r="G15" i="238"/>
  <c r="G15" i="239" s="1"/>
  <c r="G15" i="240"/>
  <c r="G15" i="237"/>
  <c r="R7" i="240"/>
  <c r="R7" i="237"/>
  <c r="R7" i="238"/>
  <c r="R7" i="239" s="1"/>
  <c r="N9" i="237"/>
  <c r="N9" i="240"/>
  <c r="N9" i="238"/>
  <c r="N9" i="239" s="1"/>
  <c r="D18" i="183"/>
  <c r="BP16" i="221"/>
  <c r="AT20" i="54"/>
  <c r="EN12" i="221"/>
  <c r="EI12" i="183"/>
  <c r="DS10" i="157"/>
  <c r="BW12" i="221"/>
  <c r="C16" i="231"/>
  <c r="CF16" i="183"/>
  <c r="DG18" i="183"/>
  <c r="DL16" i="221"/>
  <c r="T18" i="183"/>
  <c r="EI10" i="157"/>
  <c r="CB10" i="157"/>
  <c r="EB16" i="221"/>
  <c r="EI10" i="221"/>
  <c r="BV13" i="54"/>
  <c r="FH18" i="221"/>
  <c r="EI12" i="221"/>
  <c r="DC10" i="157"/>
  <c r="EM18" i="221"/>
  <c r="AE16" i="183"/>
  <c r="W20" i="236"/>
  <c r="AP13" i="54"/>
  <c r="O16" i="221"/>
  <c r="BK16" i="183"/>
  <c r="DC12" i="221"/>
  <c r="O18" i="183"/>
  <c r="BK16" i="221"/>
  <c r="T18" i="221"/>
  <c r="DL18" i="221"/>
  <c r="J13" i="54"/>
  <c r="CM12" i="221"/>
  <c r="DX10" i="221"/>
  <c r="BL10" i="157"/>
  <c r="AU13" i="54"/>
  <c r="CM10" i="183"/>
  <c r="EN12" i="183"/>
  <c r="DL16" i="183"/>
  <c r="EB16" i="183"/>
  <c r="CM12" i="183"/>
  <c r="BL12" i="221"/>
  <c r="BE12" i="209"/>
  <c r="BE12" i="210" s="1"/>
  <c r="DH10" i="157"/>
  <c r="CA13" i="54"/>
  <c r="ER16" i="221"/>
  <c r="AJ16" i="183"/>
  <c r="DX10" i="183"/>
  <c r="CM10" i="157"/>
  <c r="CF16" i="221"/>
  <c r="BL12" i="183"/>
  <c r="DH12" i="221"/>
  <c r="CM10" i="221"/>
  <c r="EN10" i="157"/>
  <c r="ER16" i="183"/>
  <c r="I13" i="209"/>
  <c r="I13" i="210" s="1"/>
  <c r="FD12" i="183"/>
  <c r="AQ12" i="183"/>
  <c r="DG18" i="221"/>
  <c r="BD18" i="209"/>
  <c r="BD18" i="210" s="1"/>
  <c r="Y10" i="209"/>
  <c r="Y10" i="210" s="1"/>
  <c r="CQ13" i="54"/>
  <c r="EN10" i="221"/>
  <c r="H18" i="209"/>
  <c r="H18" i="210" s="1"/>
  <c r="AQ10" i="157"/>
  <c r="AZ18" i="183"/>
  <c r="EY12" i="183"/>
  <c r="O18" i="221"/>
  <c r="AT13" i="236"/>
  <c r="EY10" i="157"/>
  <c r="AJ12" i="209"/>
  <c r="AJ12" i="210" s="1"/>
  <c r="BD20" i="209"/>
  <c r="BD20" i="210" s="1"/>
  <c r="CL13" i="54"/>
  <c r="CR10" i="221"/>
  <c r="DX12" i="183"/>
  <c r="AQ12" i="221"/>
  <c r="AZ16" i="221"/>
  <c r="BK18" i="221"/>
  <c r="EY12" i="221"/>
  <c r="BK13" i="54"/>
  <c r="AZ16" i="183"/>
  <c r="AC18" i="209"/>
  <c r="AC18" i="210" s="1"/>
  <c r="EB18" i="183"/>
  <c r="BG10" i="221"/>
  <c r="AZ10" i="209"/>
  <c r="AZ10" i="210" s="1"/>
  <c r="DS12" i="221"/>
  <c r="BF13" i="54"/>
  <c r="CR10" i="157"/>
  <c r="CB10" i="183"/>
  <c r="DW18" i="221"/>
  <c r="FH16" i="183"/>
  <c r="FH16" i="221"/>
  <c r="EM18" i="183"/>
  <c r="AV10" i="221"/>
  <c r="X16" i="209"/>
  <c r="X16" i="210" s="1"/>
  <c r="K10" i="183"/>
  <c r="O16" i="183"/>
  <c r="H16" i="209"/>
  <c r="H16" i="210" s="1"/>
  <c r="CR10" i="183"/>
  <c r="BP10" i="209"/>
  <c r="BP10" i="210" s="1"/>
  <c r="BW10" i="221"/>
  <c r="BW10" i="183"/>
  <c r="O13" i="54"/>
  <c r="CB12" i="183"/>
  <c r="AS18" i="209"/>
  <c r="AS18" i="210" s="1"/>
  <c r="AZ18" i="221"/>
  <c r="BI16" i="209"/>
  <c r="BI16" i="210" s="1"/>
  <c r="BP16" i="183"/>
  <c r="FC16" i="221"/>
  <c r="BK18" i="183"/>
  <c r="CQ18" i="183"/>
  <c r="CB12" i="221"/>
  <c r="D10" i="209"/>
  <c r="D10" i="210" s="1"/>
  <c r="DW18" i="183"/>
  <c r="EB18" i="221"/>
  <c r="DS12" i="183"/>
  <c r="BJ20" i="54"/>
  <c r="FC16" i="183"/>
  <c r="CR12" i="221"/>
  <c r="K10" i="221"/>
  <c r="J12" i="231"/>
  <c r="BP12" i="209"/>
  <c r="BP12" i="210" s="1"/>
  <c r="K10" i="157"/>
  <c r="AO12" i="209"/>
  <c r="AO12" i="210" s="1"/>
  <c r="AU16" i="221"/>
  <c r="X18" i="209"/>
  <c r="X18" i="210" s="1"/>
  <c r="EN10" i="183"/>
  <c r="AI20" i="54"/>
  <c r="BG12" i="221"/>
  <c r="AY20" i="54"/>
  <c r="T10" i="209"/>
  <c r="T10" i="210" s="1"/>
  <c r="K12" i="183"/>
  <c r="CV18" i="183"/>
  <c r="DL18" i="183"/>
  <c r="N13" i="236"/>
  <c r="BW12" i="183"/>
  <c r="K12" i="221"/>
  <c r="BE10" i="209"/>
  <c r="BE10" i="210" s="1"/>
  <c r="C12" i="211"/>
  <c r="BW10" i="157"/>
  <c r="C12" i="171"/>
  <c r="F12" i="173" s="1"/>
  <c r="AE18" i="183"/>
  <c r="AZ12" i="209"/>
  <c r="AZ12" i="210" s="1"/>
  <c r="AF10" i="183"/>
  <c r="AE18" i="221"/>
  <c r="AF10" i="221"/>
  <c r="AV12" i="183"/>
  <c r="AV10" i="157"/>
  <c r="BL10" i="183"/>
  <c r="AV12" i="221"/>
  <c r="BG12" i="183"/>
  <c r="DW16" i="183"/>
  <c r="BG10" i="157"/>
  <c r="DW16" i="221"/>
  <c r="FC18" i="183"/>
  <c r="BL10" i="221"/>
  <c r="CU20" i="54"/>
  <c r="FH20" i="221" s="1"/>
  <c r="AA10" i="183"/>
  <c r="FC18" i="221"/>
  <c r="AE13" i="54"/>
  <c r="FH18" i="183"/>
  <c r="P10" i="183"/>
  <c r="I10" i="209"/>
  <c r="I10" i="210" s="1"/>
  <c r="AD20" i="54"/>
  <c r="AV10" i="183"/>
  <c r="AO10" i="209"/>
  <c r="AO10" i="210" s="1"/>
  <c r="P10" i="221"/>
  <c r="CQ18" i="221"/>
  <c r="AA10" i="221"/>
  <c r="CP20" i="54"/>
  <c r="CR12" i="183"/>
  <c r="E15" i="211"/>
  <c r="EY10" i="183"/>
  <c r="AA12" i="183"/>
  <c r="P12" i="221"/>
  <c r="I12" i="209"/>
  <c r="I12" i="210" s="1"/>
  <c r="E15" i="171"/>
  <c r="H15" i="173" s="1"/>
  <c r="FD10" i="157"/>
  <c r="AA10" i="157"/>
  <c r="FD12" i="221"/>
  <c r="AQ10" i="221"/>
  <c r="DG16" i="221"/>
  <c r="EY10" i="221"/>
  <c r="AN18" i="209"/>
  <c r="AN18" i="210" s="1"/>
  <c r="P10" i="157"/>
  <c r="S20" i="54"/>
  <c r="T12" i="209"/>
  <c r="T12" i="210" s="1"/>
  <c r="D16" i="221"/>
  <c r="DG16" i="183"/>
  <c r="CF18" i="221"/>
  <c r="AA12" i="221"/>
  <c r="D16" i="183"/>
  <c r="FD10" i="183"/>
  <c r="CF18" i="183"/>
  <c r="AJ18" i="221"/>
  <c r="AJ10" i="209"/>
  <c r="AJ10" i="210" s="1"/>
  <c r="P12" i="183"/>
  <c r="AJ16" i="221"/>
  <c r="BO20" i="54"/>
  <c r="AU18" i="221"/>
  <c r="AU16" i="183"/>
  <c r="AJ18" i="183"/>
  <c r="AU18" i="183"/>
  <c r="AX20" i="236"/>
  <c r="BL10" i="209"/>
  <c r="BL10" i="210" s="1"/>
  <c r="F10" i="231"/>
  <c r="BS10" i="221"/>
  <c r="BS10" i="183"/>
  <c r="DT12" i="221"/>
  <c r="BG13" i="54"/>
  <c r="DT10" i="157"/>
  <c r="DT12" i="183"/>
  <c r="EA10" i="183"/>
  <c r="EA10" i="221"/>
  <c r="CJ10" i="221"/>
  <c r="CJ10" i="183"/>
  <c r="S16" i="209"/>
  <c r="S16" i="210" s="1"/>
  <c r="Z16" i="221"/>
  <c r="Z16" i="183"/>
  <c r="DE10" i="221"/>
  <c r="DE10" i="183"/>
  <c r="E20" i="174"/>
  <c r="E20" i="171"/>
  <c r="H20" i="173" s="1"/>
  <c r="E20" i="211"/>
  <c r="AB16" i="209"/>
  <c r="AB16" i="210" s="1"/>
  <c r="AI16" i="183"/>
  <c r="AI16" i="221"/>
  <c r="FG12" i="221"/>
  <c r="FG10" i="157"/>
  <c r="FG12" i="183"/>
  <c r="CT13" i="54"/>
  <c r="CG10" i="221"/>
  <c r="CG10" i="183"/>
  <c r="AI18" i="209"/>
  <c r="AI18" i="210" s="1"/>
  <c r="AP18" i="221"/>
  <c r="AP18" i="183"/>
  <c r="AS20" i="236"/>
  <c r="CZ10" i="221"/>
  <c r="CZ10" i="183"/>
  <c r="D20" i="174"/>
  <c r="D20" i="171"/>
  <c r="G20" i="173" s="1"/>
  <c r="D20" i="211"/>
  <c r="DQ10" i="221"/>
  <c r="DQ10" i="183"/>
  <c r="EZ16" i="221"/>
  <c r="EZ16" i="183"/>
  <c r="EC18" i="183"/>
  <c r="BP20" i="54"/>
  <c r="EC18" i="221"/>
  <c r="AQ10" i="209"/>
  <c r="AQ10" i="210" s="1"/>
  <c r="AX10" i="221"/>
  <c r="AX10" i="183"/>
  <c r="ES12" i="221"/>
  <c r="ES12" i="183"/>
  <c r="CF13" i="54"/>
  <c r="ES10" i="157"/>
  <c r="EJ18" i="221"/>
  <c r="EJ18" i="183"/>
  <c r="BW20" i="54"/>
  <c r="FA10" i="221"/>
  <c r="FA10" i="183"/>
  <c r="AH10" i="209"/>
  <c r="AH10" i="210" s="1"/>
  <c r="AO10" i="221"/>
  <c r="AO10" i="183"/>
  <c r="P18" i="209"/>
  <c r="P18" i="210" s="1"/>
  <c r="W18" i="183"/>
  <c r="W18" i="221"/>
  <c r="Z20" i="236"/>
  <c r="W12" i="209"/>
  <c r="W12" i="210" s="1"/>
  <c r="AD12" i="221"/>
  <c r="AD10" i="157"/>
  <c r="AD12" i="183"/>
  <c r="AG13" i="236"/>
  <c r="AQ16" i="209"/>
  <c r="AQ16" i="210" s="1"/>
  <c r="AX16" i="183"/>
  <c r="AX16" i="221"/>
  <c r="BO12" i="209"/>
  <c r="BO12" i="210" s="1"/>
  <c r="BV12" i="221"/>
  <c r="I12" i="231"/>
  <c r="BV12" i="183"/>
  <c r="I13" i="54"/>
  <c r="BV10" i="157"/>
  <c r="FD16" i="221"/>
  <c r="FD16" i="183"/>
  <c r="CJ18" i="183"/>
  <c r="CJ18" i="221"/>
  <c r="W20" i="54"/>
  <c r="R18" i="209"/>
  <c r="R18" i="210" s="1"/>
  <c r="Y18" i="183"/>
  <c r="Y18" i="221"/>
  <c r="AB20" i="236"/>
  <c r="BB12" i="209"/>
  <c r="BB12" i="210" s="1"/>
  <c r="BI12" i="221"/>
  <c r="BI10" i="157"/>
  <c r="BI12" i="183"/>
  <c r="F18" i="183"/>
  <c r="F18" i="221"/>
  <c r="I20" i="236"/>
  <c r="ER10" i="157"/>
  <c r="ER12" i="221"/>
  <c r="ER12" i="183"/>
  <c r="CE13" i="54"/>
  <c r="DF18" i="221"/>
  <c r="DF18" i="183"/>
  <c r="AS20" i="54"/>
  <c r="DS18" i="221"/>
  <c r="DS18" i="183"/>
  <c r="BF20" i="54"/>
  <c r="I16" i="209"/>
  <c r="I16" i="210" s="1"/>
  <c r="P16" i="221"/>
  <c r="P16" i="183"/>
  <c r="CO12" i="221"/>
  <c r="AB13" i="54"/>
  <c r="CO10" i="157"/>
  <c r="CO12" i="183"/>
  <c r="FG10" i="183"/>
  <c r="FG10" i="221"/>
  <c r="AI16" i="209"/>
  <c r="AI16" i="210" s="1"/>
  <c r="AP16" i="221"/>
  <c r="AP16" i="183"/>
  <c r="B18" i="209"/>
  <c r="B18" i="210" s="1"/>
  <c r="I18" i="183"/>
  <c r="I18" i="221"/>
  <c r="L20" i="236"/>
  <c r="U12" i="209"/>
  <c r="U12" i="210" s="1"/>
  <c r="AB12" i="221"/>
  <c r="AE13" i="236"/>
  <c r="AB10" i="157"/>
  <c r="AB12" i="183"/>
  <c r="CX12" i="221"/>
  <c r="CX12" i="183"/>
  <c r="AK13" i="54"/>
  <c r="CX10" i="157"/>
  <c r="ES10" i="221"/>
  <c r="ES10" i="183"/>
  <c r="EJ16" i="221"/>
  <c r="EJ16" i="183"/>
  <c r="BN18" i="209"/>
  <c r="BN18" i="210" s="1"/>
  <c r="H18" i="231"/>
  <c r="BU18" i="183"/>
  <c r="BU18" i="221"/>
  <c r="H20" i="54"/>
  <c r="CB16" i="221"/>
  <c r="CB16" i="183"/>
  <c r="BA12" i="209"/>
  <c r="BA12" i="210" s="1"/>
  <c r="BH12" i="221"/>
  <c r="BH10" i="157"/>
  <c r="BH12" i="183"/>
  <c r="BK18" i="209"/>
  <c r="BK18" i="210" s="1"/>
  <c r="E18" i="231"/>
  <c r="BR18" i="183"/>
  <c r="BR18" i="221"/>
  <c r="E20" i="54"/>
  <c r="I10" i="172"/>
  <c r="CN12" i="221"/>
  <c r="AA13" i="54"/>
  <c r="CN10" i="157"/>
  <c r="CN12" i="183"/>
  <c r="P16" i="209"/>
  <c r="P16" i="210" s="1"/>
  <c r="W16" i="183"/>
  <c r="W16" i="221"/>
  <c r="W10" i="209"/>
  <c r="W10" i="210" s="1"/>
  <c r="AD10" i="221"/>
  <c r="AD10" i="183"/>
  <c r="FB18" i="221"/>
  <c r="CO20" i="54"/>
  <c r="FB18" i="183"/>
  <c r="DJ10" i="221"/>
  <c r="DJ10" i="183"/>
  <c r="FA18" i="221"/>
  <c r="FA18" i="183"/>
  <c r="CN20" i="54"/>
  <c r="BO10" i="209"/>
  <c r="BO10" i="210" s="1"/>
  <c r="I10" i="231"/>
  <c r="BV10" i="221"/>
  <c r="BV10" i="183"/>
  <c r="E12" i="174"/>
  <c r="E12" i="171"/>
  <c r="H12" i="173" s="1"/>
  <c r="E12" i="211"/>
  <c r="EP12" i="221"/>
  <c r="EP10" i="157"/>
  <c r="EP12" i="183"/>
  <c r="CC13" i="54"/>
  <c r="AD18" i="209"/>
  <c r="AD18" i="210" s="1"/>
  <c r="AK18" i="183"/>
  <c r="AN20" i="236"/>
  <c r="AK18" i="221"/>
  <c r="D15" i="174"/>
  <c r="D15" i="171"/>
  <c r="G15" i="173" s="1"/>
  <c r="D15" i="211"/>
  <c r="DR10" i="221"/>
  <c r="DR10" i="183"/>
  <c r="EJ12" i="221"/>
  <c r="BW13" i="54"/>
  <c r="EJ10" i="157"/>
  <c r="EJ12" i="183"/>
  <c r="N16" i="209"/>
  <c r="N16" i="210" s="1"/>
  <c r="U16" i="183"/>
  <c r="U16" i="221"/>
  <c r="EP10" i="221"/>
  <c r="EP10" i="183"/>
  <c r="EU18" i="183"/>
  <c r="EU18" i="221"/>
  <c r="CH20" i="54"/>
  <c r="AI12" i="209"/>
  <c r="AI12" i="210" s="1"/>
  <c r="AP12" i="221"/>
  <c r="AP12" i="183"/>
  <c r="AS13" i="236"/>
  <c r="AP10" i="157"/>
  <c r="EL18" i="221"/>
  <c r="BY20" i="54"/>
  <c r="EL18" i="183"/>
  <c r="N18" i="209"/>
  <c r="N18" i="210" s="1"/>
  <c r="U18" i="183"/>
  <c r="U18" i="221"/>
  <c r="X20" i="236"/>
  <c r="BI10" i="209"/>
  <c r="BI10" i="210" s="1"/>
  <c r="C10" i="231"/>
  <c r="BP10" i="183"/>
  <c r="BP10" i="221"/>
  <c r="CS18" i="221"/>
  <c r="CS18" i="183"/>
  <c r="AF20" i="54"/>
  <c r="F12" i="174"/>
  <c r="F12" i="171"/>
  <c r="I12" i="173" s="1"/>
  <c r="F12" i="211"/>
  <c r="DP10" i="221"/>
  <c r="DP10" i="183"/>
  <c r="DZ18" i="221"/>
  <c r="DZ18" i="183"/>
  <c r="BM20" i="54"/>
  <c r="AP10" i="209"/>
  <c r="AP10" i="210" s="1"/>
  <c r="AW10" i="221"/>
  <c r="AW10" i="183"/>
  <c r="DO18" i="183"/>
  <c r="DO18" i="221"/>
  <c r="BB20" i="54"/>
  <c r="CJ16" i="183"/>
  <c r="CJ16" i="221"/>
  <c r="FF18" i="221"/>
  <c r="FF18" i="183"/>
  <c r="CS20" i="54"/>
  <c r="BS18" i="209"/>
  <c r="BS18" i="210" s="1"/>
  <c r="M18" i="231"/>
  <c r="BZ18" i="221"/>
  <c r="M20" i="54"/>
  <c r="BZ18" i="183"/>
  <c r="CK12" i="221"/>
  <c r="CK12" i="183"/>
  <c r="X13" i="54"/>
  <c r="CK10" i="157"/>
  <c r="BB10" i="209"/>
  <c r="BB10" i="210" s="1"/>
  <c r="BI10" i="221"/>
  <c r="BI10" i="183"/>
  <c r="BP18" i="209"/>
  <c r="BP18" i="210" s="1"/>
  <c r="J18" i="231"/>
  <c r="BW18" i="221"/>
  <c r="J20" i="54"/>
  <c r="BW18" i="183"/>
  <c r="AK18" i="209"/>
  <c r="AK18" i="210" s="1"/>
  <c r="AR18" i="221"/>
  <c r="AR18" i="183"/>
  <c r="AU20" i="236"/>
  <c r="EG12" i="221"/>
  <c r="EG12" i="183"/>
  <c r="BT13" i="54"/>
  <c r="EG10" i="157"/>
  <c r="F16" i="183"/>
  <c r="F16" i="221"/>
  <c r="ER10" i="183"/>
  <c r="ER10" i="221"/>
  <c r="DF16" i="221"/>
  <c r="DF16" i="183"/>
  <c r="BS12" i="209"/>
  <c r="BS12" i="210" s="1"/>
  <c r="BZ12" i="221"/>
  <c r="M12" i="231"/>
  <c r="BZ10" i="157"/>
  <c r="BZ12" i="183"/>
  <c r="M13" i="54"/>
  <c r="BC18" i="209"/>
  <c r="BC18" i="210" s="1"/>
  <c r="BJ18" i="221"/>
  <c r="BJ18" i="183"/>
  <c r="BJ12" i="209"/>
  <c r="BJ12" i="210" s="1"/>
  <c r="D12" i="231"/>
  <c r="BQ12" i="183"/>
  <c r="D13" i="54"/>
  <c r="BQ12" i="221"/>
  <c r="BQ10" i="157"/>
  <c r="DS16" i="221"/>
  <c r="DS16" i="183"/>
  <c r="CO10" i="221"/>
  <c r="CO10" i="183"/>
  <c r="CS10" i="221"/>
  <c r="CS10" i="183"/>
  <c r="BK12" i="209"/>
  <c r="BK12" i="210" s="1"/>
  <c r="BR12" i="221"/>
  <c r="BR12" i="183"/>
  <c r="E13" i="54"/>
  <c r="E12" i="231"/>
  <c r="BR10" i="157"/>
  <c r="CY12" i="221"/>
  <c r="CY12" i="183"/>
  <c r="AL13" i="54"/>
  <c r="CY10" i="157"/>
  <c r="DU18" i="221"/>
  <c r="DU18" i="183"/>
  <c r="BH20" i="54"/>
  <c r="ET18" i="183"/>
  <c r="ET18" i="221"/>
  <c r="CG20" i="54"/>
  <c r="E12" i="209"/>
  <c r="E12" i="210" s="1"/>
  <c r="L12" i="221"/>
  <c r="O13" i="236"/>
  <c r="L10" i="157"/>
  <c r="L12" i="183"/>
  <c r="DM16" i="183"/>
  <c r="DM16" i="221"/>
  <c r="W18" i="209"/>
  <c r="W18" i="210" s="1"/>
  <c r="AD18" i="221"/>
  <c r="AD18" i="183"/>
  <c r="AG20" i="236"/>
  <c r="B16" i="209"/>
  <c r="B16" i="210" s="1"/>
  <c r="I16" i="221"/>
  <c r="I16" i="183"/>
  <c r="CX10" i="221"/>
  <c r="CX10" i="183"/>
  <c r="BN16" i="209"/>
  <c r="BN16" i="210" s="1"/>
  <c r="BU16" i="221"/>
  <c r="BU16" i="183"/>
  <c r="H16" i="231"/>
  <c r="C9" i="230"/>
  <c r="C9" i="228"/>
  <c r="C9" i="229" s="1"/>
  <c r="C9" i="227"/>
  <c r="DR18" i="221"/>
  <c r="DR18" i="183"/>
  <c r="BE20" i="54"/>
  <c r="B9" i="174"/>
  <c r="B9" i="171"/>
  <c r="E9" i="173" s="1"/>
  <c r="B9" i="211"/>
  <c r="FB16" i="221"/>
  <c r="FB16" i="183"/>
  <c r="FA16" i="221"/>
  <c r="FA16" i="183"/>
  <c r="CE10" i="183"/>
  <c r="CE10" i="221"/>
  <c r="C13" i="174"/>
  <c r="C13" i="171"/>
  <c r="F13" i="173" s="1"/>
  <c r="C13" i="211"/>
  <c r="FJ18" i="183"/>
  <c r="FJ18" i="221"/>
  <c r="CW20" i="54"/>
  <c r="EU16" i="183"/>
  <c r="EU16" i="221"/>
  <c r="AI10" i="209"/>
  <c r="AI10" i="210" s="1"/>
  <c r="AP10" i="221"/>
  <c r="AP10" i="183"/>
  <c r="EL16" i="221"/>
  <c r="EL16" i="183"/>
  <c r="AJ18" i="209"/>
  <c r="AJ18" i="210" s="1"/>
  <c r="AQ18" i="221"/>
  <c r="AQ18" i="183"/>
  <c r="AT20" i="236"/>
  <c r="BR12" i="209"/>
  <c r="BR12" i="210" s="1"/>
  <c r="BY12" i="221"/>
  <c r="L12" i="231"/>
  <c r="L13" i="54"/>
  <c r="BY10" i="157"/>
  <c r="BY12" i="183"/>
  <c r="CS16" i="221"/>
  <c r="CS16" i="183"/>
  <c r="FD18" i="221"/>
  <c r="FD18" i="183"/>
  <c r="CQ20" i="54"/>
  <c r="DA12" i="221"/>
  <c r="DA12" i="183"/>
  <c r="AN13" i="54"/>
  <c r="DA10" i="157"/>
  <c r="DZ16" i="183"/>
  <c r="DZ16" i="221"/>
  <c r="AP12" i="209"/>
  <c r="AP12" i="210" s="1"/>
  <c r="AW10" i="157"/>
  <c r="AW12" i="221"/>
  <c r="AW12" i="183"/>
  <c r="AZ13" i="236"/>
  <c r="DO16" i="183"/>
  <c r="DO16" i="221"/>
  <c r="FF16" i="183"/>
  <c r="FF16" i="221"/>
  <c r="R16" i="209"/>
  <c r="R16" i="210" s="1"/>
  <c r="Y16" i="221"/>
  <c r="Y16" i="183"/>
  <c r="BS16" i="209"/>
  <c r="BS16" i="210" s="1"/>
  <c r="BZ16" i="221"/>
  <c r="BZ16" i="183"/>
  <c r="M16" i="231"/>
  <c r="CK10" i="221"/>
  <c r="CK10" i="183"/>
  <c r="BP16" i="209"/>
  <c r="BP16" i="210" s="1"/>
  <c r="BW16" i="221"/>
  <c r="BW16" i="183"/>
  <c r="J16" i="231"/>
  <c r="AK16" i="209"/>
  <c r="AK16" i="210" s="1"/>
  <c r="AR16" i="221"/>
  <c r="AR16" i="183"/>
  <c r="EG10" i="221"/>
  <c r="EG10" i="183"/>
  <c r="BS10" i="209"/>
  <c r="BS10" i="210" s="1"/>
  <c r="M10" i="231"/>
  <c r="BZ10" i="221"/>
  <c r="BZ10" i="183"/>
  <c r="BC16" i="209"/>
  <c r="BC16" i="210" s="1"/>
  <c r="BJ16" i="221"/>
  <c r="BJ16" i="183"/>
  <c r="BJ10" i="209"/>
  <c r="BJ10" i="210" s="1"/>
  <c r="D10" i="231"/>
  <c r="BQ10" i="221"/>
  <c r="BQ10" i="183"/>
  <c r="I18" i="209"/>
  <c r="I18" i="210" s="1"/>
  <c r="P18" i="221"/>
  <c r="P18" i="183"/>
  <c r="S20" i="236"/>
  <c r="CS10" i="157"/>
  <c r="CS12" i="183"/>
  <c r="CS12" i="221"/>
  <c r="AF13" i="54"/>
  <c r="AU12" i="209"/>
  <c r="AU12" i="210" s="1"/>
  <c r="BB12" i="221"/>
  <c r="BB12" i="183"/>
  <c r="BB10" i="157"/>
  <c r="CI12" i="221"/>
  <c r="CI12" i="183"/>
  <c r="V13" i="54"/>
  <c r="CI10" i="157"/>
  <c r="BK10" i="209"/>
  <c r="BK10" i="210" s="1"/>
  <c r="E10" i="231"/>
  <c r="BR10" i="221"/>
  <c r="BR10" i="183"/>
  <c r="CY10" i="221"/>
  <c r="CY10" i="183"/>
  <c r="DM18" i="183"/>
  <c r="DM18" i="221"/>
  <c r="AZ20" i="54"/>
  <c r="DD18" i="221"/>
  <c r="DD18" i="183"/>
  <c r="AQ20" i="54"/>
  <c r="FK12" i="221"/>
  <c r="FK12" i="183"/>
  <c r="CX13" i="54"/>
  <c r="W16" i="209"/>
  <c r="W16" i="210" s="1"/>
  <c r="AD16" i="221"/>
  <c r="AD16" i="183"/>
  <c r="EO10" i="221"/>
  <c r="EO10" i="183"/>
  <c r="CB18" i="221"/>
  <c r="CB18" i="183"/>
  <c r="O20" i="54"/>
  <c r="C10" i="226"/>
  <c r="BG12" i="209"/>
  <c r="BG12" i="210" s="1"/>
  <c r="BN12" i="221"/>
  <c r="BN10" i="157"/>
  <c r="BN12" i="183"/>
  <c r="BK16" i="209"/>
  <c r="BK16" i="210" s="1"/>
  <c r="E16" i="231"/>
  <c r="BR16" i="183"/>
  <c r="BR16" i="221"/>
  <c r="FI12" i="183"/>
  <c r="CV13" i="54"/>
  <c r="FI12" i="221"/>
  <c r="DR16" i="221"/>
  <c r="DR16" i="183"/>
  <c r="L12" i="209"/>
  <c r="L12" i="210" s="1"/>
  <c r="S12" i="221"/>
  <c r="S10" i="157"/>
  <c r="S12" i="183"/>
  <c r="V13" i="236"/>
  <c r="CT16" i="183"/>
  <c r="CT16" i="221"/>
  <c r="DR12" i="221"/>
  <c r="DR12" i="183"/>
  <c r="BE13" i="54"/>
  <c r="DR10" i="157"/>
  <c r="J18" i="209"/>
  <c r="J18" i="210" s="1"/>
  <c r="Q18" i="221"/>
  <c r="Q18" i="183"/>
  <c r="T20" i="236"/>
  <c r="Z10" i="209"/>
  <c r="Z10" i="210" s="1"/>
  <c r="AG10" i="221"/>
  <c r="AG10" i="183"/>
  <c r="N12" i="209"/>
  <c r="N12" i="210" s="1"/>
  <c r="U12" i="183"/>
  <c r="U12" i="221"/>
  <c r="X13" i="236"/>
  <c r="U10" i="157"/>
  <c r="AJ16" i="209"/>
  <c r="AJ16" i="210" s="1"/>
  <c r="AQ16" i="221"/>
  <c r="AQ16" i="183"/>
  <c r="E18" i="209"/>
  <c r="E18" i="210" s="1"/>
  <c r="L18" i="221"/>
  <c r="L18" i="183"/>
  <c r="O20" i="236"/>
  <c r="BR10" i="209"/>
  <c r="BR10" i="210" s="1"/>
  <c r="BY10" i="221"/>
  <c r="L10" i="231"/>
  <c r="BY10" i="183"/>
  <c r="DA10" i="221"/>
  <c r="DA10" i="183"/>
  <c r="EV18" i="183"/>
  <c r="EV18" i="221"/>
  <c r="CI20" i="54"/>
  <c r="F18" i="174"/>
  <c r="F18" i="171"/>
  <c r="I18" i="173" s="1"/>
  <c r="F18" i="211"/>
  <c r="AU10" i="209"/>
  <c r="AU10" i="210" s="1"/>
  <c r="BB10" i="221"/>
  <c r="BB10" i="183"/>
  <c r="CI10" i="221"/>
  <c r="CI10" i="183"/>
  <c r="V18" i="209"/>
  <c r="V18" i="210" s="1"/>
  <c r="AC18" i="221"/>
  <c r="AC18" i="183"/>
  <c r="AF20" i="236"/>
  <c r="DU16" i="221"/>
  <c r="DU16" i="183"/>
  <c r="ET16" i="183"/>
  <c r="ET16" i="221"/>
  <c r="EI18" i="221"/>
  <c r="BV20" i="54"/>
  <c r="EI18" i="183"/>
  <c r="DD16" i="221"/>
  <c r="DD16" i="183"/>
  <c r="FK10" i="221"/>
  <c r="FK10" i="183"/>
  <c r="DZ12" i="221"/>
  <c r="DZ10" i="157"/>
  <c r="DZ12" i="183"/>
  <c r="BM13" i="54"/>
  <c r="EO12" i="221"/>
  <c r="EO10" i="157"/>
  <c r="EO12" i="183"/>
  <c r="CB13" i="54"/>
  <c r="DT18" i="221"/>
  <c r="DT18" i="183"/>
  <c r="BG20" i="54"/>
  <c r="FE10" i="221"/>
  <c r="FE10" i="183"/>
  <c r="K18" i="209"/>
  <c r="K18" i="210" s="1"/>
  <c r="R18" i="221"/>
  <c r="R18" i="183"/>
  <c r="U20" i="236"/>
  <c r="G18" i="209"/>
  <c r="G18" i="210" s="1"/>
  <c r="N18" i="221"/>
  <c r="Q20" i="236"/>
  <c r="N18" i="183"/>
  <c r="AK10" i="209"/>
  <c r="AK10" i="210" s="1"/>
  <c r="AR10" i="221"/>
  <c r="AR10" i="183"/>
  <c r="BG10" i="209"/>
  <c r="BG10" i="210" s="1"/>
  <c r="BN10" i="221"/>
  <c r="BN10" i="183"/>
  <c r="E9" i="174"/>
  <c r="E9" i="171"/>
  <c r="H9" i="173" s="1"/>
  <c r="E9" i="211"/>
  <c r="FI10" i="221"/>
  <c r="FI10" i="183"/>
  <c r="EW18" i="183"/>
  <c r="EW18" i="221"/>
  <c r="CJ20" i="54"/>
  <c r="L10" i="209"/>
  <c r="L10" i="210" s="1"/>
  <c r="S10" i="221"/>
  <c r="S10" i="183"/>
  <c r="B9" i="230"/>
  <c r="B9" i="228"/>
  <c r="B9" i="229" s="1"/>
  <c r="B9" i="227"/>
  <c r="B12" i="230"/>
  <c r="B12" i="228"/>
  <c r="B12" i="229" s="1"/>
  <c r="B12" i="227"/>
  <c r="B12" i="174"/>
  <c r="B12" i="171"/>
  <c r="E12" i="173" s="1"/>
  <c r="B12" i="211"/>
  <c r="F10" i="209"/>
  <c r="F10" i="210" s="1"/>
  <c r="M10" i="221"/>
  <c r="M10" i="183"/>
  <c r="DG13" i="221"/>
  <c r="DG13" i="183"/>
  <c r="EZ10" i="221"/>
  <c r="EZ10" i="183"/>
  <c r="FJ16" i="183"/>
  <c r="FJ16" i="221"/>
  <c r="F18" i="209"/>
  <c r="F18" i="210" s="1"/>
  <c r="M18" i="221"/>
  <c r="M18" i="183"/>
  <c r="P20" i="236"/>
  <c r="J16" i="209"/>
  <c r="J16" i="210" s="1"/>
  <c r="Q16" i="221"/>
  <c r="Q16" i="183"/>
  <c r="CU12" i="221"/>
  <c r="CU10" i="157"/>
  <c r="CU12" i="183"/>
  <c r="AH13" i="54"/>
  <c r="N10" i="209"/>
  <c r="N10" i="210" s="1"/>
  <c r="U10" i="221"/>
  <c r="U10" i="183"/>
  <c r="E16" i="209"/>
  <c r="E16" i="210" s="1"/>
  <c r="L16" i="221"/>
  <c r="L16" i="183"/>
  <c r="AD12" i="209"/>
  <c r="AD12" i="210" s="1"/>
  <c r="AK12" i="221"/>
  <c r="AK12" i="183"/>
  <c r="AN13" i="236"/>
  <c r="AK10" i="157"/>
  <c r="AZ18" i="209"/>
  <c r="AZ18" i="210" s="1"/>
  <c r="BG18" i="221"/>
  <c r="BG18" i="183"/>
  <c r="EV16" i="183"/>
  <c r="EV16" i="221"/>
  <c r="AL18" i="209"/>
  <c r="AL18" i="210" s="1"/>
  <c r="AS18" i="221"/>
  <c r="AS18" i="183"/>
  <c r="AV20" i="236"/>
  <c r="BM12" i="209"/>
  <c r="BM12" i="210" s="1"/>
  <c r="BT12" i="221"/>
  <c r="G12" i="231"/>
  <c r="BT12" i="183"/>
  <c r="G13" i="54"/>
  <c r="BT10" i="157"/>
  <c r="Y16" i="209"/>
  <c r="Y16" i="210" s="1"/>
  <c r="AF16" i="221"/>
  <c r="AF16" i="183"/>
  <c r="DI10" i="221"/>
  <c r="DI10" i="183"/>
  <c r="V16" i="209"/>
  <c r="V16" i="210" s="1"/>
  <c r="AC16" i="221"/>
  <c r="AC16" i="183"/>
  <c r="B12" i="209"/>
  <c r="B12" i="210" s="1"/>
  <c r="I12" i="221"/>
  <c r="I12" i="183"/>
  <c r="L13" i="236"/>
  <c r="I10" i="157"/>
  <c r="FL18" i="183"/>
  <c r="FL18" i="221"/>
  <c r="BO18" i="209"/>
  <c r="BO18" i="210" s="1"/>
  <c r="I18" i="231"/>
  <c r="BV18" i="221"/>
  <c r="BV18" i="183"/>
  <c r="I20" i="54"/>
  <c r="EI16" i="221"/>
  <c r="EI16" i="183"/>
  <c r="C12" i="209"/>
  <c r="C12" i="210" s="1"/>
  <c r="J12" i="221"/>
  <c r="J12" i="183"/>
  <c r="M13" i="236"/>
  <c r="J10" i="157"/>
  <c r="DZ10" i="221"/>
  <c r="DZ10" i="183"/>
  <c r="DY18" i="221"/>
  <c r="DY18" i="183"/>
  <c r="BL20" i="54"/>
  <c r="EY18" i="221"/>
  <c r="CL20" i="54"/>
  <c r="EY18" i="183"/>
  <c r="FE10" i="157"/>
  <c r="FE12" i="183"/>
  <c r="CR13" i="54"/>
  <c r="FE12" i="221"/>
  <c r="FL12" i="221"/>
  <c r="FL12" i="183"/>
  <c r="K16" i="209"/>
  <c r="K16" i="210" s="1"/>
  <c r="R16" i="183"/>
  <c r="R16" i="221"/>
  <c r="G16" i="209"/>
  <c r="G16" i="210" s="1"/>
  <c r="N16" i="221"/>
  <c r="N16" i="183"/>
  <c r="C7" i="230"/>
  <c r="C7" i="228"/>
  <c r="C7" i="229" s="1"/>
  <c r="C7" i="227"/>
  <c r="ES16" i="183"/>
  <c r="ES16" i="221"/>
  <c r="FI16" i="183"/>
  <c r="FI16" i="221"/>
  <c r="CH18" i="183"/>
  <c r="CH18" i="221"/>
  <c r="U20" i="54"/>
  <c r="C15" i="230"/>
  <c r="C15" i="228"/>
  <c r="C15" i="229" s="1"/>
  <c r="C15" i="227"/>
  <c r="EW16" i="221"/>
  <c r="EW16" i="183"/>
  <c r="CX18" i="183"/>
  <c r="CX18" i="221"/>
  <c r="AK20" i="54"/>
  <c r="EX18" i="221"/>
  <c r="EX18" i="183"/>
  <c r="CK20" i="54"/>
  <c r="G12" i="209"/>
  <c r="G12" i="210" s="1"/>
  <c r="N12" i="221"/>
  <c r="N10" i="157"/>
  <c r="N12" i="183"/>
  <c r="Q13" i="236"/>
  <c r="BG18" i="209"/>
  <c r="BG18" i="210" s="1"/>
  <c r="BN18" i="221"/>
  <c r="BN18" i="183"/>
  <c r="CY18" i="183"/>
  <c r="CY18" i="221"/>
  <c r="AL20" i="54"/>
  <c r="AL10" i="209"/>
  <c r="AL10" i="210" s="1"/>
  <c r="AS10" i="221"/>
  <c r="AS10" i="183"/>
  <c r="G10" i="221"/>
  <c r="G10" i="183"/>
  <c r="BG16" i="209"/>
  <c r="BG16" i="210" s="1"/>
  <c r="BN16" i="183"/>
  <c r="BN16" i="221"/>
  <c r="CY16" i="183"/>
  <c r="CY16" i="221"/>
  <c r="BI12" i="209"/>
  <c r="BI12" i="210" s="1"/>
  <c r="C12" i="231"/>
  <c r="BP12" i="221"/>
  <c r="BP10" i="157"/>
  <c r="BP12" i="183"/>
  <c r="C13" i="54"/>
  <c r="DP12" i="221"/>
  <c r="DP12" i="183"/>
  <c r="BC13" i="54"/>
  <c r="DP10" i="157"/>
  <c r="F16" i="209"/>
  <c r="F16" i="210" s="1"/>
  <c r="M16" i="221"/>
  <c r="M16" i="183"/>
  <c r="B20" i="230"/>
  <c r="B20" i="228"/>
  <c r="B20" i="229" s="1"/>
  <c r="B20" i="227"/>
  <c r="CW12" i="183"/>
  <c r="AJ13" i="54"/>
  <c r="CW12" i="221"/>
  <c r="CW10" i="157"/>
  <c r="Z12" i="209"/>
  <c r="Z12" i="210" s="1"/>
  <c r="AG10" i="157"/>
  <c r="AG12" i="221"/>
  <c r="AG12" i="183"/>
  <c r="AJ13" i="236"/>
  <c r="CU10" i="221"/>
  <c r="CU10" i="183"/>
  <c r="P12" i="209"/>
  <c r="P12" i="210" s="1"/>
  <c r="W12" i="221"/>
  <c r="W12" i="183"/>
  <c r="Z13" i="236"/>
  <c r="W10" i="157"/>
  <c r="AG12" i="209"/>
  <c r="AG12" i="210" s="1"/>
  <c r="AN12" i="221"/>
  <c r="AN12" i="183"/>
  <c r="AQ13" i="236"/>
  <c r="AN10" i="157"/>
  <c r="CF10" i="157"/>
  <c r="CF12" i="183"/>
  <c r="S13" i="54"/>
  <c r="CF12" i="221"/>
  <c r="AD10" i="209"/>
  <c r="AD10" i="210" s="1"/>
  <c r="AK10" i="221"/>
  <c r="AK10" i="183"/>
  <c r="AZ16" i="209"/>
  <c r="AZ16" i="210" s="1"/>
  <c r="BG16" i="221"/>
  <c r="BG16" i="183"/>
  <c r="U18" i="209"/>
  <c r="U18" i="210" s="1"/>
  <c r="AB18" i="221"/>
  <c r="AB18" i="183"/>
  <c r="AE20" i="236"/>
  <c r="AL16" i="209"/>
  <c r="AL16" i="210" s="1"/>
  <c r="AS16" i="221"/>
  <c r="AS16" i="183"/>
  <c r="G10" i="172"/>
  <c r="BM10" i="209"/>
  <c r="BM10" i="210" s="1"/>
  <c r="G10" i="231"/>
  <c r="BT10" i="221"/>
  <c r="BT10" i="183"/>
  <c r="DI10" i="157"/>
  <c r="DI12" i="221"/>
  <c r="DI12" i="183"/>
  <c r="AV13" i="54"/>
  <c r="B18" i="230"/>
  <c r="B18" i="228"/>
  <c r="B18" i="229" s="1"/>
  <c r="B18" i="227"/>
  <c r="C18" i="174"/>
  <c r="C18" i="171"/>
  <c r="F18" i="173" s="1"/>
  <c r="C18" i="211"/>
  <c r="B10" i="209"/>
  <c r="B10" i="210" s="1"/>
  <c r="I10" i="221"/>
  <c r="I10" i="183"/>
  <c r="FL16" i="183"/>
  <c r="FL16" i="221"/>
  <c r="DM12" i="183"/>
  <c r="DM12" i="221"/>
  <c r="AZ13" i="54"/>
  <c r="DM10" i="157"/>
  <c r="BO16" i="209"/>
  <c r="BO16" i="210" s="1"/>
  <c r="I16" i="231"/>
  <c r="BV16" i="221"/>
  <c r="BV16" i="183"/>
  <c r="C10" i="209"/>
  <c r="C10" i="210" s="1"/>
  <c r="J10" i="221"/>
  <c r="J10" i="183"/>
  <c r="S12" i="209"/>
  <c r="S12" i="210" s="1"/>
  <c r="Z12" i="221"/>
  <c r="Z12" i="183"/>
  <c r="AC13" i="236"/>
  <c r="Z10" i="157"/>
  <c r="DY16" i="221"/>
  <c r="DY16" i="183"/>
  <c r="CE18" i="183"/>
  <c r="CE18" i="221"/>
  <c r="R20" i="54"/>
  <c r="EY16" i="221"/>
  <c r="EY16" i="183"/>
  <c r="DT16" i="221"/>
  <c r="DT16" i="183"/>
  <c r="BR18" i="209"/>
  <c r="BR18" i="210" s="1"/>
  <c r="L18" i="231"/>
  <c r="BY18" i="221"/>
  <c r="BY18" i="183"/>
  <c r="L20" i="54"/>
  <c r="FL10" i="221"/>
  <c r="FL10" i="183"/>
  <c r="ER20" i="183"/>
  <c r="ER20" i="221"/>
  <c r="ES18" i="183"/>
  <c r="CF20" i="54"/>
  <c r="ES18" i="221"/>
  <c r="FE18" i="221"/>
  <c r="FE18" i="183"/>
  <c r="CR20" i="54"/>
  <c r="FI18" i="183"/>
  <c r="FI18" i="221"/>
  <c r="CV20" i="54"/>
  <c r="C16" i="226"/>
  <c r="CX16" i="183"/>
  <c r="CX16" i="221"/>
  <c r="EX16" i="221"/>
  <c r="EX16" i="183"/>
  <c r="B10" i="226"/>
  <c r="B13" i="226"/>
  <c r="G10" i="209"/>
  <c r="G10" i="210" s="1"/>
  <c r="N10" i="221"/>
  <c r="N10" i="183"/>
  <c r="M12" i="209"/>
  <c r="M12" i="210" s="1"/>
  <c r="T10" i="157"/>
  <c r="T12" i="183"/>
  <c r="T12" i="221"/>
  <c r="W13" i="236"/>
  <c r="EN16" i="221"/>
  <c r="EN16" i="183"/>
  <c r="F16" i="172"/>
  <c r="J16" i="172"/>
  <c r="AF18" i="209"/>
  <c r="AF18" i="210" s="1"/>
  <c r="AM18" i="183"/>
  <c r="AM18" i="221"/>
  <c r="AP20" i="236"/>
  <c r="V12" i="209"/>
  <c r="V12" i="210" s="1"/>
  <c r="AC12" i="221"/>
  <c r="AF13" i="236"/>
  <c r="AC10" i="157"/>
  <c r="AC12" i="183"/>
  <c r="U16" i="209"/>
  <c r="U16" i="210" s="1"/>
  <c r="AB16" i="221"/>
  <c r="AB16" i="183"/>
  <c r="B20" i="174"/>
  <c r="B20" i="171"/>
  <c r="E20" i="173" s="1"/>
  <c r="B20" i="211"/>
  <c r="AV12" i="209"/>
  <c r="AV12" i="210" s="1"/>
  <c r="BC12" i="221"/>
  <c r="BC12" i="183"/>
  <c r="BC10" i="157"/>
  <c r="DP18" i="183"/>
  <c r="BC20" i="54"/>
  <c r="DP18" i="221"/>
  <c r="H12" i="221"/>
  <c r="H12" i="183"/>
  <c r="K13" i="236"/>
  <c r="H10" i="157"/>
  <c r="DI18" i="221"/>
  <c r="DI18" i="183"/>
  <c r="AV20" i="54"/>
  <c r="DY10" i="221"/>
  <c r="DY10" i="183"/>
  <c r="DM10" i="221"/>
  <c r="DM10" i="183"/>
  <c r="EF12" i="221"/>
  <c r="EF12" i="183"/>
  <c r="BS13" i="54"/>
  <c r="EF10" i="157"/>
  <c r="BB18" i="209"/>
  <c r="BB18" i="210" s="1"/>
  <c r="BI18" i="221"/>
  <c r="BI18" i="183"/>
  <c r="S10" i="209"/>
  <c r="S10" i="210" s="1"/>
  <c r="Z10" i="221"/>
  <c r="Z10" i="183"/>
  <c r="CE16" i="183"/>
  <c r="CE16" i="221"/>
  <c r="AE18" i="209"/>
  <c r="AE18" i="210" s="1"/>
  <c r="AL18" i="183"/>
  <c r="AL18" i="221"/>
  <c r="AO20" i="236"/>
  <c r="H10" i="172"/>
  <c r="BR16" i="209"/>
  <c r="BR16" i="210" s="1"/>
  <c r="L16" i="231"/>
  <c r="BY16" i="221"/>
  <c r="BY16" i="183"/>
  <c r="EU12" i="221"/>
  <c r="EU12" i="183"/>
  <c r="CH13" i="54"/>
  <c r="EU10" i="157"/>
  <c r="DW13" i="221"/>
  <c r="DW13" i="183"/>
  <c r="DH16" i="221"/>
  <c r="DH16" i="183"/>
  <c r="CD12" i="221"/>
  <c r="CD10" i="157"/>
  <c r="CD12" i="183"/>
  <c r="Q13" i="54"/>
  <c r="C20" i="226"/>
  <c r="AK12" i="209"/>
  <c r="AK12" i="210" s="1"/>
  <c r="AR12" i="221"/>
  <c r="AU13" i="236"/>
  <c r="AR10" i="157"/>
  <c r="AR12" i="183"/>
  <c r="CU18" i="183"/>
  <c r="CU18" i="221"/>
  <c r="AH20" i="54"/>
  <c r="DV12" i="221"/>
  <c r="DV10" i="157"/>
  <c r="DV12" i="183"/>
  <c r="BI13" i="54"/>
  <c r="FE16" i="221"/>
  <c r="FE16" i="183"/>
  <c r="B18" i="221"/>
  <c r="B18" i="183"/>
  <c r="E20" i="236"/>
  <c r="DK18" i="183"/>
  <c r="DK18" i="221"/>
  <c r="AX20" i="54"/>
  <c r="ED12" i="221"/>
  <c r="ED12" i="183"/>
  <c r="BQ13" i="54"/>
  <c r="ED10" i="157"/>
  <c r="CH16" i="183"/>
  <c r="CH16" i="221"/>
  <c r="M10" i="209"/>
  <c r="M10" i="210" s="1"/>
  <c r="T10" i="221"/>
  <c r="T10" i="183"/>
  <c r="AF16" i="209"/>
  <c r="AF16" i="210" s="1"/>
  <c r="AM16" i="183"/>
  <c r="AM16" i="221"/>
  <c r="FF12" i="221"/>
  <c r="FF10" i="157"/>
  <c r="FF12" i="183"/>
  <c r="CS13" i="54"/>
  <c r="BA18" i="209"/>
  <c r="BA18" i="210" s="1"/>
  <c r="BH18" i="221"/>
  <c r="BH18" i="183"/>
  <c r="CW10" i="221"/>
  <c r="CW10" i="183"/>
  <c r="DA16" i="221"/>
  <c r="DA16" i="183"/>
  <c r="EZ12" i="221"/>
  <c r="CM13" i="54"/>
  <c r="EZ10" i="157"/>
  <c r="EZ12" i="183"/>
  <c r="FF10" i="221"/>
  <c r="FF10" i="183"/>
  <c r="BF16" i="209"/>
  <c r="BF16" i="210" s="1"/>
  <c r="BM16" i="221"/>
  <c r="BM16" i="183"/>
  <c r="BJ18" i="209"/>
  <c r="BJ18" i="210" s="1"/>
  <c r="D18" i="231"/>
  <c r="BQ18" i="183"/>
  <c r="BQ18" i="221"/>
  <c r="D20" i="54"/>
  <c r="BA16" i="209"/>
  <c r="BA16" i="210" s="1"/>
  <c r="BH16" i="221"/>
  <c r="BH16" i="183"/>
  <c r="B18" i="174"/>
  <c r="B18" i="211"/>
  <c r="B18" i="171"/>
  <c r="E18" i="173" s="1"/>
  <c r="V10" i="209"/>
  <c r="V10" i="210" s="1"/>
  <c r="AC10" i="221"/>
  <c r="AC10" i="183"/>
  <c r="DJ16" i="183"/>
  <c r="DJ16" i="221"/>
  <c r="P10" i="209"/>
  <c r="P10" i="210" s="1"/>
  <c r="W10" i="221"/>
  <c r="W10" i="183"/>
  <c r="C20" i="236"/>
  <c r="DK10" i="221"/>
  <c r="DK10" i="183"/>
  <c r="AF12" i="209"/>
  <c r="AF12" i="210" s="1"/>
  <c r="AM12" i="221"/>
  <c r="AM12" i="183"/>
  <c r="AP13" i="236"/>
  <c r="AM10" i="157"/>
  <c r="AW12" i="209"/>
  <c r="AW12" i="210" s="1"/>
  <c r="BD12" i="221"/>
  <c r="BD12" i="183"/>
  <c r="BD10" i="157"/>
  <c r="CW16" i="183"/>
  <c r="CW16" i="221"/>
  <c r="C18" i="209"/>
  <c r="C18" i="210" s="1"/>
  <c r="J18" i="221"/>
  <c r="J18" i="183"/>
  <c r="M20" i="236"/>
  <c r="AV10" i="209"/>
  <c r="AV10" i="210" s="1"/>
  <c r="BC10" i="221"/>
  <c r="BC10" i="183"/>
  <c r="AR18" i="209"/>
  <c r="AR18" i="210" s="1"/>
  <c r="AY18" i="183"/>
  <c r="AY18" i="221"/>
  <c r="EQ12" i="221"/>
  <c r="EQ10" i="157"/>
  <c r="EQ12" i="183"/>
  <c r="CD13" i="54"/>
  <c r="DP16" i="183"/>
  <c r="DP16" i="221"/>
  <c r="AG18" i="209"/>
  <c r="AG18" i="210" s="1"/>
  <c r="AN18" i="183"/>
  <c r="AQ20" i="236"/>
  <c r="AN18" i="221"/>
  <c r="EF18" i="183"/>
  <c r="BS20" i="54"/>
  <c r="EF18" i="221"/>
  <c r="AZ13" i="209"/>
  <c r="AZ13" i="210" s="1"/>
  <c r="BG13" i="221"/>
  <c r="BG13" i="183"/>
  <c r="E16" i="174"/>
  <c r="E16" i="171"/>
  <c r="H16" i="173" s="1"/>
  <c r="E16" i="211"/>
  <c r="H10" i="221"/>
  <c r="H10" i="183"/>
  <c r="DI16" i="221"/>
  <c r="DI16" i="183"/>
  <c r="G16" i="172"/>
  <c r="BH18" i="209"/>
  <c r="BH18" i="210" s="1"/>
  <c r="B18" i="231"/>
  <c r="BO18" i="183"/>
  <c r="BO18" i="221"/>
  <c r="B20" i="54"/>
  <c r="DY10" i="157"/>
  <c r="DY12" i="221"/>
  <c r="DY12" i="183"/>
  <c r="BL13" i="54"/>
  <c r="EF10" i="221"/>
  <c r="EF10" i="183"/>
  <c r="BB16" i="209"/>
  <c r="BB16" i="210" s="1"/>
  <c r="BI16" i="221"/>
  <c r="BI16" i="183"/>
  <c r="AE16" i="209"/>
  <c r="AE16" i="210" s="1"/>
  <c r="AL16" i="183"/>
  <c r="AL16" i="221"/>
  <c r="EU10" i="221"/>
  <c r="EU10" i="183"/>
  <c r="CD10" i="221"/>
  <c r="CD10" i="183"/>
  <c r="C18" i="226"/>
  <c r="CU16" i="183"/>
  <c r="CU16" i="221"/>
  <c r="DV10" i="221"/>
  <c r="DV10" i="183"/>
  <c r="B16" i="183"/>
  <c r="B16" i="221"/>
  <c r="DK16" i="183"/>
  <c r="DK16" i="221"/>
  <c r="H13" i="172"/>
  <c r="ED10" i="221"/>
  <c r="ED10" i="183"/>
  <c r="AY12" i="209"/>
  <c r="AY12" i="210" s="1"/>
  <c r="BF12" i="221"/>
  <c r="BF12" i="183"/>
  <c r="BF10" i="157"/>
  <c r="H18" i="183"/>
  <c r="H18" i="221"/>
  <c r="K20" i="236"/>
  <c r="EN18" i="221"/>
  <c r="EN18" i="183"/>
  <c r="CA20" i="54"/>
  <c r="AB12" i="209"/>
  <c r="AB12" i="210" s="1"/>
  <c r="AI12" i="221"/>
  <c r="AI10" i="157"/>
  <c r="AI12" i="183"/>
  <c r="AL13" i="236"/>
  <c r="DA18" i="183"/>
  <c r="DA18" i="221"/>
  <c r="AN20" i="54"/>
  <c r="DJ18" i="221"/>
  <c r="DJ18" i="183"/>
  <c r="AW20" i="54"/>
  <c r="AG10" i="209"/>
  <c r="AG10" i="210" s="1"/>
  <c r="AN10" i="221"/>
  <c r="AN10" i="183"/>
  <c r="CF10" i="183"/>
  <c r="CF10" i="221"/>
  <c r="AF10" i="209"/>
  <c r="AF10" i="210" s="1"/>
  <c r="AM10" i="221"/>
  <c r="AM10" i="183"/>
  <c r="AW10" i="209"/>
  <c r="AW10" i="210" s="1"/>
  <c r="BD10" i="221"/>
  <c r="BD10" i="183"/>
  <c r="CW18" i="183"/>
  <c r="CW18" i="221"/>
  <c r="AJ20" i="54"/>
  <c r="C18" i="183"/>
  <c r="C18" i="221"/>
  <c r="F20" i="236"/>
  <c r="AT16" i="209"/>
  <c r="AT16" i="210" s="1"/>
  <c r="BA16" i="183"/>
  <c r="BA16" i="221"/>
  <c r="C16" i="209"/>
  <c r="C16" i="210" s="1"/>
  <c r="J16" i="221"/>
  <c r="J16" i="183"/>
  <c r="AR16" i="209"/>
  <c r="AR16" i="210" s="1"/>
  <c r="AY16" i="183"/>
  <c r="AY16" i="221"/>
  <c r="ET12" i="221"/>
  <c r="ET12" i="183"/>
  <c r="CG13" i="54"/>
  <c r="ET10" i="157"/>
  <c r="CK18" i="183"/>
  <c r="CK18" i="221"/>
  <c r="X20" i="54"/>
  <c r="EQ10" i="183"/>
  <c r="EQ10" i="221"/>
  <c r="AG16" i="209"/>
  <c r="AG16" i="210" s="1"/>
  <c r="AN16" i="183"/>
  <c r="AN16" i="221"/>
  <c r="D18" i="174"/>
  <c r="D18" i="171"/>
  <c r="G18" i="173" s="1"/>
  <c r="D18" i="211"/>
  <c r="EG18" i="183"/>
  <c r="BT20" i="54"/>
  <c r="EG18" i="221"/>
  <c r="EF16" i="183"/>
  <c r="EF16" i="221"/>
  <c r="DO12" i="221"/>
  <c r="DO12" i="183"/>
  <c r="BB13" i="54"/>
  <c r="DO10" i="157"/>
  <c r="CO18" i="221"/>
  <c r="CO18" i="183"/>
  <c r="AB20" i="54"/>
  <c r="EV12" i="221"/>
  <c r="EV12" i="183"/>
  <c r="CI13" i="54"/>
  <c r="EV10" i="157"/>
  <c r="DB18" i="221"/>
  <c r="DB18" i="183"/>
  <c r="AO20" i="54"/>
  <c r="DH18" i="221"/>
  <c r="DH18" i="183"/>
  <c r="AU20" i="54"/>
  <c r="G18" i="183"/>
  <c r="G18" i="221"/>
  <c r="J20" i="236"/>
  <c r="BC12" i="209"/>
  <c r="BC12" i="210" s="1"/>
  <c r="BJ12" i="221"/>
  <c r="BJ10" i="157"/>
  <c r="BJ12" i="183"/>
  <c r="EA18" i="183"/>
  <c r="EA18" i="221"/>
  <c r="BN20" i="54"/>
  <c r="DX16" i="221"/>
  <c r="DX16" i="183"/>
  <c r="CT12" i="221"/>
  <c r="CT10" i="157"/>
  <c r="CT12" i="183"/>
  <c r="AG13" i="54"/>
  <c r="AY10" i="209"/>
  <c r="AY10" i="210" s="1"/>
  <c r="BF10" i="221"/>
  <c r="BF10" i="183"/>
  <c r="H16" i="183"/>
  <c r="H16" i="221"/>
  <c r="J10" i="172"/>
  <c r="D10" i="157"/>
  <c r="D12" i="183"/>
  <c r="G13" i="236"/>
  <c r="D12" i="221"/>
  <c r="BJ16" i="209"/>
  <c r="BJ16" i="210" s="1"/>
  <c r="D16" i="231"/>
  <c r="BQ16" i="183"/>
  <c r="BQ16" i="221"/>
  <c r="DK12" i="221"/>
  <c r="DK10" i="157"/>
  <c r="DK12" i="183"/>
  <c r="AX13" i="54"/>
  <c r="Y18" i="209"/>
  <c r="Y18" i="210" s="1"/>
  <c r="AF18" i="221"/>
  <c r="AF18" i="183"/>
  <c r="AI20" i="236"/>
  <c r="E16" i="183"/>
  <c r="E16" i="221"/>
  <c r="AW18" i="209"/>
  <c r="AW18" i="210" s="1"/>
  <c r="BD18" i="183"/>
  <c r="BD18" i="221"/>
  <c r="E12" i="183"/>
  <c r="H13" i="236"/>
  <c r="E12" i="221"/>
  <c r="E10" i="157"/>
  <c r="AE12" i="209"/>
  <c r="AE12" i="210" s="1"/>
  <c r="AL12" i="221"/>
  <c r="AL12" i="183"/>
  <c r="AO13" i="236"/>
  <c r="AL10" i="157"/>
  <c r="AC12" i="209"/>
  <c r="AC12" i="210" s="1"/>
  <c r="AJ10" i="157"/>
  <c r="AJ12" i="221"/>
  <c r="AJ12" i="183"/>
  <c r="AM13" i="236"/>
  <c r="EX12" i="221"/>
  <c r="EX12" i="183"/>
  <c r="CK13" i="54"/>
  <c r="EX10" i="157"/>
  <c r="BI20" i="209"/>
  <c r="BI20" i="210" s="1"/>
  <c r="C20" i="231"/>
  <c r="BP20" i="183"/>
  <c r="BP20" i="221"/>
  <c r="C16" i="183"/>
  <c r="C16" i="221"/>
  <c r="AT18" i="209"/>
  <c r="AT18" i="210" s="1"/>
  <c r="BA18" i="183"/>
  <c r="BA18" i="221"/>
  <c r="CZ18" i="183"/>
  <c r="CZ18" i="221"/>
  <c r="AM20" i="54"/>
  <c r="ET10" i="221"/>
  <c r="ET10" i="183"/>
  <c r="CK16" i="221"/>
  <c r="CK16" i="183"/>
  <c r="EG16" i="221"/>
  <c r="EG16" i="183"/>
  <c r="DV18" i="221"/>
  <c r="DV18" i="183"/>
  <c r="BI20" i="54"/>
  <c r="BH16" i="209"/>
  <c r="BH16" i="210" s="1"/>
  <c r="B16" i="231"/>
  <c r="BO16" i="183"/>
  <c r="BO16" i="221"/>
  <c r="FH10" i="157"/>
  <c r="FH12" i="183"/>
  <c r="CU13" i="54"/>
  <c r="FH12" i="221"/>
  <c r="CH12" i="221"/>
  <c r="CH12" i="183"/>
  <c r="U13" i="54"/>
  <c r="CH10" i="157"/>
  <c r="DO10" i="221"/>
  <c r="DO10" i="183"/>
  <c r="CO16" i="221"/>
  <c r="CO16" i="183"/>
  <c r="DE18" i="221"/>
  <c r="DE18" i="183"/>
  <c r="AR20" i="54"/>
  <c r="EK12" i="221"/>
  <c r="BX13" i="54"/>
  <c r="EK10" i="157"/>
  <c r="EK12" i="183"/>
  <c r="AA12" i="209"/>
  <c r="AA12" i="210" s="1"/>
  <c r="AH12" i="221"/>
  <c r="AH10" i="157"/>
  <c r="AH12" i="183"/>
  <c r="AK13" i="236"/>
  <c r="EE12" i="221"/>
  <c r="EE12" i="183"/>
  <c r="BR13" i="54"/>
  <c r="EE10" i="157"/>
  <c r="EV10" i="221"/>
  <c r="EV10" i="183"/>
  <c r="DB16" i="221"/>
  <c r="DB16" i="183"/>
  <c r="AH18" i="209"/>
  <c r="AH18" i="210" s="1"/>
  <c r="AO18" i="183"/>
  <c r="AR20" i="236"/>
  <c r="AO18" i="221"/>
  <c r="BQ10" i="209"/>
  <c r="BQ10" i="210" s="1"/>
  <c r="BX10" i="221"/>
  <c r="K10" i="231"/>
  <c r="BX10" i="183"/>
  <c r="G16" i="183"/>
  <c r="G16" i="221"/>
  <c r="BC10" i="209"/>
  <c r="BC10" i="210" s="1"/>
  <c r="BJ10" i="221"/>
  <c r="BJ10" i="183"/>
  <c r="EO18" i="221"/>
  <c r="EO18" i="183"/>
  <c r="CB20" i="54"/>
  <c r="EA16" i="183"/>
  <c r="EA16" i="221"/>
  <c r="FJ12" i="221"/>
  <c r="FJ12" i="183"/>
  <c r="CW13" i="54"/>
  <c r="B15" i="174"/>
  <c r="B15" i="171"/>
  <c r="E15" i="173" s="1"/>
  <c r="B15" i="211"/>
  <c r="F15" i="174"/>
  <c r="F15" i="171"/>
  <c r="I15" i="173" s="1"/>
  <c r="F15" i="211"/>
  <c r="AB10" i="209"/>
  <c r="AB10" i="210" s="1"/>
  <c r="AI10" i="221"/>
  <c r="AI10" i="183"/>
  <c r="D10" i="221"/>
  <c r="D10" i="183"/>
  <c r="F12" i="221"/>
  <c r="F12" i="183"/>
  <c r="I13" i="236"/>
  <c r="F10" i="157"/>
  <c r="EP18" i="221"/>
  <c r="EP18" i="183"/>
  <c r="CC20" i="54"/>
  <c r="C9" i="174"/>
  <c r="C9" i="171"/>
  <c r="F9" i="173" s="1"/>
  <c r="C9" i="211"/>
  <c r="CZ16" i="183"/>
  <c r="CZ16" i="221"/>
  <c r="AT12" i="209"/>
  <c r="AT12" i="210" s="1"/>
  <c r="BA12" i="221"/>
  <c r="BA12" i="183"/>
  <c r="BA10" i="157"/>
  <c r="O12" i="209"/>
  <c r="O12" i="210" s="1"/>
  <c r="V12" i="221"/>
  <c r="V12" i="183"/>
  <c r="Y13" i="236"/>
  <c r="V10" i="157"/>
  <c r="D18" i="209"/>
  <c r="D18" i="210" s="1"/>
  <c r="K18" i="221"/>
  <c r="K18" i="183"/>
  <c r="N20" i="236"/>
  <c r="E18" i="174"/>
  <c r="E18" i="171"/>
  <c r="H18" i="173" s="1"/>
  <c r="E18" i="211"/>
  <c r="AM12" i="209"/>
  <c r="AM12" i="210" s="1"/>
  <c r="AT12" i="221"/>
  <c r="AT10" i="157"/>
  <c r="AT12" i="183"/>
  <c r="AW13" i="236"/>
  <c r="L18" i="209"/>
  <c r="L18" i="210" s="1"/>
  <c r="S18" i="183"/>
  <c r="S18" i="221"/>
  <c r="V20" i="236"/>
  <c r="EL12" i="221"/>
  <c r="EL10" i="157"/>
  <c r="EL12" i="183"/>
  <c r="BY13" i="54"/>
  <c r="BQ18" i="209"/>
  <c r="BQ18" i="210" s="1"/>
  <c r="K18" i="231"/>
  <c r="BX18" i="221"/>
  <c r="BX18" i="183"/>
  <c r="K20" i="54"/>
  <c r="DV16" i="221"/>
  <c r="DV16" i="183"/>
  <c r="B12" i="221"/>
  <c r="B10" i="157"/>
  <c r="B12" i="183"/>
  <c r="E13" i="236"/>
  <c r="O18" i="209"/>
  <c r="O18" i="210" s="1"/>
  <c r="V18" i="183"/>
  <c r="V18" i="221"/>
  <c r="Y20" i="236"/>
  <c r="FH10" i="183"/>
  <c r="FH10" i="221"/>
  <c r="CH10" i="221"/>
  <c r="CH10" i="183"/>
  <c r="DE16" i="221"/>
  <c r="DE16" i="183"/>
  <c r="CD18" i="221"/>
  <c r="CD18" i="183"/>
  <c r="Q20" i="54"/>
  <c r="BN12" i="209"/>
  <c r="BN12" i="210" s="1"/>
  <c r="BU12" i="221"/>
  <c r="H12" i="231"/>
  <c r="BU12" i="183"/>
  <c r="H13" i="54"/>
  <c r="BU10" i="157"/>
  <c r="BE16" i="209"/>
  <c r="BE16" i="210" s="1"/>
  <c r="BL16" i="221"/>
  <c r="BL16" i="183"/>
  <c r="EK10" i="221"/>
  <c r="EK10" i="183"/>
  <c r="AA10" i="209"/>
  <c r="AA10" i="210" s="1"/>
  <c r="AH10" i="221"/>
  <c r="AH10" i="183"/>
  <c r="D9" i="174"/>
  <c r="D9" i="171"/>
  <c r="G9" i="173" s="1"/>
  <c r="D9" i="211"/>
  <c r="EE10" i="221"/>
  <c r="EE10" i="183"/>
  <c r="BT13" i="209"/>
  <c r="BT13" i="210" s="1"/>
  <c r="CA13" i="221"/>
  <c r="CA13" i="183"/>
  <c r="N13" i="231"/>
  <c r="AH16" i="209"/>
  <c r="AH16" i="210" s="1"/>
  <c r="AO16" i="221"/>
  <c r="AO16" i="183"/>
  <c r="EW12" i="221"/>
  <c r="EW12" i="183"/>
  <c r="CJ13" i="54"/>
  <c r="EW10" i="157"/>
  <c r="EO16" i="221"/>
  <c r="EO16" i="183"/>
  <c r="CR16" i="221"/>
  <c r="CR16" i="183"/>
  <c r="DX18" i="221"/>
  <c r="DX18" i="183"/>
  <c r="BK20" i="54"/>
  <c r="CT10" i="221"/>
  <c r="CT10" i="183"/>
  <c r="FJ10" i="221"/>
  <c r="FJ10" i="183"/>
  <c r="DD10" i="221"/>
  <c r="DD10" i="183"/>
  <c r="DN18" i="183"/>
  <c r="DN18" i="221"/>
  <c r="BA20" i="54"/>
  <c r="AV18" i="209"/>
  <c r="AV18" i="210" s="1"/>
  <c r="BC18" i="183"/>
  <c r="BC18" i="221"/>
  <c r="CV10" i="221"/>
  <c r="CV10" i="183"/>
  <c r="BF18" i="209"/>
  <c r="BF18" i="210" s="1"/>
  <c r="BM18" i="221"/>
  <c r="BM18" i="183"/>
  <c r="D20" i="236"/>
  <c r="CI18" i="183"/>
  <c r="CI18" i="221"/>
  <c r="V20" i="54"/>
  <c r="T16" i="209"/>
  <c r="T16" i="210" s="1"/>
  <c r="AA16" i="221"/>
  <c r="AA16" i="183"/>
  <c r="I13" i="172"/>
  <c r="EH12" i="221"/>
  <c r="EH12" i="183"/>
  <c r="BU13" i="54"/>
  <c r="EH10" i="157"/>
  <c r="DL10" i="157"/>
  <c r="DL12" i="183"/>
  <c r="DL12" i="221"/>
  <c r="AY13" i="54"/>
  <c r="Z18" i="209"/>
  <c r="Z18" i="210" s="1"/>
  <c r="AG18" i="221"/>
  <c r="AG18" i="183"/>
  <c r="AJ20" i="236"/>
  <c r="F10" i="221"/>
  <c r="F10" i="183"/>
  <c r="CP12" i="221"/>
  <c r="CP10" i="157"/>
  <c r="CP12" i="183"/>
  <c r="AC13" i="54"/>
  <c r="EP16" i="183"/>
  <c r="EP16" i="221"/>
  <c r="BF10" i="209"/>
  <c r="BF10" i="210" s="1"/>
  <c r="BM10" i="221"/>
  <c r="BM10" i="183"/>
  <c r="EE18" i="183"/>
  <c r="EE18" i="221"/>
  <c r="BR20" i="54"/>
  <c r="AT10" i="209"/>
  <c r="AT10" i="210" s="1"/>
  <c r="BA10" i="221"/>
  <c r="BA10" i="183"/>
  <c r="O10" i="209"/>
  <c r="O10" i="210" s="1"/>
  <c r="V10" i="221"/>
  <c r="V10" i="183"/>
  <c r="AY18" i="209"/>
  <c r="AY18" i="210" s="1"/>
  <c r="BF18" i="221"/>
  <c r="BF18" i="183"/>
  <c r="CL12" i="221"/>
  <c r="CL12" i="183"/>
  <c r="Y13" i="54"/>
  <c r="CL10" i="157"/>
  <c r="D16" i="209"/>
  <c r="D16" i="210" s="1"/>
  <c r="K16" i="221"/>
  <c r="K16" i="183"/>
  <c r="AM10" i="209"/>
  <c r="AM10" i="210" s="1"/>
  <c r="AT10" i="221"/>
  <c r="AT10" i="183"/>
  <c r="AX18" i="209"/>
  <c r="AX18" i="210" s="1"/>
  <c r="BE18" i="183"/>
  <c r="BE18" i="221"/>
  <c r="L16" i="209"/>
  <c r="L16" i="210" s="1"/>
  <c r="S16" i="183"/>
  <c r="S16" i="221"/>
  <c r="CM18" i="221"/>
  <c r="Z20" i="54"/>
  <c r="CM18" i="183"/>
  <c r="Q18" i="209"/>
  <c r="Q18" i="210" s="1"/>
  <c r="X18" i="183"/>
  <c r="X18" i="221"/>
  <c r="AA20" i="236"/>
  <c r="EL10" i="221"/>
  <c r="EL10" i="183"/>
  <c r="CC18" i="221"/>
  <c r="CC18" i="183"/>
  <c r="P20" i="54"/>
  <c r="FK18" i="183"/>
  <c r="FK18" i="221"/>
  <c r="CX20" i="54"/>
  <c r="BQ16" i="209"/>
  <c r="BQ16" i="210" s="1"/>
  <c r="K16" i="231"/>
  <c r="BX16" i="221"/>
  <c r="BX16" i="183"/>
  <c r="EM13" i="221"/>
  <c r="EM13" i="183"/>
  <c r="M20" i="209"/>
  <c r="M20" i="210" s="1"/>
  <c r="T20" i="183"/>
  <c r="B10" i="221"/>
  <c r="B10" i="183"/>
  <c r="CP18" i="221"/>
  <c r="AC20" i="54"/>
  <c r="CP18" i="183"/>
  <c r="BH12" i="209"/>
  <c r="BH12" i="210" s="1"/>
  <c r="BO12" i="221"/>
  <c r="BO10" i="157"/>
  <c r="BO12" i="183"/>
  <c r="B12" i="231"/>
  <c r="B13" i="54"/>
  <c r="AO16" i="209"/>
  <c r="AO16" i="210" s="1"/>
  <c r="AV16" i="221"/>
  <c r="AV16" i="183"/>
  <c r="DU12" i="221"/>
  <c r="BH13" i="54"/>
  <c r="DU10" i="157"/>
  <c r="DU12" i="183"/>
  <c r="C15" i="174"/>
  <c r="C15" i="171"/>
  <c r="F15" i="173" s="1"/>
  <c r="C15" i="211"/>
  <c r="O16" i="209"/>
  <c r="O16" i="210" s="1"/>
  <c r="V16" i="183"/>
  <c r="V16" i="221"/>
  <c r="CD16" i="183"/>
  <c r="CD16" i="221"/>
  <c r="BN10" i="209"/>
  <c r="BN10" i="210" s="1"/>
  <c r="H10" i="231"/>
  <c r="BU10" i="221"/>
  <c r="BU10" i="183"/>
  <c r="CL18" i="221"/>
  <c r="CL18" i="183"/>
  <c r="Y20" i="54"/>
  <c r="EW10" i="221"/>
  <c r="EW10" i="183"/>
  <c r="C12" i="221"/>
  <c r="C10" i="157"/>
  <c r="C12" i="183"/>
  <c r="F13" i="236"/>
  <c r="B15" i="230"/>
  <c r="B15" i="228"/>
  <c r="B15" i="229" s="1"/>
  <c r="B15" i="227"/>
  <c r="AA18" i="209"/>
  <c r="AA18" i="210" s="1"/>
  <c r="AH18" i="221"/>
  <c r="AH18" i="183"/>
  <c r="AK20" i="236"/>
  <c r="F9" i="174"/>
  <c r="F9" i="171"/>
  <c r="I9" i="173" s="1"/>
  <c r="F9" i="211"/>
  <c r="FG18" i="183"/>
  <c r="FG18" i="221"/>
  <c r="CT20" i="54"/>
  <c r="DN16" i="183"/>
  <c r="DN16" i="221"/>
  <c r="AV16" i="209"/>
  <c r="AV16" i="210" s="1"/>
  <c r="BC16" i="183"/>
  <c r="BC16" i="221"/>
  <c r="G12" i="221"/>
  <c r="G12" i="183"/>
  <c r="J13" i="236"/>
  <c r="G10" i="157"/>
  <c r="E18" i="183"/>
  <c r="E18" i="221"/>
  <c r="H20" i="236"/>
  <c r="E10" i="221"/>
  <c r="E10" i="183"/>
  <c r="AM16" i="209"/>
  <c r="AM16" i="210" s="1"/>
  <c r="AT16" i="221"/>
  <c r="AT16" i="183"/>
  <c r="J10" i="209"/>
  <c r="J10" i="210" s="1"/>
  <c r="Q10" i="221"/>
  <c r="Q10" i="183"/>
  <c r="CI16" i="183"/>
  <c r="CI16" i="221"/>
  <c r="AS12" i="209"/>
  <c r="AS12" i="210" s="1"/>
  <c r="AZ10" i="157"/>
  <c r="AZ12" i="221"/>
  <c r="AZ12" i="183"/>
  <c r="EH10" i="221"/>
  <c r="EH10" i="183"/>
  <c r="DL10" i="221"/>
  <c r="DL10" i="183"/>
  <c r="D13" i="236"/>
  <c r="Z16" i="209"/>
  <c r="Z16" i="210" s="1"/>
  <c r="AG16" i="221"/>
  <c r="AG16" i="183"/>
  <c r="CC10" i="221"/>
  <c r="CC10" i="183"/>
  <c r="DT10" i="221"/>
  <c r="DT10" i="183"/>
  <c r="CP10" i="221"/>
  <c r="CP10" i="183"/>
  <c r="BF12" i="209"/>
  <c r="BF12" i="210" s="1"/>
  <c r="BM12" i="221"/>
  <c r="BM10" i="157"/>
  <c r="BM12" i="183"/>
  <c r="EE16" i="183"/>
  <c r="EE16" i="221"/>
  <c r="AY16" i="209"/>
  <c r="AY16" i="210" s="1"/>
  <c r="BF16" i="221"/>
  <c r="BF16" i="183"/>
  <c r="CN18" i="221"/>
  <c r="CN18" i="183"/>
  <c r="AA20" i="54"/>
  <c r="CL10" i="221"/>
  <c r="CL10" i="183"/>
  <c r="DB12" i="221"/>
  <c r="DB12" i="183"/>
  <c r="AO13" i="54"/>
  <c r="DB10" i="157"/>
  <c r="AX16" i="209"/>
  <c r="AX16" i="210" s="1"/>
  <c r="BE16" i="221"/>
  <c r="BE16" i="183"/>
  <c r="CM16" i="221"/>
  <c r="CM16" i="183"/>
  <c r="Q16" i="209"/>
  <c r="Q16" i="210" s="1"/>
  <c r="X16" i="183"/>
  <c r="X16" i="221"/>
  <c r="CC16" i="221"/>
  <c r="CC16" i="183"/>
  <c r="CG16" i="183"/>
  <c r="CG16" i="221"/>
  <c r="EB10" i="157"/>
  <c r="EB12" i="221"/>
  <c r="EB12" i="183"/>
  <c r="BO13" i="54"/>
  <c r="O13" i="183"/>
  <c r="CP16" i="221"/>
  <c r="CP16" i="183"/>
  <c r="BH10" i="209"/>
  <c r="BH10" i="210" s="1"/>
  <c r="B10" i="231"/>
  <c r="BO10" i="183"/>
  <c r="BO10" i="221"/>
  <c r="DQ18" i="183"/>
  <c r="BD20" i="54"/>
  <c r="DQ18" i="221"/>
  <c r="DU10" i="221"/>
  <c r="DU10" i="183"/>
  <c r="K12" i="209"/>
  <c r="K12" i="210" s="1"/>
  <c r="R12" i="221"/>
  <c r="R10" i="157"/>
  <c r="R12" i="183"/>
  <c r="U13" i="236"/>
  <c r="BE18" i="209"/>
  <c r="BE18" i="210" s="1"/>
  <c r="BL18" i="221"/>
  <c r="BL18" i="183"/>
  <c r="EC12" i="221"/>
  <c r="EC12" i="183"/>
  <c r="BP13" i="54"/>
  <c r="EC10" i="157"/>
  <c r="CL16" i="221"/>
  <c r="CL16" i="183"/>
  <c r="C12" i="230"/>
  <c r="C12" i="228"/>
  <c r="C12" i="229" s="1"/>
  <c r="C12" i="227"/>
  <c r="BQ12" i="209"/>
  <c r="BQ12" i="210" s="1"/>
  <c r="BX12" i="221"/>
  <c r="K12" i="231"/>
  <c r="K13" i="54"/>
  <c r="BX10" i="157"/>
  <c r="BX12" i="183"/>
  <c r="C10" i="221"/>
  <c r="C10" i="183"/>
  <c r="ED18" i="183"/>
  <c r="ED18" i="221"/>
  <c r="BQ20" i="54"/>
  <c r="CR18" i="221"/>
  <c r="CR18" i="183"/>
  <c r="AE20" i="54"/>
  <c r="D12" i="174"/>
  <c r="D12" i="171"/>
  <c r="G12" i="173" s="1"/>
  <c r="D12" i="211"/>
  <c r="AA16" i="209"/>
  <c r="AA16" i="210" s="1"/>
  <c r="AH16" i="183"/>
  <c r="AH16" i="221"/>
  <c r="EQ18" i="183"/>
  <c r="EQ18" i="221"/>
  <c r="CD20" i="54"/>
  <c r="F10" i="172"/>
  <c r="FG16" i="183"/>
  <c r="FG16" i="221"/>
  <c r="CE12" i="221"/>
  <c r="CE10" i="157"/>
  <c r="CE12" i="183"/>
  <c r="R13" i="54"/>
  <c r="AM18" i="209"/>
  <c r="AM18" i="210" s="1"/>
  <c r="AT18" i="221"/>
  <c r="AW20" i="236"/>
  <c r="AT18" i="183"/>
  <c r="AC10" i="209"/>
  <c r="AC10" i="210" s="1"/>
  <c r="AJ10" i="183"/>
  <c r="AJ10" i="221"/>
  <c r="EX10" i="221"/>
  <c r="EX10" i="183"/>
  <c r="H16" i="172"/>
  <c r="J12" i="209"/>
  <c r="J12" i="210" s="1"/>
  <c r="Q10" i="157"/>
  <c r="Q12" i="183"/>
  <c r="T13" i="236"/>
  <c r="Q12" i="221"/>
  <c r="AS10" i="209"/>
  <c r="AS10" i="210" s="1"/>
  <c r="AZ10" i="183"/>
  <c r="AZ10" i="221"/>
  <c r="Q12" i="209"/>
  <c r="Q12" i="210" s="1"/>
  <c r="X12" i="221"/>
  <c r="X12" i="183"/>
  <c r="AA13" i="236"/>
  <c r="X10" i="157"/>
  <c r="EJ10" i="221"/>
  <c r="EJ10" i="183"/>
  <c r="FB12" i="221"/>
  <c r="FB10" i="157"/>
  <c r="FB12" i="183"/>
  <c r="CO13" i="54"/>
  <c r="BM18" i="209"/>
  <c r="BM18" i="210" s="1"/>
  <c r="G18" i="231"/>
  <c r="BT18" i="183"/>
  <c r="BT18" i="221"/>
  <c r="G20" i="54"/>
  <c r="CC10" i="157"/>
  <c r="CC12" i="183"/>
  <c r="P13" i="54"/>
  <c r="CC12" i="221"/>
  <c r="DF12" i="221"/>
  <c r="DF10" i="157"/>
  <c r="DF12" i="183"/>
  <c r="AS13" i="54"/>
  <c r="AX12" i="209"/>
  <c r="AX12" i="210" s="1"/>
  <c r="BE12" i="221"/>
  <c r="BE12" i="183"/>
  <c r="BE10" i="157"/>
  <c r="AP18" i="209"/>
  <c r="AP18" i="210" s="1"/>
  <c r="AW18" i="221"/>
  <c r="AW18" i="183"/>
  <c r="AZ20" i="236"/>
  <c r="CN16" i="221"/>
  <c r="CN16" i="183"/>
  <c r="DB10" i="221"/>
  <c r="DB10" i="183"/>
  <c r="R12" i="209"/>
  <c r="R12" i="210" s="1"/>
  <c r="Y12" i="221"/>
  <c r="Y12" i="183"/>
  <c r="AB13" i="236"/>
  <c r="Y10" i="157"/>
  <c r="CG18" i="183"/>
  <c r="CG18" i="221"/>
  <c r="T20" i="54"/>
  <c r="FK16" i="183"/>
  <c r="FK16" i="221"/>
  <c r="EB10" i="183"/>
  <c r="EB10" i="221"/>
  <c r="DC18" i="221"/>
  <c r="DC18" i="183"/>
  <c r="AP20" i="54"/>
  <c r="AR12" i="209"/>
  <c r="AR12" i="210" s="1"/>
  <c r="AY12" i="221"/>
  <c r="AY10" i="157"/>
  <c r="AY12" i="183"/>
  <c r="DQ16" i="221"/>
  <c r="DQ16" i="183"/>
  <c r="AO18" i="209"/>
  <c r="AO18" i="210" s="1"/>
  <c r="AV18" i="221"/>
  <c r="AV18" i="183"/>
  <c r="AY20" i="236"/>
  <c r="BL18" i="209"/>
  <c r="BL18" i="210" s="1"/>
  <c r="F18" i="231"/>
  <c r="BS18" i="183"/>
  <c r="BS18" i="221"/>
  <c r="F20" i="54"/>
  <c r="U10" i="209"/>
  <c r="U10" i="210" s="1"/>
  <c r="AB10" i="221"/>
  <c r="AB10" i="183"/>
  <c r="EC16" i="183"/>
  <c r="EC16" i="221"/>
  <c r="EC10" i="221"/>
  <c r="EC10" i="183"/>
  <c r="AU18" i="209"/>
  <c r="AU18" i="210" s="1"/>
  <c r="BB18" i="183"/>
  <c r="BB18" i="221"/>
  <c r="DN12" i="221"/>
  <c r="DN12" i="183"/>
  <c r="BA13" i="54"/>
  <c r="DN10" i="157"/>
  <c r="ED16" i="183"/>
  <c r="ED16" i="221"/>
  <c r="BA10" i="209"/>
  <c r="BA10" i="210" s="1"/>
  <c r="BH10" i="221"/>
  <c r="BH10" i="183"/>
  <c r="B16" i="226"/>
  <c r="EH18" i="221"/>
  <c r="EH18" i="183"/>
  <c r="BU20" i="54"/>
  <c r="CN10" i="221"/>
  <c r="CN10" i="183"/>
  <c r="EQ16" i="183"/>
  <c r="EQ16" i="221"/>
  <c r="EK18" i="221"/>
  <c r="EK18" i="183"/>
  <c r="BX20" i="54"/>
  <c r="DD12" i="221"/>
  <c r="AQ13" i="54"/>
  <c r="DD10" i="157"/>
  <c r="DD12" i="183"/>
  <c r="AW16" i="209"/>
  <c r="AW16" i="210" s="1"/>
  <c r="BD16" i="183"/>
  <c r="BD16" i="221"/>
  <c r="T18" i="209"/>
  <c r="T18" i="210" s="1"/>
  <c r="AA18" i="221"/>
  <c r="AA18" i="183"/>
  <c r="AD20" i="236"/>
  <c r="AE10" i="209"/>
  <c r="AE10" i="210" s="1"/>
  <c r="AL10" i="221"/>
  <c r="AL10" i="183"/>
  <c r="FC13" i="221"/>
  <c r="FC13" i="183"/>
  <c r="F12" i="209"/>
  <c r="F12" i="210" s="1"/>
  <c r="M12" i="221"/>
  <c r="P13" i="236"/>
  <c r="M10" i="157"/>
  <c r="M12" i="183"/>
  <c r="CT18" i="221"/>
  <c r="CT18" i="183"/>
  <c r="AG20" i="54"/>
  <c r="Q10" i="209"/>
  <c r="Q10" i="210" s="1"/>
  <c r="X10" i="221"/>
  <c r="X10" i="183"/>
  <c r="FB10" i="221"/>
  <c r="FB10" i="183"/>
  <c r="BM16" i="209"/>
  <c r="BM16" i="210" s="1"/>
  <c r="G16" i="231"/>
  <c r="BT16" i="183"/>
  <c r="BT16" i="221"/>
  <c r="J13" i="172"/>
  <c r="AL12" i="209"/>
  <c r="AL12" i="210" s="1"/>
  <c r="AS12" i="221"/>
  <c r="AV13" i="236"/>
  <c r="AS10" i="157"/>
  <c r="AS12" i="183"/>
  <c r="AD16" i="209"/>
  <c r="AD16" i="210" s="1"/>
  <c r="AK16" i="183"/>
  <c r="AK16" i="221"/>
  <c r="BL12" i="209"/>
  <c r="BL12" i="210" s="1"/>
  <c r="BS12" i="221"/>
  <c r="BS12" i="183"/>
  <c r="F13" i="54"/>
  <c r="F12" i="231"/>
  <c r="BS10" i="157"/>
  <c r="DF10" i="221"/>
  <c r="DF10" i="183"/>
  <c r="AX10" i="209"/>
  <c r="AX10" i="210" s="1"/>
  <c r="BE10" i="221"/>
  <c r="BE10" i="183"/>
  <c r="AP16" i="209"/>
  <c r="AP16" i="210" s="1"/>
  <c r="AW16" i="221"/>
  <c r="AW16" i="183"/>
  <c r="EA12" i="221"/>
  <c r="EA10" i="157"/>
  <c r="EA12" i="183"/>
  <c r="BN13" i="54"/>
  <c r="CV10" i="157"/>
  <c r="CV12" i="183"/>
  <c r="AI13" i="54"/>
  <c r="CV12" i="221"/>
  <c r="CJ12" i="221"/>
  <c r="CJ12" i="183"/>
  <c r="W13" i="54"/>
  <c r="CJ10" i="157"/>
  <c r="S18" i="209"/>
  <c r="S18" i="210" s="1"/>
  <c r="Z18" i="221"/>
  <c r="Z18" i="183"/>
  <c r="AC20" i="236"/>
  <c r="DE12" i="221"/>
  <c r="AR13" i="54"/>
  <c r="DE10" i="157"/>
  <c r="DE12" i="183"/>
  <c r="CQ13" i="221"/>
  <c r="CQ13" i="183"/>
  <c r="R10" i="209"/>
  <c r="R10" i="210" s="1"/>
  <c r="Y10" i="221"/>
  <c r="Y10" i="183"/>
  <c r="AB18" i="209"/>
  <c r="AB18" i="210" s="1"/>
  <c r="AI18" i="183"/>
  <c r="AI18" i="221"/>
  <c r="AL20" i="236"/>
  <c r="CG12" i="183"/>
  <c r="T13" i="54"/>
  <c r="CG12" i="221"/>
  <c r="CG10" i="157"/>
  <c r="DC16" i="221"/>
  <c r="DC16" i="183"/>
  <c r="CZ12" i="221"/>
  <c r="CZ12" i="183"/>
  <c r="AM13" i="54"/>
  <c r="CZ10" i="157"/>
  <c r="F20" i="174"/>
  <c r="F20" i="171"/>
  <c r="I20" i="173" s="1"/>
  <c r="F20" i="211"/>
  <c r="DQ12" i="221"/>
  <c r="DQ12" i="183"/>
  <c r="BD13" i="54"/>
  <c r="DQ10" i="157"/>
  <c r="AR10" i="209"/>
  <c r="AR10" i="210" s="1"/>
  <c r="AY10" i="183"/>
  <c r="AY10" i="221"/>
  <c r="E10" i="209"/>
  <c r="E10" i="210" s="1"/>
  <c r="L10" i="221"/>
  <c r="L10" i="183"/>
  <c r="K10" i="209"/>
  <c r="K10" i="210" s="1"/>
  <c r="R10" i="221"/>
  <c r="R10" i="183"/>
  <c r="EZ18" i="221"/>
  <c r="EZ18" i="183"/>
  <c r="CM20" i="54"/>
  <c r="BL16" i="209"/>
  <c r="BL16" i="210" s="1"/>
  <c r="F16" i="231"/>
  <c r="BS16" i="183"/>
  <c r="BS16" i="221"/>
  <c r="AQ12" i="209"/>
  <c r="AQ12" i="210" s="1"/>
  <c r="AX12" i="221"/>
  <c r="AX10" i="157"/>
  <c r="AX12" i="183"/>
  <c r="AU16" i="209"/>
  <c r="AU16" i="210" s="1"/>
  <c r="BB16" i="183"/>
  <c r="BB16" i="221"/>
  <c r="DN10" i="221"/>
  <c r="DN10" i="183"/>
  <c r="C13" i="226"/>
  <c r="FA12" i="221"/>
  <c r="CN13" i="54"/>
  <c r="FA10" i="157"/>
  <c r="FA12" i="183"/>
  <c r="AH12" i="209"/>
  <c r="AH12" i="210" s="1"/>
  <c r="AO12" i="221"/>
  <c r="AO12" i="183"/>
  <c r="AR13" i="236"/>
  <c r="AO10" i="157"/>
  <c r="EH16" i="221"/>
  <c r="EH16" i="183"/>
  <c r="EK16" i="221"/>
  <c r="EK16" i="183"/>
  <c r="BD13" i="209"/>
  <c r="BD13" i="210" s="1"/>
  <c r="BK13" i="221"/>
  <c r="BK13" i="183"/>
  <c r="AQ18" i="209"/>
  <c r="AQ18" i="210" s="1"/>
  <c r="AX18" i="221"/>
  <c r="AX18" i="183"/>
  <c r="F13" i="172"/>
  <c r="DJ12" i="221"/>
  <c r="DJ10" i="157"/>
  <c r="DJ12" i="183"/>
  <c r="AW13" i="54"/>
  <c r="AU20" i="221" l="1"/>
  <c r="CM13" i="183"/>
  <c r="CM13" i="221"/>
  <c r="T20" i="221"/>
  <c r="AN20" i="209"/>
  <c r="AN20" i="210" s="1"/>
  <c r="H13" i="209"/>
  <c r="H13" i="210" s="1"/>
  <c r="O13" i="221"/>
  <c r="AV13" i="221"/>
  <c r="EN13" i="183"/>
  <c r="N20" i="231"/>
  <c r="CA20" i="183"/>
  <c r="CA20" i="221"/>
  <c r="AU20" i="183"/>
  <c r="BP13" i="209"/>
  <c r="BP13" i="210" s="1"/>
  <c r="K13" i="221"/>
  <c r="FH20" i="183"/>
  <c r="Y13" i="209"/>
  <c r="Y13" i="210" s="1"/>
  <c r="AE20" i="183"/>
  <c r="R13" i="238"/>
  <c r="R13" i="239" s="1"/>
  <c r="R13" i="237"/>
  <c r="AO13" i="209"/>
  <c r="AO13" i="210" s="1"/>
  <c r="AV13" i="183"/>
  <c r="AH13" i="240"/>
  <c r="EN13" i="221"/>
  <c r="X13" i="209"/>
  <c r="X13" i="210" s="1"/>
  <c r="AX13" i="238"/>
  <c r="AX13" i="239" s="1"/>
  <c r="AX13" i="240"/>
  <c r="AZ20" i="183"/>
  <c r="AU13" i="183"/>
  <c r="AS20" i="209"/>
  <c r="AS20" i="210" s="1"/>
  <c r="AU13" i="221"/>
  <c r="BE13" i="209"/>
  <c r="BE13" i="210" s="1"/>
  <c r="AE13" i="183"/>
  <c r="AN13" i="209"/>
  <c r="AN13" i="210" s="1"/>
  <c r="AE13" i="221"/>
  <c r="AH13" i="238"/>
  <c r="AH13" i="239" s="1"/>
  <c r="DS13" i="183"/>
  <c r="X20" i="209"/>
  <c r="X20" i="210" s="1"/>
  <c r="EB20" i="221"/>
  <c r="EB20" i="183"/>
  <c r="B20" i="238"/>
  <c r="B20" i="239" s="1"/>
  <c r="B20" i="237"/>
  <c r="DC13" i="183"/>
  <c r="DC13" i="221"/>
  <c r="EM20" i="183"/>
  <c r="EM20" i="221"/>
  <c r="BW13" i="183"/>
  <c r="J13" i="231"/>
  <c r="BW13" i="221"/>
  <c r="D13" i="209"/>
  <c r="D13" i="210" s="1"/>
  <c r="K13" i="183"/>
  <c r="CB13" i="221"/>
  <c r="CR13" i="183"/>
  <c r="DX13" i="221"/>
  <c r="AE20" i="221"/>
  <c r="DG20" i="183"/>
  <c r="DX13" i="183"/>
  <c r="EY13" i="183"/>
  <c r="DG20" i="221"/>
  <c r="DL20" i="183"/>
  <c r="BL13" i="183"/>
  <c r="AF13" i="183"/>
  <c r="EI13" i="183"/>
  <c r="AQ13" i="183"/>
  <c r="AI13" i="240"/>
  <c r="FD13" i="221"/>
  <c r="EI13" i="221"/>
  <c r="AJ13" i="209"/>
  <c r="AJ13" i="210" s="1"/>
  <c r="AI13" i="237"/>
  <c r="BL13" i="221"/>
  <c r="AF13" i="221"/>
  <c r="FD13" i="183"/>
  <c r="AQ13" i="221"/>
  <c r="CR13" i="221"/>
  <c r="AB13" i="237"/>
  <c r="AB13" i="240"/>
  <c r="AB13" i="238"/>
  <c r="AB13" i="239" s="1"/>
  <c r="J13" i="240"/>
  <c r="J13" i="237"/>
  <c r="J13" i="238"/>
  <c r="J13" i="239" s="1"/>
  <c r="AK20" i="240"/>
  <c r="AK20" i="237"/>
  <c r="AK20" i="238"/>
  <c r="AK20" i="239" s="1"/>
  <c r="AM13" i="240"/>
  <c r="AM13" i="237"/>
  <c r="AM13" i="238"/>
  <c r="AM13" i="239" s="1"/>
  <c r="AI20" i="240"/>
  <c r="AI20" i="238"/>
  <c r="AI20" i="239" s="1"/>
  <c r="AI20" i="237"/>
  <c r="AL13" i="240"/>
  <c r="AL13" i="237"/>
  <c r="AL13" i="238"/>
  <c r="AL13" i="239" s="1"/>
  <c r="M20" i="238"/>
  <c r="M20" i="239" s="1"/>
  <c r="M20" i="237"/>
  <c r="M20" i="240"/>
  <c r="P20" i="240"/>
  <c r="P20" i="238"/>
  <c r="P20" i="239" s="1"/>
  <c r="P20" i="237"/>
  <c r="U20" i="240"/>
  <c r="U20" i="237"/>
  <c r="U20" i="238"/>
  <c r="U20" i="239" s="1"/>
  <c r="P13" i="240"/>
  <c r="P13" i="237"/>
  <c r="P13" i="238"/>
  <c r="P13" i="239" s="1"/>
  <c r="T13" i="240"/>
  <c r="T13" i="237"/>
  <c r="T13" i="238"/>
  <c r="T13" i="239" s="1"/>
  <c r="E13" i="237"/>
  <c r="E13" i="240"/>
  <c r="E13" i="238"/>
  <c r="E13" i="239" s="1"/>
  <c r="AW13" i="240"/>
  <c r="AW13" i="238"/>
  <c r="AW13" i="239" s="1"/>
  <c r="AW13" i="237"/>
  <c r="AK13" i="240"/>
  <c r="AK13" i="238"/>
  <c r="AK13" i="239" s="1"/>
  <c r="AK13" i="237"/>
  <c r="K20" i="240"/>
  <c r="K20" i="238"/>
  <c r="K20" i="239" s="1"/>
  <c r="K20" i="237"/>
  <c r="E20" i="237"/>
  <c r="E20" i="238"/>
  <c r="E20" i="239" s="1"/>
  <c r="E20" i="240"/>
  <c r="AU13" i="240"/>
  <c r="AU13" i="238"/>
  <c r="AU13" i="239" s="1"/>
  <c r="AU13" i="237"/>
  <c r="AO20" i="237"/>
  <c r="AO20" i="240"/>
  <c r="AO20" i="238"/>
  <c r="AO20" i="239" s="1"/>
  <c r="K13" i="237"/>
  <c r="K13" i="240"/>
  <c r="K13" i="238"/>
  <c r="K13" i="239" s="1"/>
  <c r="AF13" i="240"/>
  <c r="AF13" i="237"/>
  <c r="AF13" i="238"/>
  <c r="AF13" i="239" s="1"/>
  <c r="M13" i="237"/>
  <c r="M13" i="240"/>
  <c r="M13" i="238"/>
  <c r="M13" i="239" s="1"/>
  <c r="Q20" i="240"/>
  <c r="Q20" i="237"/>
  <c r="Q20" i="238"/>
  <c r="Q20" i="239" s="1"/>
  <c r="AF20" i="240"/>
  <c r="AF20" i="237"/>
  <c r="AF20" i="238"/>
  <c r="AF20" i="239" s="1"/>
  <c r="S20" i="240"/>
  <c r="S20" i="238"/>
  <c r="S20" i="239" s="1"/>
  <c r="S20" i="237"/>
  <c r="X20" i="238"/>
  <c r="X20" i="239" s="1"/>
  <c r="X20" i="240"/>
  <c r="X20" i="237"/>
  <c r="I20" i="240"/>
  <c r="I20" i="238"/>
  <c r="I20" i="239" s="1"/>
  <c r="I20" i="237"/>
  <c r="Z20" i="240"/>
  <c r="Z20" i="237"/>
  <c r="Z20" i="238"/>
  <c r="Z20" i="239" s="1"/>
  <c r="AM20" i="236"/>
  <c r="B16" i="240"/>
  <c r="B16" i="237"/>
  <c r="B16" i="238"/>
  <c r="B16" i="239" s="1"/>
  <c r="S10" i="240"/>
  <c r="S10" i="237"/>
  <c r="S10" i="238"/>
  <c r="S10" i="239" s="1"/>
  <c r="W18" i="237"/>
  <c r="W18" i="238"/>
  <c r="W18" i="239" s="1"/>
  <c r="W18" i="240"/>
  <c r="AY12" i="240"/>
  <c r="AY12" i="238"/>
  <c r="AY12" i="239" s="1"/>
  <c r="AY12" i="237"/>
  <c r="AM16" i="240"/>
  <c r="AM16" i="238"/>
  <c r="AM16" i="239" s="1"/>
  <c r="AM16" i="237"/>
  <c r="AC20" i="240"/>
  <c r="AC20" i="237"/>
  <c r="AC20" i="238"/>
  <c r="AC20" i="239" s="1"/>
  <c r="Y20" i="240"/>
  <c r="Y20" i="238"/>
  <c r="Y20" i="239" s="1"/>
  <c r="Y20" i="237"/>
  <c r="C20" i="240"/>
  <c r="C20" i="238"/>
  <c r="C20" i="239" s="1"/>
  <c r="C20" i="237"/>
  <c r="AJ13" i="238"/>
  <c r="AJ13" i="239" s="1"/>
  <c r="AJ13" i="240"/>
  <c r="AJ13" i="237"/>
  <c r="AR13" i="240"/>
  <c r="AR13" i="237"/>
  <c r="AR13" i="238"/>
  <c r="AR13" i="239" s="1"/>
  <c r="AY20" i="240"/>
  <c r="AY20" i="238"/>
  <c r="AY20" i="239" s="1"/>
  <c r="AY20" i="237"/>
  <c r="AZ20" i="240"/>
  <c r="AZ20" i="237"/>
  <c r="AZ20" i="238"/>
  <c r="AZ20" i="239" s="1"/>
  <c r="U13" i="238"/>
  <c r="U13" i="239" s="1"/>
  <c r="U13" i="237"/>
  <c r="U13" i="240"/>
  <c r="F13" i="240"/>
  <c r="F13" i="237"/>
  <c r="F13" i="238"/>
  <c r="F13" i="239" s="1"/>
  <c r="AA20" i="240"/>
  <c r="AA20" i="237"/>
  <c r="AA20" i="238"/>
  <c r="AA20" i="239" s="1"/>
  <c r="N20" i="240"/>
  <c r="N20" i="237"/>
  <c r="N20" i="238"/>
  <c r="N20" i="239" s="1"/>
  <c r="Y13" i="240"/>
  <c r="Y13" i="238"/>
  <c r="Y13" i="239" s="1"/>
  <c r="Y13" i="237"/>
  <c r="AR20" i="240"/>
  <c r="AR20" i="237"/>
  <c r="AR20" i="238"/>
  <c r="AR20" i="239" s="1"/>
  <c r="AO13" i="240"/>
  <c r="AO13" i="238"/>
  <c r="AO13" i="239" s="1"/>
  <c r="AO13" i="237"/>
  <c r="G13" i="240"/>
  <c r="G13" i="237"/>
  <c r="G13" i="238"/>
  <c r="G13" i="239" s="1"/>
  <c r="J20" i="240"/>
  <c r="J20" i="237"/>
  <c r="J20" i="238"/>
  <c r="J20" i="239" s="1"/>
  <c r="F20" i="240"/>
  <c r="F20" i="237"/>
  <c r="F20" i="238"/>
  <c r="F20" i="239" s="1"/>
  <c r="AQ20" i="240"/>
  <c r="AQ20" i="238"/>
  <c r="AQ20" i="239" s="1"/>
  <c r="AQ20" i="237"/>
  <c r="AP20" i="240"/>
  <c r="AP20" i="237"/>
  <c r="AP20" i="238"/>
  <c r="AP20" i="239" s="1"/>
  <c r="AC13" i="237"/>
  <c r="AC13" i="240"/>
  <c r="AC13" i="238"/>
  <c r="AC13" i="239" s="1"/>
  <c r="AQ13" i="237"/>
  <c r="AQ13" i="240"/>
  <c r="AQ13" i="238"/>
  <c r="AQ13" i="239" s="1"/>
  <c r="Z13" i="240"/>
  <c r="Z13" i="237"/>
  <c r="Z13" i="238"/>
  <c r="Z13" i="239" s="1"/>
  <c r="L13" i="238"/>
  <c r="L13" i="239" s="1"/>
  <c r="L13" i="237"/>
  <c r="L13" i="240"/>
  <c r="AV20" i="240"/>
  <c r="AV20" i="237"/>
  <c r="AV20" i="238"/>
  <c r="AV20" i="239" s="1"/>
  <c r="T20" i="237"/>
  <c r="T20" i="240"/>
  <c r="T20" i="238"/>
  <c r="T20" i="239" s="1"/>
  <c r="AE13" i="237"/>
  <c r="AE13" i="240"/>
  <c r="AE13" i="238"/>
  <c r="AE13" i="239" s="1"/>
  <c r="N13" i="240"/>
  <c r="N13" i="237"/>
  <c r="N13" i="238"/>
  <c r="N13" i="239" s="1"/>
  <c r="AT13" i="240"/>
  <c r="AT13" i="237"/>
  <c r="AT13" i="238"/>
  <c r="AT13" i="239" s="1"/>
  <c r="H20" i="209"/>
  <c r="H20" i="210" s="1"/>
  <c r="R20" i="236"/>
  <c r="G20" i="236"/>
  <c r="AM18" i="240"/>
  <c r="AM18" i="238"/>
  <c r="AM18" i="239" s="1"/>
  <c r="AM18" i="237"/>
  <c r="R16" i="240"/>
  <c r="R16" i="237"/>
  <c r="R16" i="238"/>
  <c r="R16" i="239" s="1"/>
  <c r="AY13" i="240"/>
  <c r="AY13" i="237"/>
  <c r="AY13" i="238"/>
  <c r="AY13" i="239" s="1"/>
  <c r="C10" i="237"/>
  <c r="C10" i="240"/>
  <c r="C10" i="238"/>
  <c r="C10" i="239" s="1"/>
  <c r="AT12" i="237"/>
  <c r="AT12" i="238"/>
  <c r="AT12" i="239" s="1"/>
  <c r="AT12" i="240"/>
  <c r="N10" i="240"/>
  <c r="N10" i="238"/>
  <c r="N10" i="239" s="1"/>
  <c r="N10" i="237"/>
  <c r="C12" i="240"/>
  <c r="C12" i="238"/>
  <c r="C12" i="239" s="1"/>
  <c r="C12" i="237"/>
  <c r="AD12" i="240"/>
  <c r="AD12" i="238"/>
  <c r="AD12" i="239" s="1"/>
  <c r="AD12" i="237"/>
  <c r="AG20" i="237"/>
  <c r="AG20" i="238"/>
  <c r="AG20" i="239" s="1"/>
  <c r="AG20" i="240"/>
  <c r="AS20" i="240"/>
  <c r="AS20" i="237"/>
  <c r="AS20" i="238"/>
  <c r="AS20" i="239" s="1"/>
  <c r="AH20" i="236"/>
  <c r="S13" i="236"/>
  <c r="R18" i="240"/>
  <c r="R18" i="237"/>
  <c r="R18" i="238"/>
  <c r="R18" i="239" s="1"/>
  <c r="AH16" i="240"/>
  <c r="AH16" i="237"/>
  <c r="AH16" i="238"/>
  <c r="AH16" i="239" s="1"/>
  <c r="S12" i="240"/>
  <c r="S12" i="238"/>
  <c r="S12" i="239" s="1"/>
  <c r="S12" i="237"/>
  <c r="AD10" i="240"/>
  <c r="AD10" i="237"/>
  <c r="AD10" i="238"/>
  <c r="AD10" i="239" s="1"/>
  <c r="AY10" i="240"/>
  <c r="AY10" i="237"/>
  <c r="AY10" i="238"/>
  <c r="AY10" i="239" s="1"/>
  <c r="AV13" i="238"/>
  <c r="AV13" i="239" s="1"/>
  <c r="AV13" i="240"/>
  <c r="AV13" i="237"/>
  <c r="H20" i="238"/>
  <c r="H20" i="239" s="1"/>
  <c r="H20" i="240"/>
  <c r="H20" i="237"/>
  <c r="D20" i="237"/>
  <c r="D20" i="240"/>
  <c r="D20" i="238"/>
  <c r="D20" i="239" s="1"/>
  <c r="AP13" i="240"/>
  <c r="AP13" i="237"/>
  <c r="AP13" i="238"/>
  <c r="AP13" i="239" s="1"/>
  <c r="AE20" i="240"/>
  <c r="AE20" i="237"/>
  <c r="AE20" i="238"/>
  <c r="AE20" i="239" s="1"/>
  <c r="AN13" i="238"/>
  <c r="AN13" i="239" s="1"/>
  <c r="AN13" i="240"/>
  <c r="AN13" i="237"/>
  <c r="V13" i="240"/>
  <c r="V13" i="237"/>
  <c r="V13" i="238"/>
  <c r="V13" i="239" s="1"/>
  <c r="AT20" i="240"/>
  <c r="AT20" i="237"/>
  <c r="AT20" i="238"/>
  <c r="AT20" i="239" s="1"/>
  <c r="AL20" i="240"/>
  <c r="AL20" i="237"/>
  <c r="AL20" i="238"/>
  <c r="AL20" i="239" s="1"/>
  <c r="AD20" i="240"/>
  <c r="AD20" i="237"/>
  <c r="AD20" i="238"/>
  <c r="AD20" i="239" s="1"/>
  <c r="AA13" i="237"/>
  <c r="AA13" i="240"/>
  <c r="AA13" i="238"/>
  <c r="AA13" i="239" s="1"/>
  <c r="AW20" i="237"/>
  <c r="AW20" i="238"/>
  <c r="AW20" i="239" s="1"/>
  <c r="AW20" i="240"/>
  <c r="D13" i="240"/>
  <c r="D13" i="237"/>
  <c r="D13" i="238"/>
  <c r="D13" i="239" s="1"/>
  <c r="AJ20" i="237"/>
  <c r="AJ20" i="240"/>
  <c r="AJ20" i="238"/>
  <c r="AJ20" i="239" s="1"/>
  <c r="V20" i="240"/>
  <c r="V20" i="237"/>
  <c r="V20" i="238"/>
  <c r="V20" i="239" s="1"/>
  <c r="I13" i="238"/>
  <c r="I13" i="239" s="1"/>
  <c r="I13" i="237"/>
  <c r="I13" i="240"/>
  <c r="H13" i="237"/>
  <c r="H13" i="240"/>
  <c r="H13" i="238"/>
  <c r="H13" i="239" s="1"/>
  <c r="W13" i="240"/>
  <c r="W13" i="237"/>
  <c r="W13" i="238"/>
  <c r="W13" i="239" s="1"/>
  <c r="Q13" i="237"/>
  <c r="Q13" i="240"/>
  <c r="Q13" i="238"/>
  <c r="Q13" i="239" s="1"/>
  <c r="O20" i="240"/>
  <c r="O20" i="237"/>
  <c r="O20" i="238"/>
  <c r="O20" i="239" s="1"/>
  <c r="X13" i="238"/>
  <c r="X13" i="239" s="1"/>
  <c r="X13" i="240"/>
  <c r="X13" i="237"/>
  <c r="AZ13" i="240"/>
  <c r="AZ13" i="237"/>
  <c r="AZ13" i="238"/>
  <c r="AZ13" i="239" s="1"/>
  <c r="O13" i="237"/>
  <c r="O13" i="240"/>
  <c r="O13" i="238"/>
  <c r="O13" i="239" s="1"/>
  <c r="AU20" i="240"/>
  <c r="AU20" i="237"/>
  <c r="AU20" i="238"/>
  <c r="AU20" i="239" s="1"/>
  <c r="AS13" i="237"/>
  <c r="AS13" i="238"/>
  <c r="AS13" i="239" s="1"/>
  <c r="AS13" i="240"/>
  <c r="AN20" i="238"/>
  <c r="AN20" i="239" s="1"/>
  <c r="AN20" i="240"/>
  <c r="AN20" i="237"/>
  <c r="L20" i="240"/>
  <c r="L20" i="237"/>
  <c r="L20" i="238"/>
  <c r="L20" i="239" s="1"/>
  <c r="AB20" i="237"/>
  <c r="AB20" i="240"/>
  <c r="AB20" i="238"/>
  <c r="AB20" i="239" s="1"/>
  <c r="AG13" i="238"/>
  <c r="AG13" i="239" s="1"/>
  <c r="AG13" i="237"/>
  <c r="AG13" i="240"/>
  <c r="AX20" i="240"/>
  <c r="AX20" i="237"/>
  <c r="AX20" i="238"/>
  <c r="AX20" i="239" s="1"/>
  <c r="AA13" i="221"/>
  <c r="AD13" i="236"/>
  <c r="C13" i="236"/>
  <c r="W20" i="240"/>
  <c r="W20" i="237"/>
  <c r="W20" i="238"/>
  <c r="W20" i="239" s="1"/>
  <c r="N12" i="238"/>
  <c r="N12" i="239" s="1"/>
  <c r="N12" i="237"/>
  <c r="N12" i="240"/>
  <c r="AI10" i="240"/>
  <c r="AI10" i="238"/>
  <c r="AI10" i="239" s="1"/>
  <c r="AI10" i="237"/>
  <c r="G18" i="238"/>
  <c r="G18" i="239" s="1"/>
  <c r="G18" i="237"/>
  <c r="G18" i="240"/>
  <c r="AT10" i="240"/>
  <c r="AT10" i="238"/>
  <c r="AT10" i="239" s="1"/>
  <c r="AT10" i="237"/>
  <c r="AX16" i="240"/>
  <c r="AX16" i="237"/>
  <c r="AX16" i="238"/>
  <c r="AX16" i="239" s="1"/>
  <c r="AX18" i="240"/>
  <c r="AX18" i="237"/>
  <c r="AX18" i="238"/>
  <c r="AX18" i="239" s="1"/>
  <c r="D20" i="221"/>
  <c r="D20" i="183"/>
  <c r="CB13" i="183"/>
  <c r="DH13" i="221"/>
  <c r="DW20" i="183"/>
  <c r="DH13" i="183"/>
  <c r="DW20" i="221"/>
  <c r="DL20" i="221"/>
  <c r="P13" i="183"/>
  <c r="EY13" i="221"/>
  <c r="BK20" i="183"/>
  <c r="P13" i="221"/>
  <c r="BK20" i="221"/>
  <c r="DS13" i="221"/>
  <c r="FC20" i="183"/>
  <c r="FC20" i="221"/>
  <c r="O20" i="183"/>
  <c r="AZ20" i="221"/>
  <c r="O20" i="221"/>
  <c r="CQ20" i="183"/>
  <c r="CQ20" i="221"/>
  <c r="CV20" i="221"/>
  <c r="CV20" i="183"/>
  <c r="CF20" i="221"/>
  <c r="AA13" i="183"/>
  <c r="CF20" i="183"/>
  <c r="AJ20" i="221"/>
  <c r="T13" i="209"/>
  <c r="T13" i="210" s="1"/>
  <c r="AJ20" i="183"/>
  <c r="AC20" i="209"/>
  <c r="AC20" i="210" s="1"/>
  <c r="B13" i="230"/>
  <c r="B13" i="228"/>
  <c r="B13" i="229" s="1"/>
  <c r="B13" i="227"/>
  <c r="AI20" i="209"/>
  <c r="AI20" i="210" s="1"/>
  <c r="AP20" i="183"/>
  <c r="AP20" i="221"/>
  <c r="CD20" i="221"/>
  <c r="CD20" i="183"/>
  <c r="U20" i="209"/>
  <c r="U20" i="210" s="1"/>
  <c r="AB20" i="221"/>
  <c r="AB20" i="183"/>
  <c r="CF13" i="183"/>
  <c r="CF13" i="221"/>
  <c r="AG13" i="209"/>
  <c r="AG13" i="210" s="1"/>
  <c r="AN13" i="221"/>
  <c r="AN13" i="183"/>
  <c r="G13" i="209"/>
  <c r="G13" i="210" s="1"/>
  <c r="N13" i="221"/>
  <c r="N13" i="183"/>
  <c r="BO20" i="209"/>
  <c r="BO20" i="210" s="1"/>
  <c r="I20" i="231"/>
  <c r="BV20" i="183"/>
  <c r="BV20" i="221"/>
  <c r="CU13" i="183"/>
  <c r="CU13" i="221"/>
  <c r="FB20" i="221"/>
  <c r="FB20" i="183"/>
  <c r="CT20" i="221"/>
  <c r="CT20" i="183"/>
  <c r="EK20" i="221"/>
  <c r="EK20" i="183"/>
  <c r="AR13" i="209"/>
  <c r="AR13" i="210" s="1"/>
  <c r="AY13" i="183"/>
  <c r="AY13" i="221"/>
  <c r="AM20" i="209"/>
  <c r="AM20" i="210" s="1"/>
  <c r="AT20" i="221"/>
  <c r="AT20" i="183"/>
  <c r="CN20" i="221"/>
  <c r="CN20" i="183"/>
  <c r="Q20" i="209"/>
  <c r="Q20" i="210" s="1"/>
  <c r="X20" i="183"/>
  <c r="X20" i="221"/>
  <c r="DL13" i="183"/>
  <c r="DL13" i="221"/>
  <c r="DX20" i="221"/>
  <c r="DX20" i="183"/>
  <c r="C16" i="174"/>
  <c r="C16" i="171"/>
  <c r="F16" i="173" s="1"/>
  <c r="C16" i="211"/>
  <c r="AK13" i="209"/>
  <c r="AK13" i="210" s="1"/>
  <c r="AR13" i="221"/>
  <c r="AR13" i="183"/>
  <c r="DI13" i="183"/>
  <c r="DI13" i="221"/>
  <c r="V20" i="209"/>
  <c r="V20" i="210" s="1"/>
  <c r="AC20" i="221"/>
  <c r="AC20" i="183"/>
  <c r="E20" i="209"/>
  <c r="E20" i="210" s="1"/>
  <c r="L20" i="221"/>
  <c r="L20" i="183"/>
  <c r="N13" i="209"/>
  <c r="N13" i="210" s="1"/>
  <c r="U13" i="183"/>
  <c r="U13" i="221"/>
  <c r="FK13" i="221"/>
  <c r="FK13" i="183"/>
  <c r="AU13" i="209"/>
  <c r="AU13" i="210" s="1"/>
  <c r="BB13" i="183"/>
  <c r="BB13" i="221"/>
  <c r="BK13" i="209"/>
  <c r="BK13" i="210" s="1"/>
  <c r="E13" i="231"/>
  <c r="BR13" i="183"/>
  <c r="BR13" i="221"/>
  <c r="E10" i="174"/>
  <c r="E10" i="171"/>
  <c r="H10" i="173" s="1"/>
  <c r="E10" i="211"/>
  <c r="EE20" i="183"/>
  <c r="EE20" i="221"/>
  <c r="AW20" i="209"/>
  <c r="AW20" i="210" s="1"/>
  <c r="BD20" i="183"/>
  <c r="BD20" i="221"/>
  <c r="Y20" i="209"/>
  <c r="Y20" i="210" s="1"/>
  <c r="AF20" i="221"/>
  <c r="AF20" i="183"/>
  <c r="D13" i="174"/>
  <c r="D13" i="171"/>
  <c r="G13" i="173" s="1"/>
  <c r="D13" i="211"/>
  <c r="D10" i="174"/>
  <c r="D10" i="171"/>
  <c r="G10" i="173" s="1"/>
  <c r="D10" i="211"/>
  <c r="DP13" i="221"/>
  <c r="DP13" i="183"/>
  <c r="BG13" i="209"/>
  <c r="BG13" i="210" s="1"/>
  <c r="BN13" i="183"/>
  <c r="BN13" i="221"/>
  <c r="CS20" i="221"/>
  <c r="CS20" i="183"/>
  <c r="CZ13" i="221"/>
  <c r="CZ13" i="183"/>
  <c r="DE13" i="221"/>
  <c r="DE13" i="183"/>
  <c r="DU13" i="221"/>
  <c r="DU13" i="183"/>
  <c r="DB20" i="183"/>
  <c r="DB20" i="221"/>
  <c r="CW20" i="183"/>
  <c r="CW20" i="221"/>
  <c r="V13" i="209"/>
  <c r="V13" i="210" s="1"/>
  <c r="AC13" i="221"/>
  <c r="AC13" i="183"/>
  <c r="CH20" i="183"/>
  <c r="CH20" i="221"/>
  <c r="G20" i="209"/>
  <c r="G20" i="210" s="1"/>
  <c r="N20" i="221"/>
  <c r="N20" i="183"/>
  <c r="C10" i="230"/>
  <c r="C10" i="228"/>
  <c r="C10" i="229" s="1"/>
  <c r="C10" i="227"/>
  <c r="BC13" i="209"/>
  <c r="BC13" i="210" s="1"/>
  <c r="BJ13" i="221"/>
  <c r="BJ13" i="183"/>
  <c r="FF20" i="221"/>
  <c r="FF20" i="183"/>
  <c r="BO13" i="209"/>
  <c r="BO13" i="210" s="1"/>
  <c r="BV13" i="221"/>
  <c r="BV13" i="183"/>
  <c r="I13" i="231"/>
  <c r="AQ20" i="209"/>
  <c r="AQ20" i="210" s="1"/>
  <c r="AX20" i="221"/>
  <c r="AX20" i="183"/>
  <c r="CV13" i="183"/>
  <c r="CV13" i="221"/>
  <c r="DN13" i="183"/>
  <c r="DN13" i="221"/>
  <c r="B10" i="174"/>
  <c r="B10" i="171"/>
  <c r="E10" i="173" s="1"/>
  <c r="B10" i="211"/>
  <c r="K13" i="209"/>
  <c r="K13" i="210" s="1"/>
  <c r="R13" i="183"/>
  <c r="R13" i="221"/>
  <c r="CZ20" i="183"/>
  <c r="CZ20" i="221"/>
  <c r="BH20" i="209"/>
  <c r="BH20" i="210" s="1"/>
  <c r="B20" i="231"/>
  <c r="BO20" i="221"/>
  <c r="BO20" i="183"/>
  <c r="S13" i="209"/>
  <c r="S13" i="210" s="1"/>
  <c r="Z13" i="221"/>
  <c r="Z13" i="183"/>
  <c r="BM13" i="209"/>
  <c r="BM13" i="210" s="1"/>
  <c r="BT13" i="221"/>
  <c r="G13" i="231"/>
  <c r="BT13" i="183"/>
  <c r="CI13" i="221"/>
  <c r="CI13" i="183"/>
  <c r="BS13" i="209"/>
  <c r="BS13" i="210" s="1"/>
  <c r="BZ13" i="221"/>
  <c r="BZ13" i="183"/>
  <c r="M13" i="231"/>
  <c r="EG13" i="221"/>
  <c r="EG13" i="183"/>
  <c r="DO20" i="183"/>
  <c r="DO20" i="221"/>
  <c r="AD20" i="209"/>
  <c r="AD20" i="210" s="1"/>
  <c r="AK20" i="183"/>
  <c r="AK20" i="221"/>
  <c r="P20" i="209"/>
  <c r="P20" i="210" s="1"/>
  <c r="W20" i="183"/>
  <c r="W20" i="221"/>
  <c r="L13" i="209"/>
  <c r="L13" i="210" s="1"/>
  <c r="S13" i="183"/>
  <c r="S13" i="221"/>
  <c r="B20" i="209"/>
  <c r="B20" i="210" s="1"/>
  <c r="I20" i="183"/>
  <c r="I20" i="221"/>
  <c r="ED20" i="183"/>
  <c r="ED20" i="221"/>
  <c r="Z20" i="209"/>
  <c r="Z20" i="210" s="1"/>
  <c r="AG20" i="221"/>
  <c r="AG20" i="183"/>
  <c r="DN20" i="183"/>
  <c r="DN20" i="221"/>
  <c r="EP20" i="221"/>
  <c r="EP20" i="183"/>
  <c r="EK13" i="221"/>
  <c r="EK13" i="183"/>
  <c r="EX13" i="221"/>
  <c r="EX13" i="183"/>
  <c r="E13" i="183"/>
  <c r="E13" i="221"/>
  <c r="G20" i="183"/>
  <c r="G20" i="221"/>
  <c r="AY13" i="209"/>
  <c r="AY13" i="210" s="1"/>
  <c r="BF13" i="221"/>
  <c r="BF13" i="183"/>
  <c r="C20" i="209"/>
  <c r="C20" i="210" s="1"/>
  <c r="J20" i="183"/>
  <c r="J20" i="221"/>
  <c r="BA20" i="209"/>
  <c r="BA20" i="210" s="1"/>
  <c r="BH20" i="221"/>
  <c r="BH20" i="183"/>
  <c r="B20" i="221"/>
  <c r="B20" i="183"/>
  <c r="DV13" i="221"/>
  <c r="DV13" i="183"/>
  <c r="CU20" i="221"/>
  <c r="CU20" i="183"/>
  <c r="DI20" i="221"/>
  <c r="DI20" i="183"/>
  <c r="Z13" i="209"/>
  <c r="Z13" i="210" s="1"/>
  <c r="AG13" i="183"/>
  <c r="AG13" i="221"/>
  <c r="CX20" i="183"/>
  <c r="CX20" i="221"/>
  <c r="FL13" i="221"/>
  <c r="FL13" i="183"/>
  <c r="DZ13" i="183"/>
  <c r="DZ13" i="221"/>
  <c r="EV20" i="183"/>
  <c r="EV20" i="221"/>
  <c r="AJ20" i="209"/>
  <c r="AJ20" i="210" s="1"/>
  <c r="AQ20" i="221"/>
  <c r="AQ20" i="183"/>
  <c r="BB13" i="209"/>
  <c r="BB13" i="210" s="1"/>
  <c r="BI13" i="221"/>
  <c r="BI13" i="183"/>
  <c r="CJ20" i="183"/>
  <c r="CJ20" i="221"/>
  <c r="EJ20" i="221"/>
  <c r="EJ20" i="183"/>
  <c r="FG13" i="183"/>
  <c r="FG13" i="221"/>
  <c r="J20" i="209"/>
  <c r="J20" i="210" s="1"/>
  <c r="Q20" i="221"/>
  <c r="Q20" i="183"/>
  <c r="BF13" i="209"/>
  <c r="BF13" i="210" s="1"/>
  <c r="BM13" i="183"/>
  <c r="BM13" i="221"/>
  <c r="E13" i="174"/>
  <c r="E13" i="171"/>
  <c r="H13" i="173" s="1"/>
  <c r="E13" i="211"/>
  <c r="DH20" i="221"/>
  <c r="DH20" i="183"/>
  <c r="CY13" i="221"/>
  <c r="CY13" i="183"/>
  <c r="F20" i="183"/>
  <c r="F20" i="221"/>
  <c r="CJ13" i="221"/>
  <c r="CJ13" i="183"/>
  <c r="T20" i="209"/>
  <c r="T20" i="210" s="1"/>
  <c r="AA20" i="221"/>
  <c r="AA20" i="183"/>
  <c r="DD13" i="221"/>
  <c r="DD13" i="183"/>
  <c r="Q13" i="209"/>
  <c r="Q13" i="210" s="1"/>
  <c r="X13" i="221"/>
  <c r="X13" i="183"/>
  <c r="BQ13" i="209"/>
  <c r="BQ13" i="210" s="1"/>
  <c r="BX13" i="221"/>
  <c r="K13" i="231"/>
  <c r="BX13" i="183"/>
  <c r="FG20" i="221"/>
  <c r="FG20" i="183"/>
  <c r="FK20" i="183"/>
  <c r="FK20" i="221"/>
  <c r="AV20" i="209"/>
  <c r="AV20" i="210" s="1"/>
  <c r="BC20" i="183"/>
  <c r="BC20" i="221"/>
  <c r="FJ13" i="183"/>
  <c r="FJ13" i="221"/>
  <c r="AH20" i="209"/>
  <c r="AH20" i="210" s="1"/>
  <c r="AO20" i="183"/>
  <c r="AO20" i="221"/>
  <c r="AA13" i="209"/>
  <c r="AA13" i="210" s="1"/>
  <c r="AH13" i="183"/>
  <c r="AH13" i="221"/>
  <c r="EF20" i="183"/>
  <c r="EF20" i="221"/>
  <c r="AF13" i="209"/>
  <c r="AF13" i="210" s="1"/>
  <c r="AM13" i="221"/>
  <c r="AM13" i="183"/>
  <c r="EW20" i="183"/>
  <c r="EW20" i="221"/>
  <c r="CN13" i="221"/>
  <c r="CN13" i="183"/>
  <c r="R20" i="209"/>
  <c r="R20" i="210" s="1"/>
  <c r="Y20" i="183"/>
  <c r="Y20" i="221"/>
  <c r="W13" i="209"/>
  <c r="W13" i="210" s="1"/>
  <c r="AD13" i="221"/>
  <c r="AD13" i="183"/>
  <c r="J13" i="209"/>
  <c r="J13" i="210" s="1"/>
  <c r="Q13" i="183"/>
  <c r="Q13" i="221"/>
  <c r="CL13" i="221"/>
  <c r="CL13" i="183"/>
  <c r="B16" i="174"/>
  <c r="B16" i="171"/>
  <c r="E16" i="173" s="1"/>
  <c r="B16" i="211"/>
  <c r="AQ13" i="209"/>
  <c r="AQ13" i="210" s="1"/>
  <c r="AX13" i="183"/>
  <c r="AX13" i="221"/>
  <c r="AX20" i="209"/>
  <c r="AX20" i="210" s="1"/>
  <c r="BE20" i="183"/>
  <c r="BE20" i="221"/>
  <c r="EI20" i="221"/>
  <c r="EI20" i="183"/>
  <c r="C13" i="230"/>
  <c r="C13" i="228"/>
  <c r="C13" i="229" s="1"/>
  <c r="C13" i="227"/>
  <c r="CG13" i="183"/>
  <c r="CG13" i="221"/>
  <c r="BM20" i="209"/>
  <c r="BM20" i="210" s="1"/>
  <c r="G20" i="231"/>
  <c r="BT20" i="183"/>
  <c r="BT20" i="221"/>
  <c r="AA20" i="209"/>
  <c r="AA20" i="210" s="1"/>
  <c r="AH20" i="221"/>
  <c r="AH20" i="183"/>
  <c r="F13" i="221"/>
  <c r="F13" i="183"/>
  <c r="EE13" i="221"/>
  <c r="EE13" i="183"/>
  <c r="CT13" i="183"/>
  <c r="CT13" i="221"/>
  <c r="CK20" i="183"/>
  <c r="CK20" i="221"/>
  <c r="EZ13" i="221"/>
  <c r="EZ13" i="183"/>
  <c r="AE20" i="209"/>
  <c r="AE20" i="210" s="1"/>
  <c r="AL20" i="183"/>
  <c r="AL20" i="221"/>
  <c r="H13" i="221"/>
  <c r="H13" i="183"/>
  <c r="DP20" i="183"/>
  <c r="DP20" i="221"/>
  <c r="AF20" i="209"/>
  <c r="AF20" i="210" s="1"/>
  <c r="AM20" i="183"/>
  <c r="AM20" i="221"/>
  <c r="AZ20" i="209"/>
  <c r="AZ20" i="210" s="1"/>
  <c r="BG20" i="221"/>
  <c r="BG20" i="183"/>
  <c r="FI13" i="183"/>
  <c r="FI13" i="221"/>
  <c r="BR20" i="209"/>
  <c r="BR20" i="210" s="1"/>
  <c r="L20" i="231"/>
  <c r="BY20" i="221"/>
  <c r="BY20" i="183"/>
  <c r="C13" i="183"/>
  <c r="C13" i="221"/>
  <c r="FI20" i="183"/>
  <c r="FI20" i="221"/>
  <c r="EZ20" i="221"/>
  <c r="EZ20" i="183"/>
  <c r="CG20" i="183"/>
  <c r="CG20" i="221"/>
  <c r="EA20" i="221"/>
  <c r="EA20" i="183"/>
  <c r="F20" i="209"/>
  <c r="F20" i="210" s="1"/>
  <c r="M20" i="221"/>
  <c r="M20" i="183"/>
  <c r="DM20" i="183"/>
  <c r="DM20" i="221"/>
  <c r="I20" i="209"/>
  <c r="I20" i="210" s="1"/>
  <c r="P20" i="221"/>
  <c r="P20" i="183"/>
  <c r="DQ13" i="221"/>
  <c r="DQ13" i="183"/>
  <c r="AL13" i="209"/>
  <c r="AL13" i="210" s="1"/>
  <c r="AS13" i="221"/>
  <c r="AS13" i="183"/>
  <c r="F13" i="174"/>
  <c r="F13" i="171"/>
  <c r="I13" i="173" s="1"/>
  <c r="F13" i="211"/>
  <c r="AO20" i="209"/>
  <c r="AO20" i="210" s="1"/>
  <c r="AV20" i="221"/>
  <c r="AV20" i="183"/>
  <c r="AP20" i="209"/>
  <c r="AP20" i="210" s="1"/>
  <c r="AW20" i="221"/>
  <c r="AW20" i="183"/>
  <c r="AX13" i="209"/>
  <c r="AX13" i="210" s="1"/>
  <c r="BE13" i="221"/>
  <c r="BE13" i="183"/>
  <c r="FB13" i="221"/>
  <c r="FB13" i="183"/>
  <c r="E20" i="183"/>
  <c r="E20" i="221"/>
  <c r="G13" i="221"/>
  <c r="G13" i="183"/>
  <c r="EL13" i="221"/>
  <c r="EL13" i="183"/>
  <c r="AC13" i="209"/>
  <c r="AC13" i="210" s="1"/>
  <c r="AJ13" i="183"/>
  <c r="AJ13" i="221"/>
  <c r="EV13" i="221"/>
  <c r="EV13" i="183"/>
  <c r="AB13" i="209"/>
  <c r="AB13" i="210" s="1"/>
  <c r="AI13" i="183"/>
  <c r="AI13" i="221"/>
  <c r="H20" i="183"/>
  <c r="H20" i="221"/>
  <c r="EF13" i="221"/>
  <c r="EF13" i="183"/>
  <c r="CE20" i="221"/>
  <c r="CE20" i="183"/>
  <c r="BI13" i="209"/>
  <c r="BI13" i="210" s="1"/>
  <c r="BP13" i="183"/>
  <c r="C13" i="231"/>
  <c r="BP13" i="221"/>
  <c r="BG20" i="209"/>
  <c r="BG20" i="210" s="1"/>
  <c r="BN20" i="221"/>
  <c r="BN20" i="183"/>
  <c r="DT20" i="221"/>
  <c r="DT20" i="183"/>
  <c r="CS13" i="183"/>
  <c r="CS13" i="221"/>
  <c r="FD20" i="221"/>
  <c r="FD20" i="183"/>
  <c r="BP20" i="209"/>
  <c r="BP20" i="210" s="1"/>
  <c r="J20" i="231"/>
  <c r="BW20" i="221"/>
  <c r="BW20" i="183"/>
  <c r="CK13" i="221"/>
  <c r="CK13" i="183"/>
  <c r="BS20" i="209"/>
  <c r="BS20" i="210" s="1"/>
  <c r="M20" i="231"/>
  <c r="BZ20" i="221"/>
  <c r="BZ20" i="183"/>
  <c r="U13" i="209"/>
  <c r="U13" i="210" s="1"/>
  <c r="AB13" i="221"/>
  <c r="AB13" i="183"/>
  <c r="CH13" i="183"/>
  <c r="CH13" i="221"/>
  <c r="FE13" i="183"/>
  <c r="FE13" i="221"/>
  <c r="ES13" i="183"/>
  <c r="ES13" i="221"/>
  <c r="CC20" i="221"/>
  <c r="CC20" i="183"/>
  <c r="AB20" i="209"/>
  <c r="AB20" i="210" s="1"/>
  <c r="AI20" i="221"/>
  <c r="AI20" i="183"/>
  <c r="AD13" i="209"/>
  <c r="AD13" i="210" s="1"/>
  <c r="AK13" i="183"/>
  <c r="AK13" i="221"/>
  <c r="F16" i="174"/>
  <c r="F16" i="171"/>
  <c r="I16" i="173" s="1"/>
  <c r="F16" i="211"/>
  <c r="DC20" i="221"/>
  <c r="DC20" i="183"/>
  <c r="CC13" i="183"/>
  <c r="CC13" i="221"/>
  <c r="CP13" i="221"/>
  <c r="CP13" i="183"/>
  <c r="O13" i="209"/>
  <c r="O13" i="210" s="1"/>
  <c r="V13" i="183"/>
  <c r="V13" i="221"/>
  <c r="DY13" i="183"/>
  <c r="DY13" i="221"/>
  <c r="AR20" i="209"/>
  <c r="AR20" i="210" s="1"/>
  <c r="AY20" i="221"/>
  <c r="AY20" i="183"/>
  <c r="C20" i="230"/>
  <c r="C20" i="228"/>
  <c r="C20" i="229" s="1"/>
  <c r="C20" i="227"/>
  <c r="CD13" i="183"/>
  <c r="CD13" i="221"/>
  <c r="DM13" i="183"/>
  <c r="DM13" i="221"/>
  <c r="CW13" i="183"/>
  <c r="CW13" i="221"/>
  <c r="C13" i="209"/>
  <c r="C13" i="210" s="1"/>
  <c r="J13" i="221"/>
  <c r="J13" i="183"/>
  <c r="BC20" i="209"/>
  <c r="BC20" i="210" s="1"/>
  <c r="BJ20" i="221"/>
  <c r="BJ20" i="183"/>
  <c r="DZ20" i="221"/>
  <c r="DZ20" i="183"/>
  <c r="AI13" i="209"/>
  <c r="AI13" i="210" s="1"/>
  <c r="AP13" i="221"/>
  <c r="AP13" i="183"/>
  <c r="BA13" i="209"/>
  <c r="BA13" i="210" s="1"/>
  <c r="BH13" i="221"/>
  <c r="BH13" i="183"/>
  <c r="DQ20" i="183"/>
  <c r="DQ20" i="221"/>
  <c r="CO20" i="221"/>
  <c r="CO20" i="183"/>
  <c r="BJ13" i="209"/>
  <c r="BJ13" i="210" s="1"/>
  <c r="BQ13" i="183"/>
  <c r="D13" i="231"/>
  <c r="BQ13" i="221"/>
  <c r="EU20" i="183"/>
  <c r="EU20" i="221"/>
  <c r="CL20" i="183"/>
  <c r="CL20" i="221"/>
  <c r="BH13" i="209"/>
  <c r="BH13" i="210" s="1"/>
  <c r="BO13" i="183"/>
  <c r="B13" i="231"/>
  <c r="BO13" i="221"/>
  <c r="AT13" i="209"/>
  <c r="AT13" i="210" s="1"/>
  <c r="BA13" i="183"/>
  <c r="BA13" i="221"/>
  <c r="DO13" i="221"/>
  <c r="DO13" i="183"/>
  <c r="BJ20" i="209"/>
  <c r="BJ20" i="210" s="1"/>
  <c r="D20" i="231"/>
  <c r="BQ20" i="183"/>
  <c r="BQ20" i="221"/>
  <c r="AU20" i="209"/>
  <c r="AU20" i="210" s="1"/>
  <c r="BB20" i="183"/>
  <c r="BB20" i="221"/>
  <c r="BL20" i="209"/>
  <c r="BL20" i="210" s="1"/>
  <c r="F20" i="231"/>
  <c r="BS20" i="183"/>
  <c r="BS20" i="221"/>
  <c r="CE13" i="183"/>
  <c r="CE13" i="221"/>
  <c r="EB13" i="183"/>
  <c r="EB13" i="221"/>
  <c r="AY20" i="209"/>
  <c r="AY20" i="210" s="1"/>
  <c r="BF20" i="183"/>
  <c r="BF20" i="221"/>
  <c r="EW13" i="221"/>
  <c r="EW13" i="183"/>
  <c r="EO20" i="221"/>
  <c r="EO20" i="183"/>
  <c r="DK13" i="183"/>
  <c r="DK13" i="221"/>
  <c r="EN20" i="221"/>
  <c r="EN20" i="183"/>
  <c r="AW13" i="209"/>
  <c r="AW13" i="210" s="1"/>
  <c r="BD13" i="221"/>
  <c r="BD13" i="183"/>
  <c r="B13" i="209"/>
  <c r="B13" i="210" s="1"/>
  <c r="I13" i="221"/>
  <c r="I13" i="183"/>
  <c r="EO13" i="183"/>
  <c r="EO13" i="221"/>
  <c r="BR13" i="209"/>
  <c r="BR13" i="210" s="1"/>
  <c r="BY13" i="221"/>
  <c r="BY13" i="183"/>
  <c r="L13" i="231"/>
  <c r="FJ20" i="183"/>
  <c r="FJ20" i="221"/>
  <c r="ET20" i="183"/>
  <c r="ET20" i="221"/>
  <c r="EP13" i="183"/>
  <c r="EP13" i="221"/>
  <c r="CX13" i="183"/>
  <c r="CX13" i="221"/>
  <c r="CO13" i="221"/>
  <c r="CO13" i="183"/>
  <c r="DT13" i="221"/>
  <c r="DT13" i="183"/>
  <c r="AS13" i="209"/>
  <c r="AS13" i="210" s="1"/>
  <c r="AZ13" i="183"/>
  <c r="AZ13" i="221"/>
  <c r="DA13" i="221"/>
  <c r="DA13" i="183"/>
  <c r="N20" i="209"/>
  <c r="N20" i="210" s="1"/>
  <c r="U20" i="183"/>
  <c r="U20" i="221"/>
  <c r="B16" i="230"/>
  <c r="B16" i="228"/>
  <c r="B16" i="229" s="1"/>
  <c r="B16" i="227"/>
  <c r="DJ13" i="183"/>
  <c r="DJ13" i="221"/>
  <c r="S20" i="209"/>
  <c r="S20" i="210" s="1"/>
  <c r="Z20" i="183"/>
  <c r="Z20" i="221"/>
  <c r="D16" i="174"/>
  <c r="D16" i="171"/>
  <c r="G16" i="173" s="1"/>
  <c r="D16" i="211"/>
  <c r="EQ20" i="221"/>
  <c r="EQ20" i="183"/>
  <c r="EC13" i="183"/>
  <c r="EC13" i="221"/>
  <c r="BE20" i="209"/>
  <c r="BE20" i="210" s="1"/>
  <c r="BL20" i="221"/>
  <c r="BL20" i="183"/>
  <c r="EH13" i="221"/>
  <c r="EH13" i="183"/>
  <c r="BF20" i="209"/>
  <c r="BF20" i="210" s="1"/>
  <c r="BM20" i="221"/>
  <c r="BM20" i="183"/>
  <c r="L20" i="209"/>
  <c r="L20" i="210" s="1"/>
  <c r="S20" i="221"/>
  <c r="S20" i="183"/>
  <c r="FH13" i="183"/>
  <c r="FH13" i="221"/>
  <c r="DK20" i="221"/>
  <c r="DK20" i="183"/>
  <c r="C16" i="230"/>
  <c r="C16" i="228"/>
  <c r="C16" i="229" s="1"/>
  <c r="C16" i="227"/>
  <c r="FE20" i="221"/>
  <c r="FE20" i="183"/>
  <c r="ES20" i="183"/>
  <c r="ES20" i="221"/>
  <c r="C10" i="174"/>
  <c r="C10" i="171"/>
  <c r="F10" i="173" s="1"/>
  <c r="C10" i="211"/>
  <c r="P13" i="209"/>
  <c r="P13" i="210" s="1"/>
  <c r="W13" i="221"/>
  <c r="W13" i="183"/>
  <c r="EX20" i="183"/>
  <c r="EX20" i="221"/>
  <c r="EY20" i="221"/>
  <c r="EY20" i="183"/>
  <c r="DR20" i="183"/>
  <c r="DR20" i="221"/>
  <c r="DU20" i="221"/>
  <c r="DU20" i="183"/>
  <c r="BK20" i="209"/>
  <c r="BK20" i="210" s="1"/>
  <c r="E20" i="231"/>
  <c r="BR20" i="183"/>
  <c r="BR20" i="221"/>
  <c r="DS20" i="221"/>
  <c r="DS20" i="183"/>
  <c r="ER13" i="183"/>
  <c r="ER13" i="221"/>
  <c r="F13" i="209"/>
  <c r="F13" i="210" s="1"/>
  <c r="M13" i="221"/>
  <c r="M13" i="183"/>
  <c r="F10" i="174"/>
  <c r="F10" i="171"/>
  <c r="I10" i="173" s="1"/>
  <c r="F10" i="211"/>
  <c r="AH13" i="209"/>
  <c r="AH13" i="210" s="1"/>
  <c r="AO13" i="221"/>
  <c r="AO13" i="183"/>
  <c r="AT20" i="209"/>
  <c r="AT20" i="210" s="1"/>
  <c r="BA20" i="183"/>
  <c r="BA20" i="221"/>
  <c r="FF13" i="183"/>
  <c r="FF13" i="221"/>
  <c r="AG20" i="209"/>
  <c r="AG20" i="210" s="1"/>
  <c r="AN20" i="183"/>
  <c r="AN20" i="221"/>
  <c r="CB20" i="221"/>
  <c r="CB20" i="183"/>
  <c r="FA20" i="221"/>
  <c r="FA20" i="183"/>
  <c r="B13" i="174"/>
  <c r="B13" i="171"/>
  <c r="E13" i="173" s="1"/>
  <c r="B13" i="211"/>
  <c r="FA13" i="221"/>
  <c r="FA13" i="183"/>
  <c r="EA13" i="183"/>
  <c r="EA13" i="221"/>
  <c r="BL13" i="209"/>
  <c r="BL13" i="210" s="1"/>
  <c r="BS13" i="221"/>
  <c r="BS13" i="183"/>
  <c r="F13" i="231"/>
  <c r="R13" i="209"/>
  <c r="R13" i="210" s="1"/>
  <c r="Y13" i="221"/>
  <c r="Y13" i="183"/>
  <c r="CR20" i="221"/>
  <c r="CR20" i="183"/>
  <c r="DB13" i="221"/>
  <c r="DB13" i="183"/>
  <c r="CP20" i="221"/>
  <c r="CP20" i="183"/>
  <c r="CM20" i="221"/>
  <c r="CM20" i="183"/>
  <c r="O20" i="209"/>
  <c r="O20" i="210" s="1"/>
  <c r="V20" i="183"/>
  <c r="V20" i="221"/>
  <c r="B13" i="183"/>
  <c r="B13" i="221"/>
  <c r="AM13" i="209"/>
  <c r="AM13" i="210" s="1"/>
  <c r="AT13" i="221"/>
  <c r="AT13" i="183"/>
  <c r="D20" i="209"/>
  <c r="D20" i="210" s="1"/>
  <c r="K20" i="221"/>
  <c r="K20" i="183"/>
  <c r="DE20" i="221"/>
  <c r="DE20" i="183"/>
  <c r="D13" i="221"/>
  <c r="D13" i="183"/>
  <c r="C20" i="221"/>
  <c r="C20" i="183"/>
  <c r="DA20" i="183"/>
  <c r="DA20" i="221"/>
  <c r="ED13" i="183"/>
  <c r="ED13" i="221"/>
  <c r="BB20" i="209"/>
  <c r="BB20" i="210" s="1"/>
  <c r="BI20" i="221"/>
  <c r="BI20" i="183"/>
  <c r="M13" i="209"/>
  <c r="M13" i="210" s="1"/>
  <c r="T13" i="183"/>
  <c r="T13" i="221"/>
  <c r="B10" i="230"/>
  <c r="B10" i="228"/>
  <c r="B10" i="229" s="1"/>
  <c r="B10" i="227"/>
  <c r="CY20" i="183"/>
  <c r="CY20" i="221"/>
  <c r="K20" i="209"/>
  <c r="K20" i="210" s="1"/>
  <c r="R20" i="221"/>
  <c r="R20" i="183"/>
  <c r="DD20" i="221"/>
  <c r="DD20" i="183"/>
  <c r="W20" i="209"/>
  <c r="W20" i="210" s="1"/>
  <c r="AD20" i="221"/>
  <c r="AD20" i="183"/>
  <c r="AK20" i="209"/>
  <c r="AK20" i="210" s="1"/>
  <c r="AR20" i="221"/>
  <c r="AR20" i="183"/>
  <c r="EJ13" i="221"/>
  <c r="EJ13" i="183"/>
  <c r="BN20" i="209"/>
  <c r="BN20" i="210" s="1"/>
  <c r="H20" i="231"/>
  <c r="BU20" i="183"/>
  <c r="BU20" i="221"/>
  <c r="DF20" i="221"/>
  <c r="DF20" i="183"/>
  <c r="CI20" i="183"/>
  <c r="CI20" i="221"/>
  <c r="BN13" i="209"/>
  <c r="BN13" i="210" s="1"/>
  <c r="BU13" i="221"/>
  <c r="BU13" i="183"/>
  <c r="H13" i="231"/>
  <c r="AE13" i="209"/>
  <c r="AE13" i="210" s="1"/>
  <c r="AL13" i="183"/>
  <c r="AL13" i="221"/>
  <c r="EC20" i="183"/>
  <c r="EC20" i="221"/>
  <c r="C18" i="230"/>
  <c r="C18" i="228"/>
  <c r="C18" i="229" s="1"/>
  <c r="C18" i="227"/>
  <c r="DY20" i="221"/>
  <c r="DY20" i="183"/>
  <c r="EH20" i="183"/>
  <c r="EH20" i="221"/>
  <c r="DF13" i="221"/>
  <c r="DF13" i="183"/>
  <c r="DV20" i="221"/>
  <c r="DV20" i="183"/>
  <c r="EG20" i="183"/>
  <c r="EG20" i="221"/>
  <c r="BQ20" i="209"/>
  <c r="BQ20" i="210" s="1"/>
  <c r="K20" i="231"/>
  <c r="BX20" i="221"/>
  <c r="BX20" i="183"/>
  <c r="ET13" i="183"/>
  <c r="ET13" i="221"/>
  <c r="DJ20" i="221"/>
  <c r="DJ20" i="183"/>
  <c r="EQ13" i="183"/>
  <c r="EQ13" i="221"/>
  <c r="EU13" i="221"/>
  <c r="EU13" i="183"/>
  <c r="AV13" i="209"/>
  <c r="AV13" i="210" s="1"/>
  <c r="BC13" i="221"/>
  <c r="BC13" i="183"/>
  <c r="FL20" i="183"/>
  <c r="FL20" i="221"/>
  <c r="AL20" i="209"/>
  <c r="AL20" i="210" s="1"/>
  <c r="AS20" i="221"/>
  <c r="AS20" i="183"/>
  <c r="DR13" i="221"/>
  <c r="DR13" i="183"/>
  <c r="AP13" i="209"/>
  <c r="AP13" i="210" s="1"/>
  <c r="AW13" i="183"/>
  <c r="AW13" i="221"/>
  <c r="E13" i="209"/>
  <c r="E13" i="210" s="1"/>
  <c r="L13" i="221"/>
  <c r="L13" i="183"/>
  <c r="EL20" i="221"/>
  <c r="EL20" i="183"/>
  <c r="C13" i="240" l="1"/>
  <c r="C13" i="238"/>
  <c r="C13" i="239" s="1"/>
  <c r="C13" i="237"/>
  <c r="G20" i="237"/>
  <c r="G20" i="238"/>
  <c r="G20" i="239" s="1"/>
  <c r="G20" i="240"/>
  <c r="AM20" i="240"/>
  <c r="AM20" i="238"/>
  <c r="AM20" i="239" s="1"/>
  <c r="AM20" i="237"/>
  <c r="AH20" i="240"/>
  <c r="AH20" i="237"/>
  <c r="AH20" i="238"/>
  <c r="AH20" i="239" s="1"/>
  <c r="S13" i="238"/>
  <c r="S13" i="239" s="1"/>
  <c r="S13" i="240"/>
  <c r="S13" i="237"/>
  <c r="AD13" i="240"/>
  <c r="AD13" i="237"/>
  <c r="AD13" i="238"/>
  <c r="AD13" i="239" s="1"/>
  <c r="R20" i="240"/>
  <c r="R20" i="237"/>
  <c r="R20" i="238"/>
  <c r="R20" i="23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W:\DIPOST\24 Департамент продажи услуг и развлечений\24.02 Отдел по управлению доходами\Ревенью Аккор\DATA\BB Формулы все отели 2022-2023 копия (1).xlsx" odcFile="C:\Users\e.ahiyarova\Documents\Мои источники данных\BB Формулы все отели 2022-2023 копия (1) Movenpick$.odc" name="BB Формулы все отели 2022-2023 копия (1) Movenpick$" type="5" refreshedVersion="2" background="1" saveData="1">
    <dbPr connection="Provider=Microsoft.ACE.OLEDB.12.0;Password=&quot;&quot;;User ID=Admin;Data Source=W:\DIPOST\24 Департамент продажи услуг и развлечений\24.02 Отдел по управлению доходами\Ревенью Аккор\DATA\BB Формулы все отели 2022-2023 копия (1).xlsx;Mode=Share Deny Write;Extended Properties=&quot;HDR=YES;&quot;;Jet OLEDB:System database=&quot;&quot;;Jet OLEDB:Registry Path=&quot;&quot;;Jet OLEDB:Database Password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Movenpick$" commandType="3"/>
  </connection>
</connections>
</file>

<file path=xl/sharedStrings.xml><?xml version="1.0" encoding="utf-8"?>
<sst xmlns="http://schemas.openxmlformats.org/spreadsheetml/2006/main" count="631" uniqueCount="91">
  <si>
    <t>Мовенпик Красная Поляна 5*</t>
  </si>
  <si>
    <t>Тариф "Базовый с завтраком"</t>
  </si>
  <si>
    <t>Открытые тарифы</t>
  </si>
  <si>
    <t>завтраки формата "Шведский стол"</t>
  </si>
  <si>
    <t>Улучшенный номер, вид на горы - с двуспальной кроватью
Улучшенный номер, вид на горы с 2 односпальными кроватями</t>
  </si>
  <si>
    <t>Номер Люкс - с двуспальной кроватью</t>
  </si>
  <si>
    <t>Представительский Люкс - с двуспальной кроватью</t>
  </si>
  <si>
    <t>Пентхаус, 2-этажный, с террасой - с 2 спальнями</t>
  </si>
  <si>
    <t>от 1 до 4</t>
  </si>
  <si>
    <t>Люкс Красная Поляна, 2-этажный, с террасой - с 3 спальнями</t>
  </si>
  <si>
    <t>от 1 до 6</t>
  </si>
  <si>
    <t>Даты тарифа:</t>
  </si>
  <si>
    <t>Закрытые даты (включительно):</t>
  </si>
  <si>
    <t>В стоимость включено: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</si>
  <si>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парковка);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</si>
  <si>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</si>
  <si>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</si>
  <si>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Регламентные работы:</t>
  </si>
  <si>
    <r>
      <rPr>
        <b/>
        <sz val="9"/>
        <rFont val="Times New Roman"/>
        <family val="1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family val="1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</si>
  <si>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Пропуск "Сочинский национальный парк":</t>
  </si>
  <si>
    <r>
      <rPr>
        <sz val="9"/>
        <rFont val="Times New Roman"/>
        <family val="1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family val="1"/>
        <charset val="204"/>
      </rPr>
      <t xml:space="preserve">https://npsochi.ru/tickets/ </t>
    </r>
    <r>
      <rPr>
        <sz val="9"/>
        <rFont val="Times New Roman"/>
        <family val="1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family val="1"/>
        <charset val="204"/>
      </rPr>
      <t>https://npsochi.ru/rules/</t>
    </r>
  </si>
  <si>
    <t>Тариф "Три равно четыре!"</t>
  </si>
  <si>
    <t>Даты тарифа (включительно):</t>
  </si>
  <si>
    <t>Период продажи: 06.05.2026 - 03.06.2026
Период проживания: 06.05.2026 - 04.06.2026</t>
  </si>
  <si>
    <r>
      <rPr>
        <b/>
        <sz val="9"/>
        <rFont val="Times New Roman"/>
        <family val="1"/>
        <charset val="204"/>
      </rPr>
      <t>Ограничения:</t>
    </r>
    <r>
      <rPr>
        <sz val="9"/>
        <rFont val="Times New Roman"/>
        <family val="1"/>
        <charset val="204"/>
      </rPr>
      <t xml:space="preserve"> </t>
    </r>
  </si>
  <si>
    <t>4 ночи - минимальное количество ночей проживания.
Общее количество ночей проживания должно быть кратно 4 ночам.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</si>
  <si>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парковка).</t>
  </si>
  <si>
    <t>Проживание без питания (Room only)</t>
  </si>
  <si>
    <t>Тариф "Раннее бронирование со скидкой 10%, завтрак включен"</t>
  </si>
  <si>
    <t>Улучшенный номер - с двуспальной кроватью, с 2 односпальными кроватями</t>
  </si>
  <si>
    <t>Улучшенный номер, вид на горы - с двуспальной кроватью, с 2 односпальными кроватями</t>
  </si>
  <si>
    <t>ВАЖНО:</t>
  </si>
  <si>
    <t>Доступен для бронирования от 7 до 14 дней до заезда.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</si>
  <si>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</si>
  <si>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</si>
  <si>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тариф ОТДЫХАЙ И КАТАЙ</t>
  </si>
  <si>
    <r>
      <rPr>
        <sz val="9"/>
        <color theme="1"/>
        <rFont val="Times New Roman"/>
        <family val="1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rFont val="Times New Roman"/>
        <family val="1"/>
        <charset val="204"/>
      </rPr>
      <t xml:space="preserve">09.01.2025 - 31.03.2026 включительно - 3500 рублей. 
01.04.2026 - 09.05.2026 включительно - 2000 рублей. </t>
    </r>
    <r>
      <rPr>
        <sz val="9"/>
        <color theme="1"/>
        <rFont val="Times New Roman"/>
        <family val="1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rFont val="Times New Roman"/>
        <family val="1"/>
        <charset val="204"/>
      </rPr>
      <t>09.01.2025 - 31.03.2026 включительно - 3500 рублей.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</si>
  <si>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</si>
  <si>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</si>
  <si>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 xml:space="preserve">Период продажи: 31.10.2025 - 09.05.2026
Период проживания: 09.01.2026 - 10.05.2026       </t>
  </si>
  <si>
    <r>
      <rPr>
        <sz val="9"/>
        <color theme="1"/>
        <rFont val="Times New Roman"/>
        <family val="1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krasnayapolyanaresort.ru);*
Завтрак "Шведский стол" в ресторане "Прагер";
Шоколадный час ежедневно с 17.00 до 17.45;
Посещение SPA комплекса отеля;
Бесплатный 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парковка).
</t>
    </r>
    <r>
      <rPr>
        <i/>
        <sz val="9"/>
        <color theme="1"/>
        <rFont val="Times New Roman"/>
        <family val="1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</si>
  <si>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</si>
  <si>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family val="1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family val="1"/>
        <charset val="204"/>
      </rPr>
      <t>от 4 000р./взр</t>
    </r>
    <r>
      <rPr>
        <sz val="9"/>
        <color theme="1"/>
        <rFont val="Times New Roman"/>
        <family val="1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family val="1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family val="1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family val="1"/>
        <charset val="204"/>
      </rPr>
      <t>Предоставление услуг может зависеть от высокой загрузки СПА и банного комплекса.</t>
    </r>
  </si>
  <si>
    <t>тариф КАНИКУЛЫ В ГОРАХ. ВЕСНА</t>
  </si>
  <si>
    <r>
      <rPr>
        <sz val="9"/>
        <color theme="1"/>
        <rFont val="Times New Roman"/>
        <family val="1"/>
        <charset val="204"/>
      </rPr>
      <t xml:space="preserve">Бесплатное размещение 2-х детей до 11 лет вкл-но. Бесплатно предоставляются завтраки для 2-х детей и одно дополнительное место. Второй ребенок размещается на основных спальных местах.
Дополнительно  ЕДИНОРАЗОВО в стоимость заявки добавляется стоимость купонной книги для каждого взрослого:
</t>
    </r>
    <r>
      <rPr>
        <sz val="9"/>
        <rFont val="Times New Roman"/>
        <family val="1"/>
        <charset val="204"/>
      </rPr>
      <t>15.03.2026 - 31.05.2026 включительно - 2500 руб/взр.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color theme="1"/>
        <rFont val="Times New Roman"/>
        <family val="1"/>
        <charset val="204"/>
      </rPr>
      <t>При размещении дополнительных гостей, также ЕДИНОРАЗОВО добавляется стоимость купонной книги для каждого взрослого:
15.03.2026 - 31.05.2026 включительно - 2500 руб/взр.</t>
    </r>
  </si>
  <si>
    <t xml:space="preserve">Период продажи: 20.02.2026 - 30.05.2026
Период проживания: 15.03.2026 - 31.05.2026 </t>
  </si>
  <si>
    <t>Проживание в номере выбранной категории;
Завтрак "Шведский стол" в ресторане "Прагер";
Шоколадный час ежедневно с 17.00 до 17.45;
Посещение SPA комплекса отеля;
Бесплатный 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парковка).
Бесплатное размещение 2-х детей до 11 лет вкл-но. Бесплатно предоставляются завтраки для 2-х детей и одно дополнительное место.Второй ребенок размещается на основных спальных местах.</t>
  </si>
  <si>
    <t>По купонной книге в предложение "Каникулы в горях.Весна" входят бесплатно:</t>
  </si>
  <si>
    <t>1. Прогулочные билеты "Панорама Красной Поляны" (для всех гостей, проживающих в номере);
2. Посещение Хаски центра (для всех гостей, проживающих в номере);
3. Посещение мини-зоопарка «Капибара и друзья» (для всех гостей, проживающих в номере);
4. Один маршрут веревочного парка (для всех гостей, проживающих в номере), услуга доступна при проживании с 01.05.2026;
5. Скидка 20% на занятие с инструктором в школе катания "Три вершины";
6. Скидка 30% на прокат горнолыжного оборудования. Действует в пунктах проката на уровнях 540 и 960;
7. Спецтариф: Ферма северных оленей + Дача Альпача
Прогулка по парку «Лес чудес», знакомство с оленями и альпаками. Входной билет — 800 ₽. Дети до 4 лет — бесплатно.;
8. Скидка 30% на аренду роликов или скейтборда в школе катания «Три вершины»
Скидка 30% на 1 час проката для всех проживающих в номере в подарок (С даты открытия школы, ориентировочно с середины апреля)
9. Стикерпак в подарок (1 стикер на номер).</t>
  </si>
  <si>
    <t>Дополнительная информация: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</si>
  <si>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</si>
  <si>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</si>
  <si>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r>
      <rPr>
        <sz val="9"/>
        <rFont val="Times New Roman"/>
        <family val="1"/>
        <charset val="204"/>
      </rPr>
      <t xml:space="preserve">В Тravelline тариф выгружается БЕЗ учета стоимости Купонных книг на каждого взрослого в заявке. 
В заявки, направляемые вручную по почте, дополнительно на каждый день проживания в стоимость добавляется стоимость Купонных книг для каждого взрослого (с 12 лет) </t>
    </r>
    <r>
      <rPr>
        <b/>
        <sz val="9"/>
        <rFont val="Times New Roman"/>
        <family val="1"/>
        <charset val="204"/>
      </rPr>
      <t>самостоятельно.</t>
    </r>
  </si>
  <si>
    <t xml:space="preserve">Период продажи: 17.04.2025 - 29.09.2026
Период проживания: 01.06.2026 - 30.09.2026       </t>
  </si>
  <si>
    <r>
      <rPr>
        <b/>
        <sz val="9"/>
        <rFont val="Times New Roman"/>
        <family val="1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family val="1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family val="1"/>
        <charset val="204"/>
      </rPr>
      <t>):</t>
    </r>
  </si>
  <si>
    <r>
      <rPr>
        <sz val="9"/>
        <color theme="1"/>
        <rFont val="Times New Roman"/>
        <family val="1"/>
        <charset val="204"/>
      </rPr>
      <t>✔</t>
    </r>
    <r>
      <rPr>
        <b/>
        <sz val="9"/>
        <color theme="1"/>
        <rFont val="Times New Roman"/>
        <family val="1"/>
        <charset val="204"/>
      </rPr>
      <t>Трансфер на побережье Черного моря</t>
    </r>
    <r>
      <rPr>
        <sz val="9"/>
        <color theme="1"/>
        <rFont val="Times New Roman"/>
        <family val="1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family val="1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family val="1"/>
        <charset val="204"/>
      </rPr>
      <t xml:space="preserve">
</t>
    </r>
    <r>
      <rPr>
        <sz val="9"/>
        <color theme="1"/>
        <rFont val="Times New Roman"/>
        <family val="1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family val="1"/>
        <charset val="204"/>
      </rPr>
      <t>Верёвочный парк</t>
    </r>
    <r>
      <rPr>
        <sz val="9"/>
        <color theme="1"/>
        <rFont val="Times New Roman"/>
        <family val="1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family val="1"/>
        <charset val="204"/>
      </rPr>
      <t xml:space="preserve">Хаски центр </t>
    </r>
    <r>
      <rPr>
        <sz val="9"/>
        <color theme="1"/>
        <rFont val="Times New Roman"/>
        <family val="1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family val="1"/>
        <charset val="204"/>
      </rPr>
      <t>Капибары и друзья</t>
    </r>
    <r>
      <rPr>
        <sz val="9"/>
        <color theme="1"/>
        <rFont val="Times New Roman"/>
        <family val="1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family val="1"/>
        <charset val="204"/>
      </rPr>
      <t>Скидка 30% на аренду роликов или скейтборда на 1 ча</t>
    </r>
    <r>
      <rPr>
        <sz val="9"/>
        <color theme="1"/>
        <rFont val="Times New Roman"/>
        <family val="1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</si>
  <si>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r>
      <rPr>
        <sz val="9"/>
        <color theme="1"/>
        <rFont val="Times New Roman"/>
        <family val="1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family val="1"/>
        <charset val="204"/>
      </rPr>
      <t>8 800 550 20 20</t>
    </r>
    <r>
      <rPr>
        <sz val="9"/>
        <color theme="1"/>
        <rFont val="Times New Roman"/>
        <family val="1"/>
        <charset val="204"/>
      </rPr>
      <t xml:space="preserve"> e-mail: </t>
    </r>
    <r>
      <rPr>
        <b/>
        <sz val="9"/>
        <color rgb="FF0070C0"/>
        <rFont val="Times New Roman"/>
        <family val="1"/>
        <charset val="204"/>
      </rPr>
      <t xml:space="preserve">infocenter@kpresort.ru 
</t>
    </r>
    <r>
      <rPr>
        <sz val="9"/>
        <rFont val="Times New Roman"/>
        <family val="1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family val="1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🔸 </t>
    </r>
    <r>
      <rPr>
        <sz val="9"/>
        <color theme="1"/>
        <rFont val="Times New Roman"/>
        <family val="1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</si>
  <si>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нетто тарифы</t>
  </si>
  <si>
    <t>Нетто тарифы</t>
  </si>
  <si>
    <t>Агентский договор 18% (СПО = Нетто тариф - 13%)</t>
  </si>
  <si>
    <t>Тариф АВИА</t>
  </si>
  <si>
    <t>Важно:</t>
  </si>
  <si>
    <t>тариф "Авиа" действует только на проживание с перелетом.</t>
  </si>
  <si>
    <t>Период продажи: 10.04.2026 - 30.09.2026 вкл-но
Период проживания:10.04.2026 - 30.09.2026 вкл-но</t>
  </si>
  <si>
    <t>от 1 до 2</t>
  </si>
  <si>
    <t>Улучшенный номер - с двуспальной кроватью
Улучшенный номер с 2 односпальными кроватями
Улучшенный номер, для маломобильных - с двуспальной кроватью</t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</si>
  <si>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</si>
  <si>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</si>
  <si>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</si>
  <si>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</si>
  <si>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 xml:space="preserve">Период продажи: 01.04.2026 - 24.12.2026
Период проживания: 01.04.2026 - 24.12.2026 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</si>
  <si>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</t>
  </si>
  <si>
    <t>Подъем на канатной дороге с Поляны 540 на Поляну 960;
Проживание в номере выбранной категории;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парковка);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</si>
  <si>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парковка);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</si>
  <si>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парковка).</t>
  </si>
  <si>
    <t>Проживание в номере выбранной категории со скидкой 10%;
Завтрак "Шведский стол" в ресторане "Прагер";
Шоколадный час ежедневно с 17.00 до 17.45;
Посещение SPA комплекса отеля;
Бесплатный Wi-Fi на территории всего отеля;
Услуги консьержа, в том числе мобильный консьерж-сервис;
Доставка багажа в номер / из номера;
Услуги парковки автомобиля (крытая парковка);
Комната для хранения горнолыжного оборудования.</t>
  </si>
  <si>
    <t>🔸Скидка 25% на проживание в номере выбранной категории;
🔸Завтрак "Шведский стол" в ресторане "Прагер";
🔸Шоколадный час ежедневно с 17.00 до 17.45;
🔸Посещение SPA комплекса отеля;
🔸Бесплатный Wi-Fi на территории всего отеля;
🔸Комната для хранения горнолыжного оборудования;
🔸Услуги консьержа, в том числе мобильный консьерж-сервис;
🔸Доставка багажа в номер / из номера;
🔸Услуги парковки автомобиля (крытая парковка);                                                                     
🔸Прогулочный билет на все открытые канатные дороги для всех гостей в бронировании (предоставляется один раз во время проживания).
🔸Скидка 15% на меню в ресторане (-ах) отеля (на весь чек, на все время проживания)</t>
  </si>
  <si>
    <t>БАЗОВЫЙ БЕЗ ЗАВТРАКА</t>
  </si>
  <si>
    <t>НАПОЛНИ СВОЕ ЛЕТО</t>
  </si>
  <si>
    <t>Период продажи: 20.03.2026 - 30.03.2027
Период проживания: 20.03.2026 - 31.03.2027</t>
  </si>
  <si>
    <t>Новогодний тариф (включительно):</t>
  </si>
  <si>
    <t>Доп.инфо:</t>
  </si>
  <si>
    <r>
      <t>📌</t>
    </r>
    <r>
      <rPr>
        <b/>
        <sz val="9"/>
        <rFont val="Times New Roman"/>
        <family val="1"/>
        <charset val="204"/>
      </rPr>
      <t>Дополнительное место с завтраком:</t>
    </r>
    <r>
      <rPr>
        <sz val="9"/>
        <rFont val="Times New Roman"/>
        <family val="1"/>
        <charset val="204"/>
      </rPr>
      <t xml:space="preserve">
01.04.26 - 28.12.26 взр 3700 руб/сут, реб 2600 руб/сут
29.12.26 - 08.01.27 взр 4500 руб/сут, реб 3000 руб/сут
09.01.27 - 31.03.27 взр 4300 руб/сут, реб 2900 руб/сут
📌</t>
    </r>
    <r>
      <rPr>
        <b/>
        <sz val="9"/>
        <rFont val="Times New Roman"/>
        <family val="1"/>
        <charset val="204"/>
      </rPr>
      <t>Дополнительное место без завтрака:</t>
    </r>
    <r>
      <rPr>
        <sz val="9"/>
        <rFont val="Times New Roman"/>
        <family val="1"/>
        <charset val="204"/>
      </rPr>
      <t xml:space="preserve">
01.04.26 - 28.12.26 взр 1500 руб/сут, реб 1500 руб/сут
29.12.26 - 08.01.27 взр 1550 руб/сут, реб 1550 руб/сут
09.01.27 - 31.03.27 взр 1550 руб/сут, реб 1550 руб/сут
📌</t>
    </r>
    <r>
      <rPr>
        <b/>
        <sz val="9"/>
        <rFont val="Times New Roman"/>
        <family val="1"/>
        <charset val="204"/>
      </rPr>
      <t>Завтраки:</t>
    </r>
    <r>
      <rPr>
        <sz val="9"/>
        <rFont val="Times New Roman"/>
        <family val="1"/>
        <charset val="204"/>
      </rPr>
      <t xml:space="preserve">
01.04.26 - 28.12.26 взр 2200 руб/сут, реб 1100 руб/сут
29.12.26 - 08.01.27 взр 2950 руб/сут, реб 1450 руб/сут
09.01.27 - 31.03.27 взр 2750 руб/сут, реб 1350 руб/сут
📌Доплата за </t>
    </r>
    <r>
      <rPr>
        <b/>
        <sz val="9"/>
        <rFont val="Times New Roman"/>
        <family val="1"/>
        <charset val="204"/>
      </rPr>
      <t>размещение с животными</t>
    </r>
    <r>
      <rPr>
        <sz val="9"/>
        <rFont val="Times New Roman"/>
        <family val="1"/>
        <charset val="204"/>
      </rPr>
      <t xml:space="preserve"> (до 15 кг и 45 см в холке) – 5000 рублей/единоразово при заселении. </t>
    </r>
    <r>
      <rPr>
        <u/>
        <sz val="9"/>
        <rFont val="Times New Roman"/>
        <family val="1"/>
        <charset val="204"/>
      </rPr>
      <t>Допустимо проживание не более 1-го животного в номере. Обязателен вет.паспорт животного.</t>
    </r>
    <r>
      <rPr>
        <sz val="9"/>
        <rFont val="Times New Roman"/>
        <family val="1"/>
        <charset val="204"/>
      </rPr>
      <t xml:space="preserve">
📌Услуга "</t>
    </r>
    <r>
      <rPr>
        <b/>
        <sz val="9"/>
        <rFont val="Times New Roman"/>
        <family val="1"/>
        <charset val="204"/>
      </rPr>
      <t>Ранний заезд</t>
    </r>
    <r>
      <rPr>
        <sz val="9"/>
        <rFont val="Times New Roman"/>
        <family val="1"/>
        <charset val="204"/>
      </rPr>
      <t xml:space="preserve"> или </t>
    </r>
    <r>
      <rPr>
        <b/>
        <sz val="9"/>
        <rFont val="Times New Roman"/>
        <family val="1"/>
        <charset val="204"/>
      </rPr>
      <t>Поздний выезд</t>
    </r>
    <r>
      <rPr>
        <sz val="9"/>
        <rFont val="Times New Roman"/>
        <family val="1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  </r>
  </si>
  <si>
    <t>15.07.2026 - 30.11.2026</t>
  </si>
  <si>
    <t>15.07.2026 - 30.11.2026
29.12.2026 - 08.01.2027
19.02.2027 - 27.02.2027</t>
  </si>
  <si>
    <t>Период продажи: 25.03.2026 - 30.03.2027
Период проживания: 29.12.2026 - 31.03.2027</t>
  </si>
  <si>
    <r>
      <rPr>
        <b/>
        <sz val="9"/>
        <rFont val="Times New Roman"/>
        <family val="1"/>
        <charset val="204"/>
      </rPr>
      <t>Период продажи</t>
    </r>
    <r>
      <rPr>
        <sz val="9"/>
        <rFont val="Times New Roman"/>
        <family val="1"/>
        <charset val="204"/>
      </rPr>
      <t xml:space="preserve">: 10.07.2026 – 07.01.2027
</t>
    </r>
    <r>
      <rPr>
        <b/>
        <sz val="9"/>
        <rFont val="Times New Roman"/>
        <family val="1"/>
        <charset val="204"/>
      </rPr>
      <t>Период проживания:</t>
    </r>
    <r>
      <rPr>
        <sz val="9"/>
        <rFont val="Times New Roman"/>
        <family val="1"/>
        <charset val="204"/>
      </rPr>
      <t xml:space="preserve"> 29.12.2026 – 08.01.2027
</t>
    </r>
    <r>
      <rPr>
        <b/>
        <sz val="9"/>
        <rFont val="Times New Roman"/>
        <family val="1"/>
        <charset val="204"/>
      </rPr>
      <t>Условия бронирования</t>
    </r>
    <r>
      <rPr>
        <sz val="9"/>
        <rFont val="Times New Roman"/>
        <family val="1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family val="1"/>
        <charset val="204"/>
      </rPr>
      <t>Условия аннуляции:</t>
    </r>
    <r>
      <rPr>
        <sz val="9"/>
        <rFont val="Times New Roman"/>
        <family val="1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</si>
  <si>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Осенние регламентные работы 2026:</t>
  </si>
  <si>
    <r>
      <rPr>
        <b/>
        <sz val="9"/>
        <rFont val="Times New Roman"/>
        <family val="1"/>
        <charset val="204"/>
      </rPr>
      <t>15.10.26-30.11.26 вкл-но пройдут осенние регламентные работы на канатных дорогах Курорта Красная Поляна. График закрытия:</t>
    </r>
    <r>
      <rPr>
        <sz val="9"/>
        <rFont val="Times New Roman"/>
        <family val="1"/>
        <charset val="204"/>
      </rPr>
      <t xml:space="preserve">
🛠 15.10.26 - 06.11.26 вкл-но закрытие КД Восточного сектора (К10, К11, К12, К13).
🛠 01.11.26 - 30.11.26 вкл-но закрытие КД в зоне Цирк-2 (К4, К5)
🛠 </t>
    </r>
    <r>
      <rPr>
        <u/>
        <sz val="9"/>
        <rFont val="Times New Roman"/>
        <family val="1"/>
        <charset val="204"/>
      </rPr>
      <t>08.11.26 - 30.11.26 вкл-но</t>
    </r>
    <r>
      <rPr>
        <sz val="9"/>
        <rFont val="Times New Roman"/>
        <family val="1"/>
        <charset val="204"/>
      </rPr>
      <t xml:space="preserve"> закрытие КД Центрального сектора (К1, К2, К3). </t>
    </r>
    <r>
      <rPr>
        <u/>
        <sz val="9"/>
        <rFont val="Times New Roman"/>
        <family val="1"/>
        <charset val="204"/>
      </rPr>
      <t>Между Поляной 540 и Поляной 960 будут организованы бесплатные трансфера.</t>
    </r>
    <r>
      <rPr>
        <b/>
        <sz val="9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Карта канатных дорог </t>
    </r>
    <r>
      <rPr>
        <b/>
        <sz val="9"/>
        <color rgb="FF0070C0"/>
        <rFont val="Times New Roman"/>
        <family val="1"/>
        <charset val="204"/>
      </rPr>
      <t>https://krasnayapolyanaresort.ru/map</t>
    </r>
  </si>
  <si>
    <t>В случае отмены или изменения бронирования менее чем за 24 часа до заезда удерживается стоимость первых суток.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</si>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</sst>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;@"/>
    <numFmt numFmtId="165" formatCode="#\ ##0"/>
    <numFmt numFmtId="166" formatCode="#\ ##0\ _₽"/>
    <numFmt numFmtId="167" formatCode="dd/mm/yy;@"/>
  </numFmts>
  <fonts count="27" x14ac:knownFonts="1">
    <font>
      <sz val="10"/>
      <name val="Arial Cyr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color rgb="FF0070C0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color rgb="FFC0000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color rgb="FF00B050"/>
      <name val="Calibri"/>
      <family val="2"/>
      <charset val="204"/>
      <scheme val="minor"/>
    </font>
    <font>
      <b/>
      <sz val="10"/>
      <color rgb="FFC00000"/>
      <name val="Times New Roman"/>
      <family val="1"/>
      <charset val="204"/>
    </font>
    <font>
      <u/>
      <sz val="9"/>
      <name val="Times New Roman"/>
      <family val="1"/>
      <charset val="204"/>
    </font>
    <font>
      <b/>
      <sz val="10"/>
      <color rgb="FFC0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6" fillId="0" borderId="0"/>
    <xf numFmtId="0" fontId="21" fillId="0" borderId="0"/>
  </cellStyleXfs>
  <cellXfs count="12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9" fillId="0" borderId="0" xfId="0" applyFont="1" applyFill="1"/>
    <xf numFmtId="0" fontId="9" fillId="0" borderId="0" xfId="0" applyFont="1" applyFill="1" applyBorder="1"/>
    <xf numFmtId="0" fontId="10" fillId="0" borderId="0" xfId="0" applyFont="1" applyFill="1"/>
    <xf numFmtId="0" fontId="0" fillId="2" borderId="0" xfId="0" applyFill="1"/>
    <xf numFmtId="0" fontId="4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164" fontId="10" fillId="0" borderId="0" xfId="0" applyNumberFormat="1" applyFont="1" applyFill="1"/>
    <xf numFmtId="164" fontId="11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2" fillId="3" borderId="1" xfId="0" applyFont="1" applyFill="1" applyBorder="1"/>
    <xf numFmtId="0" fontId="8" fillId="3" borderId="1" xfId="2" applyFont="1" applyFill="1" applyBorder="1" applyAlignment="1">
      <alignment horizontal="left" vertical="center" wrapText="1"/>
    </xf>
    <xf numFmtId="164" fontId="10" fillId="2" borderId="0" xfId="0" applyNumberFormat="1" applyFont="1" applyFill="1"/>
    <xf numFmtId="0" fontId="4" fillId="2" borderId="0" xfId="0" applyFont="1" applyFill="1"/>
    <xf numFmtId="164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/>
    </xf>
    <xf numFmtId="0" fontId="5" fillId="2" borderId="0" xfId="0" applyFont="1" applyFill="1"/>
    <xf numFmtId="16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166" fontId="4" fillId="0" borderId="1" xfId="0" applyNumberFormat="1" applyFont="1" applyFill="1" applyBorder="1" applyAlignment="1">
      <alignment horizontal="right" vertical="center" wrapText="1"/>
    </xf>
    <xf numFmtId="16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/>
    <xf numFmtId="166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wrapText="1"/>
    </xf>
    <xf numFmtId="0" fontId="14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164" fontId="13" fillId="0" borderId="0" xfId="0" applyNumberFormat="1" applyFont="1" applyFill="1" applyBorder="1"/>
    <xf numFmtId="0" fontId="1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164" fontId="2" fillId="0" borderId="0" xfId="0" applyNumberFormat="1" applyFont="1" applyFill="1"/>
    <xf numFmtId="0" fontId="12" fillId="0" borderId="0" xfId="0" applyFont="1" applyFill="1" applyBorder="1"/>
    <xf numFmtId="0" fontId="12" fillId="0" borderId="0" xfId="0" applyFont="1" applyFill="1"/>
    <xf numFmtId="164" fontId="13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7" fillId="3" borderId="6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0" borderId="0" xfId="0" applyFont="1" applyFill="1"/>
    <xf numFmtId="166" fontId="20" fillId="0" borderId="1" xfId="0" applyNumberFormat="1" applyFont="1" applyFill="1" applyBorder="1" applyAlignment="1">
      <alignment horizontal="right" vertical="center" wrapText="1"/>
    </xf>
    <xf numFmtId="166" fontId="20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0" fontId="4" fillId="0" borderId="0" xfId="0" applyFont="1" applyFill="1"/>
    <xf numFmtId="0" fontId="20" fillId="2" borderId="0" xfId="0" applyFont="1" applyFill="1"/>
    <xf numFmtId="0" fontId="4" fillId="0" borderId="0" xfId="0" applyFont="1" applyFill="1"/>
    <xf numFmtId="0" fontId="1" fillId="0" borderId="1" xfId="0" applyFont="1" applyFill="1" applyBorder="1" applyAlignment="1">
      <alignment wrapText="1"/>
    </xf>
    <xf numFmtId="0" fontId="20" fillId="0" borderId="0" xfId="0" applyFont="1" applyFill="1" applyBorder="1"/>
    <xf numFmtId="0" fontId="26" fillId="0" borderId="0" xfId="0" applyFont="1"/>
    <xf numFmtId="0" fontId="20" fillId="0" borderId="0" xfId="0" applyFont="1" applyFill="1" applyAlignment="1">
      <alignment vertical="center"/>
    </xf>
    <xf numFmtId="165" fontId="20" fillId="0" borderId="1" xfId="0" applyNumberFormat="1" applyFont="1" applyFill="1" applyBorder="1" applyAlignment="1">
      <alignment vertical="center"/>
    </xf>
    <xf numFmtId="0" fontId="24" fillId="0" borderId="0" xfId="0" applyFont="1" applyFill="1"/>
    <xf numFmtId="165" fontId="20" fillId="2" borderId="1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justify" wrapText="1"/>
    </xf>
    <xf numFmtId="164" fontId="1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/>
  </cellXfs>
  <cellStyles count="3">
    <cellStyle name="Normal 2 2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85351115451523"/>
  </sheetPr>
  <dimension ref="A1:GN37"/>
  <sheetViews>
    <sheetView tabSelected="1" zoomScaleNormal="100" workbookViewId="0">
      <pane xSplit="1" topLeftCell="B1" activePane="topRight" state="frozen"/>
      <selection pane="topRight" activeCell="A33" sqref="A33"/>
    </sheetView>
  </sheetViews>
  <sheetFormatPr defaultColWidth="9" defaultRowHeight="12.75" x14ac:dyDescent="0.2"/>
  <cols>
    <col min="1" max="1" width="53" style="7" customWidth="1"/>
    <col min="2" max="4" width="9.28515625" style="4" customWidth="1"/>
    <col min="5" max="8" width="9.28515625" style="26" customWidth="1"/>
    <col min="9" max="13" width="9.28515625" style="4" customWidth="1"/>
    <col min="14" max="14" width="9.28515625" style="26" customWidth="1"/>
    <col min="15" max="103" width="9.28515625" style="4" customWidth="1"/>
    <col min="104" max="16384" width="9" style="4"/>
  </cols>
  <sheetData>
    <row r="1" spans="1:196" s="5" customFormat="1" ht="15" customHeight="1" x14ac:dyDescent="0.2">
      <c r="A1" s="9" t="s">
        <v>0</v>
      </c>
      <c r="E1" s="27"/>
      <c r="F1" s="27"/>
      <c r="G1" s="27"/>
      <c r="H1" s="27"/>
      <c r="N1" s="27"/>
    </row>
    <row r="2" spans="1:196" s="5" customFormat="1" ht="15" customHeight="1" x14ac:dyDescent="0.2">
      <c r="A2" s="10" t="s">
        <v>1</v>
      </c>
      <c r="E2" s="27"/>
      <c r="F2" s="27"/>
      <c r="G2" s="27"/>
      <c r="H2" s="27"/>
      <c r="N2" s="27"/>
    </row>
    <row r="3" spans="1:196" s="5" customFormat="1" ht="15" customHeight="1" x14ac:dyDescent="0.2">
      <c r="A3" s="30" t="s">
        <v>2</v>
      </c>
      <c r="E3" s="27"/>
      <c r="F3" s="27"/>
      <c r="G3" s="27"/>
      <c r="H3" s="27"/>
      <c r="N3" s="27"/>
    </row>
    <row r="4" spans="1:196" s="77" customFormat="1" ht="15" customHeight="1" x14ac:dyDescent="0.2">
      <c r="A4" s="86" t="s">
        <v>3</v>
      </c>
      <c r="B4" s="87">
        <v>46283</v>
      </c>
      <c r="C4" s="87">
        <v>46284</v>
      </c>
      <c r="D4" s="87">
        <v>46285</v>
      </c>
      <c r="E4" s="86">
        <v>46286</v>
      </c>
      <c r="F4" s="86">
        <v>46287</v>
      </c>
      <c r="G4" s="86">
        <v>46288</v>
      </c>
      <c r="H4" s="86">
        <v>46289</v>
      </c>
      <c r="I4" s="87">
        <v>46290</v>
      </c>
      <c r="J4" s="87">
        <v>46291</v>
      </c>
      <c r="K4" s="87">
        <v>46292</v>
      </c>
      <c r="L4" s="87">
        <v>46293</v>
      </c>
      <c r="M4" s="87">
        <v>46294</v>
      </c>
      <c r="N4" s="86">
        <v>46295</v>
      </c>
      <c r="O4" s="86">
        <v>46296</v>
      </c>
      <c r="P4" s="86">
        <v>46297</v>
      </c>
      <c r="Q4" s="86">
        <v>46298</v>
      </c>
      <c r="R4" s="86">
        <v>46299</v>
      </c>
      <c r="S4" s="86">
        <v>46300</v>
      </c>
      <c r="T4" s="86">
        <v>46301</v>
      </c>
      <c r="U4" s="86">
        <v>46302</v>
      </c>
      <c r="V4" s="86">
        <v>46303</v>
      </c>
      <c r="W4" s="86">
        <v>46304</v>
      </c>
      <c r="X4" s="86">
        <v>46305</v>
      </c>
      <c r="Y4" s="86">
        <v>46306</v>
      </c>
      <c r="Z4" s="86">
        <v>46307</v>
      </c>
      <c r="AA4" s="86">
        <v>46308</v>
      </c>
      <c r="AB4" s="86">
        <v>46309</v>
      </c>
      <c r="AC4" s="86">
        <v>46310</v>
      </c>
      <c r="AD4" s="86">
        <v>46311</v>
      </c>
      <c r="AE4" s="86">
        <v>46312</v>
      </c>
      <c r="AF4" s="86">
        <v>46313</v>
      </c>
      <c r="AG4" s="86">
        <v>46314</v>
      </c>
      <c r="AH4" s="86">
        <v>46315</v>
      </c>
      <c r="AI4" s="86">
        <v>46316</v>
      </c>
      <c r="AJ4" s="86">
        <v>46317</v>
      </c>
      <c r="AK4" s="86">
        <v>46318</v>
      </c>
      <c r="AL4" s="86">
        <v>46319</v>
      </c>
      <c r="AM4" s="86">
        <v>46320</v>
      </c>
      <c r="AN4" s="86">
        <v>46321</v>
      </c>
      <c r="AO4" s="86">
        <v>46322</v>
      </c>
      <c r="AP4" s="86">
        <v>46323</v>
      </c>
      <c r="AQ4" s="86">
        <v>46324</v>
      </c>
      <c r="AR4" s="86">
        <v>46325</v>
      </c>
      <c r="AS4" s="86">
        <v>46326</v>
      </c>
      <c r="AT4" s="86">
        <v>46327</v>
      </c>
      <c r="AU4" s="86">
        <v>46328</v>
      </c>
      <c r="AV4" s="86">
        <v>46329</v>
      </c>
      <c r="AW4" s="86">
        <v>46330</v>
      </c>
      <c r="AX4" s="86">
        <v>46331</v>
      </c>
      <c r="AY4" s="86">
        <v>46332</v>
      </c>
      <c r="AZ4" s="86">
        <v>46333</v>
      </c>
      <c r="BA4" s="86">
        <v>46334</v>
      </c>
      <c r="BB4" s="86">
        <v>46335</v>
      </c>
      <c r="BC4" s="86">
        <v>46336</v>
      </c>
      <c r="BD4" s="86">
        <v>46337</v>
      </c>
      <c r="BE4" s="86">
        <v>46338</v>
      </c>
      <c r="BF4" s="86">
        <v>46339</v>
      </c>
      <c r="BG4" s="86">
        <v>46340</v>
      </c>
      <c r="BH4" s="86">
        <v>46341</v>
      </c>
      <c r="BI4" s="86">
        <v>46342</v>
      </c>
      <c r="BJ4" s="86">
        <v>46343</v>
      </c>
      <c r="BK4" s="86">
        <v>46344</v>
      </c>
      <c r="BL4" s="86">
        <v>46345</v>
      </c>
      <c r="BM4" s="86">
        <v>46346</v>
      </c>
      <c r="BN4" s="86">
        <v>46347</v>
      </c>
      <c r="BO4" s="86">
        <v>46348</v>
      </c>
      <c r="BP4" s="86">
        <v>46349</v>
      </c>
      <c r="BQ4" s="86">
        <v>46350</v>
      </c>
      <c r="BR4" s="86">
        <v>46351</v>
      </c>
      <c r="BS4" s="86">
        <v>46352</v>
      </c>
      <c r="BT4" s="86">
        <v>46353</v>
      </c>
      <c r="BU4" s="86">
        <v>46354</v>
      </c>
      <c r="BV4" s="86">
        <v>46355</v>
      </c>
      <c r="BW4" s="86">
        <v>46356</v>
      </c>
      <c r="BX4" s="86">
        <v>46357</v>
      </c>
      <c r="BY4" s="86">
        <v>46358</v>
      </c>
      <c r="BZ4" s="86">
        <v>46359</v>
      </c>
      <c r="CA4" s="86">
        <v>46360</v>
      </c>
      <c r="CB4" s="86">
        <v>46361</v>
      </c>
      <c r="CC4" s="86">
        <v>46362</v>
      </c>
      <c r="CD4" s="86">
        <v>46363</v>
      </c>
      <c r="CE4" s="86">
        <v>46364</v>
      </c>
      <c r="CF4" s="86">
        <v>46365</v>
      </c>
      <c r="CG4" s="86">
        <v>46366</v>
      </c>
      <c r="CH4" s="86">
        <v>46367</v>
      </c>
      <c r="CI4" s="86">
        <v>46368</v>
      </c>
      <c r="CJ4" s="86">
        <v>46369</v>
      </c>
      <c r="CK4" s="86">
        <v>46370</v>
      </c>
      <c r="CL4" s="86">
        <v>46371</v>
      </c>
      <c r="CM4" s="86">
        <v>46372</v>
      </c>
      <c r="CN4" s="86">
        <v>46373</v>
      </c>
      <c r="CO4" s="86">
        <v>46374</v>
      </c>
      <c r="CP4" s="86">
        <v>46375</v>
      </c>
      <c r="CQ4" s="86">
        <v>46376</v>
      </c>
      <c r="CR4" s="86">
        <v>46377</v>
      </c>
      <c r="CS4" s="86">
        <v>46378</v>
      </c>
      <c r="CT4" s="86">
        <v>46379</v>
      </c>
      <c r="CU4" s="86">
        <v>46380</v>
      </c>
      <c r="CV4" s="86">
        <v>46381</v>
      </c>
      <c r="CW4" s="86">
        <v>46382</v>
      </c>
      <c r="CX4" s="86">
        <v>46383</v>
      </c>
      <c r="CY4" s="86">
        <v>46384</v>
      </c>
      <c r="CZ4" s="86">
        <v>46385</v>
      </c>
      <c r="DA4" s="86">
        <v>46386</v>
      </c>
      <c r="DB4" s="86">
        <v>46387</v>
      </c>
      <c r="DC4" s="121">
        <v>46388</v>
      </c>
      <c r="DD4" s="121">
        <v>46389</v>
      </c>
      <c r="DE4" s="121">
        <v>46390</v>
      </c>
      <c r="DF4" s="121">
        <v>46391</v>
      </c>
      <c r="DG4" s="121">
        <v>46392</v>
      </c>
      <c r="DH4" s="86">
        <v>46393</v>
      </c>
      <c r="DI4" s="86">
        <v>46394</v>
      </c>
      <c r="DJ4" s="86">
        <v>46395</v>
      </c>
      <c r="DK4" s="86">
        <v>46396</v>
      </c>
      <c r="DL4" s="86">
        <v>46397</v>
      </c>
      <c r="DM4" s="86">
        <v>46398</v>
      </c>
      <c r="DN4" s="121">
        <v>46399</v>
      </c>
      <c r="DO4" s="121">
        <v>46400</v>
      </c>
      <c r="DP4" s="121">
        <v>46401</v>
      </c>
      <c r="DQ4" s="121">
        <v>46402</v>
      </c>
      <c r="DR4" s="86">
        <v>46403</v>
      </c>
      <c r="DS4" s="86">
        <v>46404</v>
      </c>
      <c r="DT4" s="86">
        <v>46405</v>
      </c>
      <c r="DU4" s="86">
        <v>46406</v>
      </c>
      <c r="DV4" s="86">
        <v>46407</v>
      </c>
      <c r="DW4" s="86">
        <v>46408</v>
      </c>
      <c r="DX4" s="86">
        <v>46409</v>
      </c>
      <c r="DY4" s="86">
        <v>46410</v>
      </c>
      <c r="DZ4" s="121">
        <v>46411</v>
      </c>
      <c r="EA4" s="121">
        <v>46412</v>
      </c>
      <c r="EB4" s="121">
        <v>46413</v>
      </c>
      <c r="EC4" s="121">
        <v>46414</v>
      </c>
      <c r="ED4" s="121">
        <v>46415</v>
      </c>
      <c r="EE4" s="121">
        <v>46416</v>
      </c>
      <c r="EF4" s="121">
        <v>46417</v>
      </c>
      <c r="EG4" s="86">
        <v>46418</v>
      </c>
      <c r="EH4" s="86">
        <v>46419</v>
      </c>
      <c r="EI4" s="86">
        <v>46420</v>
      </c>
      <c r="EJ4" s="86">
        <v>46421</v>
      </c>
      <c r="EK4" s="86">
        <v>46422</v>
      </c>
      <c r="EL4" s="86">
        <v>46423</v>
      </c>
      <c r="EM4" s="86">
        <v>46424</v>
      </c>
      <c r="EN4" s="86">
        <v>46425</v>
      </c>
      <c r="EO4" s="86">
        <v>46426</v>
      </c>
      <c r="EP4" s="86">
        <v>46427</v>
      </c>
      <c r="EQ4" s="86">
        <v>46428</v>
      </c>
      <c r="ER4" s="86">
        <v>46429</v>
      </c>
      <c r="ES4" s="86">
        <v>46430</v>
      </c>
      <c r="ET4" s="86">
        <v>46431</v>
      </c>
      <c r="EU4" s="86">
        <v>46432</v>
      </c>
      <c r="EV4" s="86">
        <v>46433</v>
      </c>
      <c r="EW4" s="86">
        <v>46434</v>
      </c>
      <c r="EX4" s="86">
        <v>46435</v>
      </c>
      <c r="EY4" s="86">
        <v>46436</v>
      </c>
      <c r="EZ4" s="86">
        <v>46437</v>
      </c>
      <c r="FA4" s="121">
        <v>46438</v>
      </c>
      <c r="FB4" s="121">
        <v>46439</v>
      </c>
      <c r="FC4" s="121">
        <v>46440</v>
      </c>
      <c r="FD4" s="121">
        <v>46441</v>
      </c>
      <c r="FE4" s="121">
        <v>46442</v>
      </c>
      <c r="FF4" s="121">
        <v>46443</v>
      </c>
      <c r="FG4" s="86">
        <v>46444</v>
      </c>
      <c r="FH4" s="86">
        <v>46445</v>
      </c>
      <c r="FI4" s="86">
        <v>46446</v>
      </c>
      <c r="FJ4" s="86">
        <v>46447</v>
      </c>
      <c r="FK4" s="86">
        <v>46448</v>
      </c>
      <c r="FL4" s="86">
        <v>46449</v>
      </c>
      <c r="FM4" s="86">
        <v>46450</v>
      </c>
      <c r="FN4" s="86">
        <v>46451</v>
      </c>
      <c r="FO4" s="86">
        <v>46452</v>
      </c>
      <c r="FP4" s="86">
        <v>46453</v>
      </c>
      <c r="FQ4" s="86">
        <v>46454</v>
      </c>
      <c r="FR4" s="86">
        <v>46455</v>
      </c>
      <c r="FS4" s="86">
        <v>46456</v>
      </c>
      <c r="FT4" s="86">
        <v>46457</v>
      </c>
      <c r="FU4" s="86">
        <v>46458</v>
      </c>
      <c r="FV4" s="86">
        <v>46459</v>
      </c>
      <c r="FW4" s="86">
        <v>46460</v>
      </c>
      <c r="FX4" s="86">
        <v>46461</v>
      </c>
      <c r="FY4" s="86">
        <v>46462</v>
      </c>
      <c r="FZ4" s="86">
        <v>46463</v>
      </c>
      <c r="GA4" s="86">
        <v>46464</v>
      </c>
      <c r="GB4" s="86">
        <v>46465</v>
      </c>
      <c r="GC4" s="86">
        <v>46466</v>
      </c>
      <c r="GD4" s="86">
        <v>46467</v>
      </c>
      <c r="GE4" s="86">
        <v>46468</v>
      </c>
      <c r="GF4" s="86">
        <v>46469</v>
      </c>
      <c r="GG4" s="86">
        <v>46470</v>
      </c>
      <c r="GH4" s="86">
        <v>46471</v>
      </c>
      <c r="GI4" s="86">
        <v>46472</v>
      </c>
      <c r="GJ4" s="86">
        <v>46473</v>
      </c>
      <c r="GK4" s="86">
        <v>46474</v>
      </c>
      <c r="GL4" s="86">
        <v>46475</v>
      </c>
      <c r="GM4" s="86">
        <v>46476</v>
      </c>
      <c r="GN4" s="86">
        <v>46477</v>
      </c>
    </row>
    <row r="5" spans="1:196" s="55" customFormat="1" ht="36" x14ac:dyDescent="0.2">
      <c r="A5" s="12" t="s">
        <v>65</v>
      </c>
      <c r="N5" s="63"/>
    </row>
    <row r="6" spans="1:196" s="55" customFormat="1" x14ac:dyDescent="0.2">
      <c r="A6" s="33">
        <v>1</v>
      </c>
      <c r="B6" s="76">
        <v>13200</v>
      </c>
      <c r="C6" s="76">
        <v>13200</v>
      </c>
      <c r="D6" s="76">
        <v>12700</v>
      </c>
      <c r="E6" s="76">
        <v>12700</v>
      </c>
      <c r="F6" s="76">
        <v>12700</v>
      </c>
      <c r="G6" s="76">
        <v>12700</v>
      </c>
      <c r="H6" s="76">
        <v>12700</v>
      </c>
      <c r="I6" s="76">
        <v>12700</v>
      </c>
      <c r="J6" s="76">
        <v>12700</v>
      </c>
      <c r="K6" s="76">
        <v>12700</v>
      </c>
      <c r="L6" s="76">
        <v>12700</v>
      </c>
      <c r="M6" s="76">
        <v>12700</v>
      </c>
      <c r="N6" s="76">
        <v>12700</v>
      </c>
      <c r="O6" s="76">
        <v>11700</v>
      </c>
      <c r="P6" s="76">
        <v>11700</v>
      </c>
      <c r="Q6" s="76">
        <v>11700</v>
      </c>
      <c r="R6" s="76">
        <v>11700</v>
      </c>
      <c r="S6" s="76">
        <v>11700</v>
      </c>
      <c r="T6" s="76">
        <v>11700</v>
      </c>
      <c r="U6" s="76">
        <v>11700</v>
      </c>
      <c r="V6" s="76">
        <v>11700</v>
      </c>
      <c r="W6" s="76">
        <v>11700</v>
      </c>
      <c r="X6" s="76">
        <v>11700</v>
      </c>
      <c r="Y6" s="76">
        <v>9700</v>
      </c>
      <c r="Z6" s="76">
        <v>9700</v>
      </c>
      <c r="AA6" s="76">
        <v>9700</v>
      </c>
      <c r="AB6" s="76">
        <v>9700</v>
      </c>
      <c r="AC6" s="76">
        <v>9700</v>
      </c>
      <c r="AD6" s="76">
        <v>10200</v>
      </c>
      <c r="AE6" s="76">
        <v>10200</v>
      </c>
      <c r="AF6" s="76">
        <v>9700</v>
      </c>
      <c r="AG6" s="76">
        <v>9700</v>
      </c>
      <c r="AH6" s="76">
        <v>9700</v>
      </c>
      <c r="AI6" s="76">
        <v>9700</v>
      </c>
      <c r="AJ6" s="76">
        <v>9700</v>
      </c>
      <c r="AK6" s="76">
        <v>10200</v>
      </c>
      <c r="AL6" s="76">
        <v>10200</v>
      </c>
      <c r="AM6" s="76">
        <v>9700</v>
      </c>
      <c r="AN6" s="76">
        <v>9700</v>
      </c>
      <c r="AO6" s="76">
        <v>9700</v>
      </c>
      <c r="AP6" s="76">
        <v>9700</v>
      </c>
      <c r="AQ6" s="76">
        <v>9700</v>
      </c>
      <c r="AR6" s="76">
        <v>10200</v>
      </c>
      <c r="AS6" s="76">
        <v>10200</v>
      </c>
      <c r="AT6" s="76">
        <v>9400</v>
      </c>
      <c r="AU6" s="76">
        <v>9400</v>
      </c>
      <c r="AV6" s="76">
        <v>9700</v>
      </c>
      <c r="AW6" s="76">
        <v>10200</v>
      </c>
      <c r="AX6" s="76">
        <v>7900</v>
      </c>
      <c r="AY6" s="76">
        <v>9400</v>
      </c>
      <c r="AZ6" s="76">
        <v>9400</v>
      </c>
      <c r="BA6" s="76">
        <v>7900</v>
      </c>
      <c r="BB6" s="76">
        <v>7900</v>
      </c>
      <c r="BC6" s="76">
        <v>7900</v>
      </c>
      <c r="BD6" s="76">
        <v>7900</v>
      </c>
      <c r="BE6" s="76">
        <v>7900</v>
      </c>
      <c r="BF6" s="76">
        <v>9400</v>
      </c>
      <c r="BG6" s="76">
        <v>9400</v>
      </c>
      <c r="BH6" s="76">
        <v>7900</v>
      </c>
      <c r="BI6" s="76">
        <v>7900</v>
      </c>
      <c r="BJ6" s="76">
        <v>7900</v>
      </c>
      <c r="BK6" s="76">
        <v>7900</v>
      </c>
      <c r="BL6" s="76">
        <v>7900</v>
      </c>
      <c r="BM6" s="76">
        <v>9400</v>
      </c>
      <c r="BN6" s="76">
        <v>9400</v>
      </c>
      <c r="BO6" s="76">
        <v>7900</v>
      </c>
      <c r="BP6" s="76">
        <v>7900</v>
      </c>
      <c r="BQ6" s="76">
        <v>7900</v>
      </c>
      <c r="BR6" s="76">
        <v>7900</v>
      </c>
      <c r="BS6" s="76">
        <v>7900</v>
      </c>
      <c r="BT6" s="76">
        <v>9400</v>
      </c>
      <c r="BU6" s="76">
        <v>9400</v>
      </c>
      <c r="BV6" s="76">
        <v>7900</v>
      </c>
      <c r="BW6" s="76">
        <v>7900</v>
      </c>
      <c r="BX6" s="76">
        <v>10200</v>
      </c>
      <c r="BY6" s="76">
        <v>10200</v>
      </c>
      <c r="BZ6" s="76">
        <v>10200</v>
      </c>
      <c r="CA6" s="76">
        <v>10500</v>
      </c>
      <c r="CB6" s="76">
        <v>10500</v>
      </c>
      <c r="CC6" s="76">
        <v>10200</v>
      </c>
      <c r="CD6" s="76">
        <v>10200</v>
      </c>
      <c r="CE6" s="76">
        <v>10200</v>
      </c>
      <c r="CF6" s="76">
        <v>10200</v>
      </c>
      <c r="CG6" s="76">
        <v>10200</v>
      </c>
      <c r="CH6" s="76">
        <v>12000</v>
      </c>
      <c r="CI6" s="76">
        <v>12000</v>
      </c>
      <c r="CJ6" s="76">
        <v>10200</v>
      </c>
      <c r="CK6" s="76">
        <v>10200</v>
      </c>
      <c r="CL6" s="76">
        <v>11200</v>
      </c>
      <c r="CM6" s="76">
        <v>11200</v>
      </c>
      <c r="CN6" s="76">
        <v>10500</v>
      </c>
      <c r="CO6" s="76">
        <v>11200</v>
      </c>
      <c r="CP6" s="76">
        <v>11200</v>
      </c>
      <c r="CQ6" s="76">
        <v>11200</v>
      </c>
      <c r="CR6" s="76">
        <v>11200</v>
      </c>
      <c r="CS6" s="76">
        <v>11700</v>
      </c>
      <c r="CT6" s="76">
        <v>11700</v>
      </c>
      <c r="CU6" s="76">
        <v>12000</v>
      </c>
      <c r="CV6" s="76">
        <v>12000</v>
      </c>
      <c r="CW6" s="76">
        <v>12000</v>
      </c>
      <c r="CX6" s="76">
        <v>12000</v>
      </c>
      <c r="CY6" s="76">
        <v>12000</v>
      </c>
      <c r="CZ6" s="76">
        <v>37950</v>
      </c>
      <c r="DA6" s="76">
        <v>51450</v>
      </c>
      <c r="DB6" s="76">
        <v>51450</v>
      </c>
      <c r="DC6" s="76">
        <v>53450</v>
      </c>
      <c r="DD6" s="76">
        <v>53450</v>
      </c>
      <c r="DE6" s="76">
        <v>53450</v>
      </c>
      <c r="DF6" s="76">
        <v>53450</v>
      </c>
      <c r="DG6" s="76">
        <v>53450</v>
      </c>
      <c r="DH6" s="76">
        <v>51450</v>
      </c>
      <c r="DI6" s="76">
        <v>51450</v>
      </c>
      <c r="DJ6" s="76">
        <v>51450</v>
      </c>
      <c r="DK6" s="76">
        <v>27050</v>
      </c>
      <c r="DL6" s="76">
        <v>27050</v>
      </c>
      <c r="DM6" s="76">
        <v>27050</v>
      </c>
      <c r="DN6" s="76">
        <v>22350</v>
      </c>
      <c r="DO6" s="76">
        <v>22350</v>
      </c>
      <c r="DP6" s="76">
        <v>22350</v>
      </c>
      <c r="DQ6" s="76">
        <v>22350</v>
      </c>
      <c r="DR6" s="76">
        <v>21350</v>
      </c>
      <c r="DS6" s="76">
        <v>20150</v>
      </c>
      <c r="DT6" s="76">
        <v>20650</v>
      </c>
      <c r="DU6" s="76">
        <v>20150</v>
      </c>
      <c r="DV6" s="76">
        <v>20650</v>
      </c>
      <c r="DW6" s="76">
        <v>20150</v>
      </c>
      <c r="DX6" s="76">
        <v>20150</v>
      </c>
      <c r="DY6" s="76">
        <v>21350</v>
      </c>
      <c r="DZ6" s="76">
        <v>22350</v>
      </c>
      <c r="EA6" s="76">
        <v>22350</v>
      </c>
      <c r="EB6" s="76">
        <v>22350</v>
      </c>
      <c r="EC6" s="76">
        <v>22350</v>
      </c>
      <c r="ED6" s="76">
        <v>22350</v>
      </c>
      <c r="EE6" s="76">
        <v>22350</v>
      </c>
      <c r="EF6" s="76">
        <v>22350</v>
      </c>
      <c r="EG6" s="76">
        <v>19650</v>
      </c>
      <c r="EH6" s="76">
        <v>24850</v>
      </c>
      <c r="EI6" s="76">
        <v>24850</v>
      </c>
      <c r="EJ6" s="76">
        <v>24850</v>
      </c>
      <c r="EK6" s="76">
        <v>24850</v>
      </c>
      <c r="EL6" s="76">
        <v>24850</v>
      </c>
      <c r="EM6" s="76">
        <v>24850</v>
      </c>
      <c r="EN6" s="76">
        <v>24850</v>
      </c>
      <c r="EO6" s="76">
        <v>24850</v>
      </c>
      <c r="EP6" s="76">
        <v>24850</v>
      </c>
      <c r="EQ6" s="76">
        <v>24850</v>
      </c>
      <c r="ER6" s="76">
        <v>24850</v>
      </c>
      <c r="ES6" s="76">
        <v>24850</v>
      </c>
      <c r="ET6" s="76">
        <v>24850</v>
      </c>
      <c r="EU6" s="76">
        <v>24850</v>
      </c>
      <c r="EV6" s="76">
        <v>24850</v>
      </c>
      <c r="EW6" s="76">
        <v>24850</v>
      </c>
      <c r="EX6" s="76">
        <v>24850</v>
      </c>
      <c r="EY6" s="76">
        <v>24850</v>
      </c>
      <c r="EZ6" s="76">
        <v>40850</v>
      </c>
      <c r="FA6" s="76">
        <v>42350</v>
      </c>
      <c r="FB6" s="76">
        <v>42350</v>
      </c>
      <c r="FC6" s="76">
        <v>42350</v>
      </c>
      <c r="FD6" s="76">
        <v>42350</v>
      </c>
      <c r="FE6" s="76">
        <v>27550</v>
      </c>
      <c r="FF6" s="76">
        <v>27550</v>
      </c>
      <c r="FG6" s="76">
        <v>40850</v>
      </c>
      <c r="FH6" s="76">
        <v>40850</v>
      </c>
      <c r="FI6" s="76">
        <v>40850</v>
      </c>
      <c r="FJ6" s="76">
        <v>24850</v>
      </c>
      <c r="FK6" s="76">
        <v>23350</v>
      </c>
      <c r="FL6" s="76">
        <v>23350</v>
      </c>
      <c r="FM6" s="76">
        <v>23350</v>
      </c>
      <c r="FN6" s="76">
        <v>23350</v>
      </c>
      <c r="FO6" s="76">
        <v>23350</v>
      </c>
      <c r="FP6" s="76">
        <v>23350</v>
      </c>
      <c r="FQ6" s="76">
        <v>23350</v>
      </c>
      <c r="FR6" s="76">
        <v>18450</v>
      </c>
      <c r="FS6" s="76">
        <v>18450</v>
      </c>
      <c r="FT6" s="76">
        <v>18450</v>
      </c>
      <c r="FU6" s="76">
        <v>18450</v>
      </c>
      <c r="FV6" s="76">
        <v>18450</v>
      </c>
      <c r="FW6" s="76">
        <v>18450</v>
      </c>
      <c r="FX6" s="76">
        <v>18450</v>
      </c>
      <c r="FY6" s="76">
        <v>18450</v>
      </c>
      <c r="FZ6" s="76">
        <v>18450</v>
      </c>
      <c r="GA6" s="76">
        <v>18450</v>
      </c>
      <c r="GB6" s="76">
        <v>18450</v>
      </c>
      <c r="GC6" s="76">
        <v>18450</v>
      </c>
      <c r="GD6" s="76">
        <v>18450</v>
      </c>
      <c r="GE6" s="76">
        <v>18450</v>
      </c>
      <c r="GF6" s="76">
        <v>18450</v>
      </c>
      <c r="GG6" s="76">
        <v>18450</v>
      </c>
      <c r="GH6" s="76">
        <v>18450</v>
      </c>
      <c r="GI6" s="76">
        <v>18450</v>
      </c>
      <c r="GJ6" s="76">
        <v>18450</v>
      </c>
      <c r="GK6" s="76">
        <v>18450</v>
      </c>
      <c r="GL6" s="76">
        <v>18450</v>
      </c>
      <c r="GM6" s="76">
        <v>18450</v>
      </c>
      <c r="GN6" s="76">
        <v>18450</v>
      </c>
    </row>
    <row r="7" spans="1:196" s="55" customFormat="1" x14ac:dyDescent="0.2">
      <c r="A7" s="33">
        <v>2</v>
      </c>
      <c r="B7" s="78">
        <f t="shared" ref="B7:N7" si="0">B6+2200</f>
        <v>15400</v>
      </c>
      <c r="C7" s="78">
        <f t="shared" si="0"/>
        <v>15400</v>
      </c>
      <c r="D7" s="78">
        <f t="shared" si="0"/>
        <v>14900</v>
      </c>
      <c r="E7" s="78">
        <f t="shared" si="0"/>
        <v>14900</v>
      </c>
      <c r="F7" s="78">
        <f t="shared" si="0"/>
        <v>14900</v>
      </c>
      <c r="G7" s="78">
        <f t="shared" si="0"/>
        <v>14900</v>
      </c>
      <c r="H7" s="78">
        <f t="shared" si="0"/>
        <v>14900</v>
      </c>
      <c r="I7" s="78">
        <f t="shared" si="0"/>
        <v>14900</v>
      </c>
      <c r="J7" s="78">
        <f t="shared" si="0"/>
        <v>14900</v>
      </c>
      <c r="K7" s="78">
        <f t="shared" si="0"/>
        <v>14900</v>
      </c>
      <c r="L7" s="78">
        <f t="shared" si="0"/>
        <v>14900</v>
      </c>
      <c r="M7" s="78">
        <f t="shared" si="0"/>
        <v>14900</v>
      </c>
      <c r="N7" s="78">
        <f t="shared" si="0"/>
        <v>14900</v>
      </c>
      <c r="O7" s="78">
        <f t="shared" ref="O7:BA7" si="1">O6+2200</f>
        <v>13900</v>
      </c>
      <c r="P7" s="78">
        <f t="shared" si="1"/>
        <v>13900</v>
      </c>
      <c r="Q7" s="78">
        <f t="shared" si="1"/>
        <v>13900</v>
      </c>
      <c r="R7" s="78">
        <f t="shared" si="1"/>
        <v>13900</v>
      </c>
      <c r="S7" s="78">
        <f t="shared" si="1"/>
        <v>13900</v>
      </c>
      <c r="T7" s="78">
        <f t="shared" si="1"/>
        <v>13900</v>
      </c>
      <c r="U7" s="78">
        <f t="shared" si="1"/>
        <v>13900</v>
      </c>
      <c r="V7" s="78">
        <f t="shared" si="1"/>
        <v>13900</v>
      </c>
      <c r="W7" s="78">
        <f t="shared" si="1"/>
        <v>13900</v>
      </c>
      <c r="X7" s="78">
        <f t="shared" si="1"/>
        <v>13900</v>
      </c>
      <c r="Y7" s="78">
        <f t="shared" si="1"/>
        <v>11900</v>
      </c>
      <c r="Z7" s="78">
        <f t="shared" si="1"/>
        <v>11900</v>
      </c>
      <c r="AA7" s="78">
        <f t="shared" si="1"/>
        <v>11900</v>
      </c>
      <c r="AB7" s="78">
        <f t="shared" si="1"/>
        <v>11900</v>
      </c>
      <c r="AC7" s="78">
        <f t="shared" si="1"/>
        <v>11900</v>
      </c>
      <c r="AD7" s="78">
        <f t="shared" si="1"/>
        <v>12400</v>
      </c>
      <c r="AE7" s="78">
        <f t="shared" si="1"/>
        <v>12400</v>
      </c>
      <c r="AF7" s="78">
        <f t="shared" si="1"/>
        <v>11900</v>
      </c>
      <c r="AG7" s="78">
        <f t="shared" si="1"/>
        <v>11900</v>
      </c>
      <c r="AH7" s="78">
        <f t="shared" si="1"/>
        <v>11900</v>
      </c>
      <c r="AI7" s="78">
        <f t="shared" si="1"/>
        <v>11900</v>
      </c>
      <c r="AJ7" s="78">
        <f t="shared" si="1"/>
        <v>11900</v>
      </c>
      <c r="AK7" s="78">
        <f t="shared" si="1"/>
        <v>12400</v>
      </c>
      <c r="AL7" s="78">
        <f t="shared" si="1"/>
        <v>12400</v>
      </c>
      <c r="AM7" s="78">
        <f t="shared" si="1"/>
        <v>11900</v>
      </c>
      <c r="AN7" s="78">
        <f t="shared" si="1"/>
        <v>11900</v>
      </c>
      <c r="AO7" s="78">
        <f t="shared" si="1"/>
        <v>11900</v>
      </c>
      <c r="AP7" s="78">
        <f t="shared" si="1"/>
        <v>11900</v>
      </c>
      <c r="AQ7" s="78">
        <f t="shared" si="1"/>
        <v>11900</v>
      </c>
      <c r="AR7" s="78">
        <f t="shared" si="1"/>
        <v>12400</v>
      </c>
      <c r="AS7" s="78">
        <f t="shared" si="1"/>
        <v>12400</v>
      </c>
      <c r="AT7" s="78">
        <f t="shared" si="1"/>
        <v>11600</v>
      </c>
      <c r="AU7" s="78">
        <f t="shared" si="1"/>
        <v>11600</v>
      </c>
      <c r="AV7" s="78">
        <f t="shared" si="1"/>
        <v>11900</v>
      </c>
      <c r="AW7" s="78">
        <f t="shared" si="1"/>
        <v>12400</v>
      </c>
      <c r="AX7" s="78">
        <f t="shared" si="1"/>
        <v>10100</v>
      </c>
      <c r="AY7" s="78">
        <f t="shared" si="1"/>
        <v>11600</v>
      </c>
      <c r="AZ7" s="78">
        <f t="shared" si="1"/>
        <v>11600</v>
      </c>
      <c r="BA7" s="78">
        <f t="shared" si="1"/>
        <v>10100</v>
      </c>
      <c r="BB7" s="78">
        <f t="shared" ref="BB7:CU7" si="2">BB6+2200</f>
        <v>10100</v>
      </c>
      <c r="BC7" s="78">
        <f t="shared" si="2"/>
        <v>10100</v>
      </c>
      <c r="BD7" s="78">
        <f t="shared" si="2"/>
        <v>10100</v>
      </c>
      <c r="BE7" s="78">
        <f t="shared" si="2"/>
        <v>10100</v>
      </c>
      <c r="BF7" s="78">
        <f t="shared" si="2"/>
        <v>11600</v>
      </c>
      <c r="BG7" s="78">
        <f t="shared" si="2"/>
        <v>11600</v>
      </c>
      <c r="BH7" s="78">
        <f t="shared" si="2"/>
        <v>10100</v>
      </c>
      <c r="BI7" s="78">
        <f t="shared" si="2"/>
        <v>10100</v>
      </c>
      <c r="BJ7" s="78">
        <f t="shared" si="2"/>
        <v>10100</v>
      </c>
      <c r="BK7" s="78">
        <f t="shared" si="2"/>
        <v>10100</v>
      </c>
      <c r="BL7" s="78">
        <f t="shared" si="2"/>
        <v>10100</v>
      </c>
      <c r="BM7" s="78">
        <f t="shared" si="2"/>
        <v>11600</v>
      </c>
      <c r="BN7" s="78">
        <f t="shared" si="2"/>
        <v>11600</v>
      </c>
      <c r="BO7" s="78">
        <f t="shared" si="2"/>
        <v>10100</v>
      </c>
      <c r="BP7" s="78">
        <f t="shared" si="2"/>
        <v>10100</v>
      </c>
      <c r="BQ7" s="78">
        <f t="shared" si="2"/>
        <v>10100</v>
      </c>
      <c r="BR7" s="78">
        <f t="shared" si="2"/>
        <v>10100</v>
      </c>
      <c r="BS7" s="78">
        <f t="shared" si="2"/>
        <v>10100</v>
      </c>
      <c r="BT7" s="78">
        <f t="shared" si="2"/>
        <v>11600</v>
      </c>
      <c r="BU7" s="78">
        <f t="shared" si="2"/>
        <v>11600</v>
      </c>
      <c r="BV7" s="78">
        <f t="shared" si="2"/>
        <v>10100</v>
      </c>
      <c r="BW7" s="78">
        <f t="shared" si="2"/>
        <v>10100</v>
      </c>
      <c r="BX7" s="78">
        <f t="shared" si="2"/>
        <v>12400</v>
      </c>
      <c r="BY7" s="78">
        <f t="shared" si="2"/>
        <v>12400</v>
      </c>
      <c r="BZ7" s="78">
        <f t="shared" si="2"/>
        <v>12400</v>
      </c>
      <c r="CA7" s="78">
        <f t="shared" si="2"/>
        <v>12700</v>
      </c>
      <c r="CB7" s="78">
        <f t="shared" si="2"/>
        <v>12700</v>
      </c>
      <c r="CC7" s="78">
        <f t="shared" si="2"/>
        <v>12400</v>
      </c>
      <c r="CD7" s="78">
        <f t="shared" si="2"/>
        <v>12400</v>
      </c>
      <c r="CE7" s="78">
        <f t="shared" si="2"/>
        <v>12400</v>
      </c>
      <c r="CF7" s="78">
        <f t="shared" si="2"/>
        <v>12400</v>
      </c>
      <c r="CG7" s="78">
        <f t="shared" si="2"/>
        <v>12400</v>
      </c>
      <c r="CH7" s="78">
        <f t="shared" si="2"/>
        <v>14200</v>
      </c>
      <c r="CI7" s="78">
        <f t="shared" si="2"/>
        <v>14200</v>
      </c>
      <c r="CJ7" s="78">
        <f t="shared" si="2"/>
        <v>12400</v>
      </c>
      <c r="CK7" s="78">
        <f t="shared" si="2"/>
        <v>12400</v>
      </c>
      <c r="CL7" s="78">
        <f t="shared" si="2"/>
        <v>13400</v>
      </c>
      <c r="CM7" s="78">
        <f t="shared" si="2"/>
        <v>13400</v>
      </c>
      <c r="CN7" s="78">
        <f t="shared" si="2"/>
        <v>12700</v>
      </c>
      <c r="CO7" s="78">
        <f t="shared" si="2"/>
        <v>13400</v>
      </c>
      <c r="CP7" s="78">
        <f t="shared" si="2"/>
        <v>13400</v>
      </c>
      <c r="CQ7" s="78">
        <f t="shared" si="2"/>
        <v>13400</v>
      </c>
      <c r="CR7" s="78">
        <f t="shared" si="2"/>
        <v>13400</v>
      </c>
      <c r="CS7" s="78">
        <f t="shared" si="2"/>
        <v>13900</v>
      </c>
      <c r="CT7" s="78">
        <f t="shared" si="2"/>
        <v>13900</v>
      </c>
      <c r="CU7" s="78">
        <f t="shared" si="2"/>
        <v>14200</v>
      </c>
      <c r="CV7" s="78">
        <f t="shared" ref="CV7:CX7" si="3">CV6+2200</f>
        <v>14200</v>
      </c>
      <c r="CW7" s="78">
        <f t="shared" si="3"/>
        <v>14200</v>
      </c>
      <c r="CX7" s="78">
        <f t="shared" si="3"/>
        <v>14200</v>
      </c>
      <c r="CY7" s="78">
        <f>CY6+2200</f>
        <v>14200</v>
      </c>
      <c r="CZ7" s="78">
        <f t="shared" ref="CZ7" si="4">CZ6+2950</f>
        <v>40900</v>
      </c>
      <c r="DA7" s="78">
        <f t="shared" ref="DA7" si="5">DA6+2950</f>
        <v>54400</v>
      </c>
      <c r="DB7" s="78">
        <f t="shared" ref="DB7" si="6">DB6+2950</f>
        <v>54400</v>
      </c>
      <c r="DC7" s="78">
        <f t="shared" ref="DC7" si="7">DC6+2950</f>
        <v>56400</v>
      </c>
      <c r="DD7" s="78">
        <f t="shared" ref="DD7" si="8">DD6+2950</f>
        <v>56400</v>
      </c>
      <c r="DE7" s="78">
        <f t="shared" ref="DE7" si="9">DE6+2950</f>
        <v>56400</v>
      </c>
      <c r="DF7" s="78">
        <f t="shared" ref="DF7" si="10">DF6+2950</f>
        <v>56400</v>
      </c>
      <c r="DG7" s="78">
        <f t="shared" ref="DG7" si="11">DG6+2950</f>
        <v>56400</v>
      </c>
      <c r="DH7" s="78">
        <f t="shared" ref="DH7" si="12">DH6+2950</f>
        <v>54400</v>
      </c>
      <c r="DI7" s="78">
        <f t="shared" ref="DI7" si="13">DI6+2950</f>
        <v>54400</v>
      </c>
      <c r="DJ7" s="78">
        <f t="shared" ref="DJ7" si="14">DJ6+2950</f>
        <v>54400</v>
      </c>
      <c r="DK7" s="78">
        <f>DK6+2750</f>
        <v>29800</v>
      </c>
      <c r="DL7" s="78">
        <f t="shared" ref="DL7:DM7" si="15">DL6+2750</f>
        <v>29800</v>
      </c>
      <c r="DM7" s="78">
        <f t="shared" si="15"/>
        <v>29800</v>
      </c>
      <c r="DN7" s="78">
        <f t="shared" ref="DN7" si="16">DN6+2750</f>
        <v>25100</v>
      </c>
      <c r="DO7" s="78">
        <f t="shared" ref="DO7" si="17">DO6+2750</f>
        <v>25100</v>
      </c>
      <c r="DP7" s="78">
        <f t="shared" ref="DP7" si="18">DP6+2750</f>
        <v>25100</v>
      </c>
      <c r="DQ7" s="78">
        <f t="shared" ref="DQ7" si="19">DQ6+2750</f>
        <v>25100</v>
      </c>
      <c r="DR7" s="78">
        <f t="shared" ref="DR7" si="20">DR6+2750</f>
        <v>24100</v>
      </c>
      <c r="DS7" s="78">
        <f t="shared" ref="DS7" si="21">DS6+2750</f>
        <v>22900</v>
      </c>
      <c r="DT7" s="78">
        <f t="shared" ref="DT7" si="22">DT6+2750</f>
        <v>23400</v>
      </c>
      <c r="DU7" s="78">
        <f t="shared" ref="DU7" si="23">DU6+2750</f>
        <v>22900</v>
      </c>
      <c r="DV7" s="78">
        <f t="shared" ref="DV7" si="24">DV6+2750</f>
        <v>23400</v>
      </c>
      <c r="DW7" s="78">
        <f t="shared" ref="DW7" si="25">DW6+2750</f>
        <v>22900</v>
      </c>
      <c r="DX7" s="78">
        <f t="shared" ref="DX7" si="26">DX6+2750</f>
        <v>22900</v>
      </c>
      <c r="DY7" s="78">
        <f t="shared" ref="DY7" si="27">DY6+2750</f>
        <v>24100</v>
      </c>
      <c r="DZ7" s="78">
        <f t="shared" ref="DZ7" si="28">DZ6+2750</f>
        <v>25100</v>
      </c>
      <c r="EA7" s="78">
        <f t="shared" ref="EA7" si="29">EA6+2750</f>
        <v>25100</v>
      </c>
      <c r="EB7" s="78">
        <f t="shared" ref="EB7" si="30">EB6+2750</f>
        <v>25100</v>
      </c>
      <c r="EC7" s="78">
        <f t="shared" ref="EC7" si="31">EC6+2750</f>
        <v>25100</v>
      </c>
      <c r="ED7" s="78">
        <f t="shared" ref="ED7" si="32">ED6+2750</f>
        <v>25100</v>
      </c>
      <c r="EE7" s="78">
        <f t="shared" ref="EE7" si="33">EE6+2750</f>
        <v>25100</v>
      </c>
      <c r="EF7" s="78">
        <f t="shared" ref="EF7" si="34">EF6+2750</f>
        <v>25100</v>
      </c>
      <c r="EG7" s="78">
        <f t="shared" ref="EG7" si="35">EG6+2750</f>
        <v>22400</v>
      </c>
      <c r="EH7" s="78">
        <f t="shared" ref="EH7" si="36">EH6+2750</f>
        <v>27600</v>
      </c>
      <c r="EI7" s="78">
        <f t="shared" ref="EI7" si="37">EI6+2750</f>
        <v>27600</v>
      </c>
      <c r="EJ7" s="78">
        <f t="shared" ref="EJ7" si="38">EJ6+2750</f>
        <v>27600</v>
      </c>
      <c r="EK7" s="78">
        <f t="shared" ref="EK7" si="39">EK6+2750</f>
        <v>27600</v>
      </c>
      <c r="EL7" s="78">
        <f t="shared" ref="EL7" si="40">EL6+2750</f>
        <v>27600</v>
      </c>
      <c r="EM7" s="78">
        <f t="shared" ref="EM7" si="41">EM6+2750</f>
        <v>27600</v>
      </c>
      <c r="EN7" s="78">
        <f t="shared" ref="EN7" si="42">EN6+2750</f>
        <v>27600</v>
      </c>
      <c r="EO7" s="78">
        <f t="shared" ref="EO7" si="43">EO6+2750</f>
        <v>27600</v>
      </c>
      <c r="EP7" s="78">
        <f t="shared" ref="EP7" si="44">EP6+2750</f>
        <v>27600</v>
      </c>
      <c r="EQ7" s="78">
        <f t="shared" ref="EQ7" si="45">EQ6+2750</f>
        <v>27600</v>
      </c>
      <c r="ER7" s="78">
        <f t="shared" ref="ER7" si="46">ER6+2750</f>
        <v>27600</v>
      </c>
      <c r="ES7" s="78">
        <f t="shared" ref="ES7" si="47">ES6+2750</f>
        <v>27600</v>
      </c>
      <c r="ET7" s="78">
        <f t="shared" ref="ET7" si="48">ET6+2750</f>
        <v>27600</v>
      </c>
      <c r="EU7" s="78">
        <f t="shared" ref="EU7" si="49">EU6+2750</f>
        <v>27600</v>
      </c>
      <c r="EV7" s="78">
        <f t="shared" ref="EV7" si="50">EV6+2750</f>
        <v>27600</v>
      </c>
      <c r="EW7" s="78">
        <f t="shared" ref="EW7" si="51">EW6+2750</f>
        <v>27600</v>
      </c>
      <c r="EX7" s="78">
        <f t="shared" ref="EX7" si="52">EX6+2750</f>
        <v>27600</v>
      </c>
      <c r="EY7" s="78">
        <f t="shared" ref="EY7" si="53">EY6+2750</f>
        <v>27600</v>
      </c>
      <c r="EZ7" s="78">
        <f t="shared" ref="EZ7" si="54">EZ6+2750</f>
        <v>43600</v>
      </c>
      <c r="FA7" s="78">
        <f t="shared" ref="FA7" si="55">FA6+2750</f>
        <v>45100</v>
      </c>
      <c r="FB7" s="78">
        <f t="shared" ref="FB7" si="56">FB6+2750</f>
        <v>45100</v>
      </c>
      <c r="FC7" s="78">
        <f t="shared" ref="FC7" si="57">FC6+2750</f>
        <v>45100</v>
      </c>
      <c r="FD7" s="78">
        <f t="shared" ref="FD7" si="58">FD6+2750</f>
        <v>45100</v>
      </c>
      <c r="FE7" s="78">
        <f t="shared" ref="FE7" si="59">FE6+2750</f>
        <v>30300</v>
      </c>
      <c r="FF7" s="78">
        <f t="shared" ref="FF7" si="60">FF6+2750</f>
        <v>30300</v>
      </c>
      <c r="FG7" s="78">
        <f t="shared" ref="FG7" si="61">FG6+2750</f>
        <v>43600</v>
      </c>
      <c r="FH7" s="78">
        <f t="shared" ref="FH7" si="62">FH6+2750</f>
        <v>43600</v>
      </c>
      <c r="FI7" s="78">
        <f t="shared" ref="FI7" si="63">FI6+2750</f>
        <v>43600</v>
      </c>
      <c r="FJ7" s="78">
        <f t="shared" ref="FJ7" si="64">FJ6+2750</f>
        <v>27600</v>
      </c>
      <c r="FK7" s="78">
        <f t="shared" ref="FK7" si="65">FK6+2750</f>
        <v>26100</v>
      </c>
      <c r="FL7" s="78">
        <f t="shared" ref="FL7" si="66">FL6+2750</f>
        <v>26100</v>
      </c>
      <c r="FM7" s="78">
        <f t="shared" ref="FM7" si="67">FM6+2750</f>
        <v>26100</v>
      </c>
      <c r="FN7" s="78">
        <f t="shared" ref="FN7" si="68">FN6+2750</f>
        <v>26100</v>
      </c>
      <c r="FO7" s="78">
        <f t="shared" ref="FO7" si="69">FO6+2750</f>
        <v>26100</v>
      </c>
      <c r="FP7" s="78">
        <f t="shared" ref="FP7" si="70">FP6+2750</f>
        <v>26100</v>
      </c>
      <c r="FQ7" s="78">
        <f t="shared" ref="FQ7" si="71">FQ6+2750</f>
        <v>26100</v>
      </c>
      <c r="FR7" s="78">
        <f t="shared" ref="FR7" si="72">FR6+2750</f>
        <v>21200</v>
      </c>
      <c r="FS7" s="78">
        <f t="shared" ref="FS7" si="73">FS6+2750</f>
        <v>21200</v>
      </c>
      <c r="FT7" s="78">
        <f t="shared" ref="FT7" si="74">FT6+2750</f>
        <v>21200</v>
      </c>
      <c r="FU7" s="78">
        <f t="shared" ref="FU7" si="75">FU6+2750</f>
        <v>21200</v>
      </c>
      <c r="FV7" s="78">
        <f t="shared" ref="FV7" si="76">FV6+2750</f>
        <v>21200</v>
      </c>
      <c r="FW7" s="78">
        <f t="shared" ref="FW7" si="77">FW6+2750</f>
        <v>21200</v>
      </c>
      <c r="FX7" s="78">
        <f t="shared" ref="FX7" si="78">FX6+2750</f>
        <v>21200</v>
      </c>
      <c r="FY7" s="78">
        <f t="shared" ref="FY7" si="79">FY6+2750</f>
        <v>21200</v>
      </c>
      <c r="FZ7" s="78">
        <f t="shared" ref="FZ7" si="80">FZ6+2750</f>
        <v>21200</v>
      </c>
      <c r="GA7" s="78">
        <f t="shared" ref="GA7" si="81">GA6+2750</f>
        <v>21200</v>
      </c>
      <c r="GB7" s="78">
        <f t="shared" ref="GB7" si="82">GB6+2750</f>
        <v>21200</v>
      </c>
      <c r="GC7" s="78">
        <f t="shared" ref="GC7" si="83">GC6+2750</f>
        <v>21200</v>
      </c>
      <c r="GD7" s="78">
        <f t="shared" ref="GD7" si="84">GD6+2750</f>
        <v>21200</v>
      </c>
      <c r="GE7" s="78">
        <f t="shared" ref="GE7" si="85">GE6+2750</f>
        <v>21200</v>
      </c>
      <c r="GF7" s="78">
        <f t="shared" ref="GF7" si="86">GF6+2750</f>
        <v>21200</v>
      </c>
      <c r="GG7" s="78">
        <f t="shared" ref="GG7" si="87">GG6+2750</f>
        <v>21200</v>
      </c>
      <c r="GH7" s="78">
        <f t="shared" ref="GH7" si="88">GH6+2750</f>
        <v>21200</v>
      </c>
      <c r="GI7" s="78">
        <f t="shared" ref="GI7" si="89">GI6+2750</f>
        <v>21200</v>
      </c>
      <c r="GJ7" s="78">
        <f t="shared" ref="GJ7" si="90">GJ6+2750</f>
        <v>21200</v>
      </c>
      <c r="GK7" s="78">
        <f t="shared" ref="GK7" si="91">GK6+2750</f>
        <v>21200</v>
      </c>
      <c r="GL7" s="78">
        <f t="shared" ref="GL7" si="92">GL6+2750</f>
        <v>21200</v>
      </c>
      <c r="GM7" s="78">
        <f t="shared" ref="GM7" si="93">GM6+2750</f>
        <v>21200</v>
      </c>
      <c r="GN7" s="78">
        <f t="shared" ref="GN7" si="94">GN6+2750</f>
        <v>21200</v>
      </c>
    </row>
    <row r="8" spans="1:196" s="55" customFormat="1" ht="24" x14ac:dyDescent="0.2">
      <c r="A8" s="14" t="s">
        <v>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</row>
    <row r="9" spans="1:196" s="55" customFormat="1" x14ac:dyDescent="0.2">
      <c r="A9" s="33">
        <v>1</v>
      </c>
      <c r="B9" s="79">
        <f t="shared" ref="B9:N9" si="95">B6+3000</f>
        <v>16200</v>
      </c>
      <c r="C9" s="79">
        <f t="shared" si="95"/>
        <v>16200</v>
      </c>
      <c r="D9" s="79">
        <f t="shared" si="95"/>
        <v>15700</v>
      </c>
      <c r="E9" s="79">
        <f t="shared" si="95"/>
        <v>15700</v>
      </c>
      <c r="F9" s="79">
        <f t="shared" si="95"/>
        <v>15700</v>
      </c>
      <c r="G9" s="79">
        <f t="shared" si="95"/>
        <v>15700</v>
      </c>
      <c r="H9" s="79">
        <f t="shared" si="95"/>
        <v>15700</v>
      </c>
      <c r="I9" s="79">
        <f t="shared" si="95"/>
        <v>15700</v>
      </c>
      <c r="J9" s="79">
        <f t="shared" si="95"/>
        <v>15700</v>
      </c>
      <c r="K9" s="79">
        <f t="shared" si="95"/>
        <v>15700</v>
      </c>
      <c r="L9" s="79">
        <f t="shared" si="95"/>
        <v>15700</v>
      </c>
      <c r="M9" s="79">
        <f t="shared" si="95"/>
        <v>15700</v>
      </c>
      <c r="N9" s="79">
        <f t="shared" si="95"/>
        <v>15700</v>
      </c>
      <c r="O9" s="79">
        <f t="shared" ref="O9:BZ9" si="96">O6+3000</f>
        <v>14700</v>
      </c>
      <c r="P9" s="79">
        <f t="shared" si="96"/>
        <v>14700</v>
      </c>
      <c r="Q9" s="79">
        <f t="shared" si="96"/>
        <v>14700</v>
      </c>
      <c r="R9" s="79">
        <f t="shared" si="96"/>
        <v>14700</v>
      </c>
      <c r="S9" s="79">
        <f t="shared" si="96"/>
        <v>14700</v>
      </c>
      <c r="T9" s="79">
        <f t="shared" si="96"/>
        <v>14700</v>
      </c>
      <c r="U9" s="79">
        <f t="shared" si="96"/>
        <v>14700</v>
      </c>
      <c r="V9" s="79">
        <f t="shared" si="96"/>
        <v>14700</v>
      </c>
      <c r="W9" s="79">
        <f t="shared" si="96"/>
        <v>14700</v>
      </c>
      <c r="X9" s="79">
        <f t="shared" si="96"/>
        <v>14700</v>
      </c>
      <c r="Y9" s="79">
        <f t="shared" si="96"/>
        <v>12700</v>
      </c>
      <c r="Z9" s="79">
        <f t="shared" si="96"/>
        <v>12700</v>
      </c>
      <c r="AA9" s="79">
        <f t="shared" si="96"/>
        <v>12700</v>
      </c>
      <c r="AB9" s="79">
        <f t="shared" si="96"/>
        <v>12700</v>
      </c>
      <c r="AC9" s="79">
        <f t="shared" si="96"/>
        <v>12700</v>
      </c>
      <c r="AD9" s="79">
        <f t="shared" si="96"/>
        <v>13200</v>
      </c>
      <c r="AE9" s="79">
        <f t="shared" si="96"/>
        <v>13200</v>
      </c>
      <c r="AF9" s="79">
        <f t="shared" si="96"/>
        <v>12700</v>
      </c>
      <c r="AG9" s="79">
        <f t="shared" si="96"/>
        <v>12700</v>
      </c>
      <c r="AH9" s="79">
        <f t="shared" si="96"/>
        <v>12700</v>
      </c>
      <c r="AI9" s="79">
        <f t="shared" si="96"/>
        <v>12700</v>
      </c>
      <c r="AJ9" s="79">
        <f t="shared" si="96"/>
        <v>12700</v>
      </c>
      <c r="AK9" s="79">
        <f t="shared" si="96"/>
        <v>13200</v>
      </c>
      <c r="AL9" s="79">
        <f t="shared" si="96"/>
        <v>13200</v>
      </c>
      <c r="AM9" s="79">
        <f t="shared" si="96"/>
        <v>12700</v>
      </c>
      <c r="AN9" s="79">
        <f t="shared" si="96"/>
        <v>12700</v>
      </c>
      <c r="AO9" s="79">
        <f t="shared" si="96"/>
        <v>12700</v>
      </c>
      <c r="AP9" s="79">
        <f t="shared" si="96"/>
        <v>12700</v>
      </c>
      <c r="AQ9" s="79">
        <f t="shared" si="96"/>
        <v>12700</v>
      </c>
      <c r="AR9" s="79">
        <f t="shared" si="96"/>
        <v>13200</v>
      </c>
      <c r="AS9" s="79">
        <f t="shared" si="96"/>
        <v>13200</v>
      </c>
      <c r="AT9" s="79">
        <f t="shared" si="96"/>
        <v>12400</v>
      </c>
      <c r="AU9" s="79">
        <f t="shared" si="96"/>
        <v>12400</v>
      </c>
      <c r="AV9" s="79">
        <f t="shared" si="96"/>
        <v>12700</v>
      </c>
      <c r="AW9" s="79">
        <f t="shared" si="96"/>
        <v>13200</v>
      </c>
      <c r="AX9" s="79">
        <f t="shared" si="96"/>
        <v>10900</v>
      </c>
      <c r="AY9" s="79">
        <f t="shared" si="96"/>
        <v>12400</v>
      </c>
      <c r="AZ9" s="79">
        <f t="shared" si="96"/>
        <v>12400</v>
      </c>
      <c r="BA9" s="79">
        <f t="shared" si="96"/>
        <v>10900</v>
      </c>
      <c r="BB9" s="79">
        <f t="shared" si="96"/>
        <v>10900</v>
      </c>
      <c r="BC9" s="79">
        <f t="shared" si="96"/>
        <v>10900</v>
      </c>
      <c r="BD9" s="79">
        <f t="shared" si="96"/>
        <v>10900</v>
      </c>
      <c r="BE9" s="79">
        <f t="shared" si="96"/>
        <v>10900</v>
      </c>
      <c r="BF9" s="79">
        <f t="shared" si="96"/>
        <v>12400</v>
      </c>
      <c r="BG9" s="79">
        <f t="shared" si="96"/>
        <v>12400</v>
      </c>
      <c r="BH9" s="79">
        <f t="shared" si="96"/>
        <v>10900</v>
      </c>
      <c r="BI9" s="79">
        <f t="shared" si="96"/>
        <v>10900</v>
      </c>
      <c r="BJ9" s="79">
        <f t="shared" si="96"/>
        <v>10900</v>
      </c>
      <c r="BK9" s="79">
        <f t="shared" si="96"/>
        <v>10900</v>
      </c>
      <c r="BL9" s="79">
        <f t="shared" si="96"/>
        <v>10900</v>
      </c>
      <c r="BM9" s="79">
        <f t="shared" si="96"/>
        <v>12400</v>
      </c>
      <c r="BN9" s="79">
        <f t="shared" si="96"/>
        <v>12400</v>
      </c>
      <c r="BO9" s="79">
        <f t="shared" si="96"/>
        <v>10900</v>
      </c>
      <c r="BP9" s="79">
        <f t="shared" si="96"/>
        <v>10900</v>
      </c>
      <c r="BQ9" s="79">
        <f t="shared" si="96"/>
        <v>10900</v>
      </c>
      <c r="BR9" s="79">
        <f t="shared" si="96"/>
        <v>10900</v>
      </c>
      <c r="BS9" s="79">
        <f t="shared" si="96"/>
        <v>10900</v>
      </c>
      <c r="BT9" s="79">
        <f t="shared" si="96"/>
        <v>12400</v>
      </c>
      <c r="BU9" s="79">
        <f t="shared" si="96"/>
        <v>12400</v>
      </c>
      <c r="BV9" s="79">
        <f t="shared" si="96"/>
        <v>10900</v>
      </c>
      <c r="BW9" s="79">
        <f t="shared" si="96"/>
        <v>10900</v>
      </c>
      <c r="BX9" s="79">
        <f t="shared" si="96"/>
        <v>13200</v>
      </c>
      <c r="BY9" s="79">
        <f t="shared" si="96"/>
        <v>13200</v>
      </c>
      <c r="BZ9" s="79">
        <f t="shared" si="96"/>
        <v>13200</v>
      </c>
      <c r="CA9" s="79">
        <f t="shared" ref="CA9:CU9" si="97">CA6+3000</f>
        <v>13500</v>
      </c>
      <c r="CB9" s="79">
        <f t="shared" si="97"/>
        <v>13500</v>
      </c>
      <c r="CC9" s="79">
        <f t="shared" si="97"/>
        <v>13200</v>
      </c>
      <c r="CD9" s="79">
        <f t="shared" si="97"/>
        <v>13200</v>
      </c>
      <c r="CE9" s="79">
        <f t="shared" si="97"/>
        <v>13200</v>
      </c>
      <c r="CF9" s="79">
        <f t="shared" si="97"/>
        <v>13200</v>
      </c>
      <c r="CG9" s="79">
        <f t="shared" si="97"/>
        <v>13200</v>
      </c>
      <c r="CH9" s="79">
        <f t="shared" si="97"/>
        <v>15000</v>
      </c>
      <c r="CI9" s="79">
        <f t="shared" si="97"/>
        <v>15000</v>
      </c>
      <c r="CJ9" s="79">
        <f t="shared" si="97"/>
        <v>13200</v>
      </c>
      <c r="CK9" s="79">
        <f t="shared" si="97"/>
        <v>13200</v>
      </c>
      <c r="CL9" s="79">
        <f t="shared" si="97"/>
        <v>14200</v>
      </c>
      <c r="CM9" s="79">
        <f t="shared" si="97"/>
        <v>14200</v>
      </c>
      <c r="CN9" s="79">
        <f t="shared" si="97"/>
        <v>13500</v>
      </c>
      <c r="CO9" s="79">
        <f t="shared" si="97"/>
        <v>14200</v>
      </c>
      <c r="CP9" s="79">
        <f t="shared" si="97"/>
        <v>14200</v>
      </c>
      <c r="CQ9" s="79">
        <f t="shared" si="97"/>
        <v>14200</v>
      </c>
      <c r="CR9" s="79">
        <f t="shared" si="97"/>
        <v>14200</v>
      </c>
      <c r="CS9" s="79">
        <f t="shared" si="97"/>
        <v>14700</v>
      </c>
      <c r="CT9" s="79">
        <f t="shared" si="97"/>
        <v>14700</v>
      </c>
      <c r="CU9" s="79">
        <f t="shared" si="97"/>
        <v>15000</v>
      </c>
      <c r="CV9" s="79">
        <f t="shared" ref="CV9:CX9" si="98">CV6+3000</f>
        <v>15000</v>
      </c>
      <c r="CW9" s="79">
        <f t="shared" si="98"/>
        <v>15000</v>
      </c>
      <c r="CX9" s="79">
        <f t="shared" si="98"/>
        <v>15000</v>
      </c>
      <c r="CY9" s="79">
        <f t="shared" ref="CY9" si="99">CY6+3000</f>
        <v>15000</v>
      </c>
      <c r="CZ9" s="79">
        <f>CZ6+5000</f>
        <v>42950</v>
      </c>
      <c r="DA9" s="79">
        <f t="shared" ref="DA9:DI9" si="100">DA6+5000</f>
        <v>56450</v>
      </c>
      <c r="DB9" s="79">
        <f t="shared" si="100"/>
        <v>56450</v>
      </c>
      <c r="DC9" s="79">
        <f t="shared" si="100"/>
        <v>58450</v>
      </c>
      <c r="DD9" s="79">
        <f t="shared" si="100"/>
        <v>58450</v>
      </c>
      <c r="DE9" s="79">
        <f t="shared" si="100"/>
        <v>58450</v>
      </c>
      <c r="DF9" s="79">
        <f t="shared" si="100"/>
        <v>58450</v>
      </c>
      <c r="DG9" s="79">
        <f t="shared" si="100"/>
        <v>58450</v>
      </c>
      <c r="DH9" s="79">
        <f t="shared" si="100"/>
        <v>56450</v>
      </c>
      <c r="DI9" s="79">
        <f t="shared" si="100"/>
        <v>56450</v>
      </c>
      <c r="DJ9" s="79">
        <f>DJ6+5000</f>
        <v>56450</v>
      </c>
      <c r="DK9" s="79">
        <f>DK6+4000</f>
        <v>31050</v>
      </c>
      <c r="DL9" s="79">
        <f t="shared" ref="DL9:DM9" si="101">DL6+4000</f>
        <v>31050</v>
      </c>
      <c r="DM9" s="79">
        <f t="shared" si="101"/>
        <v>31050</v>
      </c>
      <c r="DN9" s="79">
        <f t="shared" ref="DN9:FD9" si="102">DN6+4000</f>
        <v>26350</v>
      </c>
      <c r="DO9" s="79">
        <f t="shared" si="102"/>
        <v>26350</v>
      </c>
      <c r="DP9" s="79">
        <f t="shared" si="102"/>
        <v>26350</v>
      </c>
      <c r="DQ9" s="79">
        <f t="shared" si="102"/>
        <v>26350</v>
      </c>
      <c r="DR9" s="79">
        <f t="shared" si="102"/>
        <v>25350</v>
      </c>
      <c r="DS9" s="79">
        <f t="shared" si="102"/>
        <v>24150</v>
      </c>
      <c r="DT9" s="79">
        <f t="shared" si="102"/>
        <v>24650</v>
      </c>
      <c r="DU9" s="79">
        <f t="shared" si="102"/>
        <v>24150</v>
      </c>
      <c r="DV9" s="79">
        <f t="shared" si="102"/>
        <v>24650</v>
      </c>
      <c r="DW9" s="79">
        <f t="shared" si="102"/>
        <v>24150</v>
      </c>
      <c r="DX9" s="79">
        <f t="shared" si="102"/>
        <v>24150</v>
      </c>
      <c r="DY9" s="79">
        <f t="shared" si="102"/>
        <v>25350</v>
      </c>
      <c r="DZ9" s="79">
        <f t="shared" si="102"/>
        <v>26350</v>
      </c>
      <c r="EA9" s="79">
        <f t="shared" si="102"/>
        <v>26350</v>
      </c>
      <c r="EB9" s="79">
        <f t="shared" si="102"/>
        <v>26350</v>
      </c>
      <c r="EC9" s="79">
        <f t="shared" si="102"/>
        <v>26350</v>
      </c>
      <c r="ED9" s="79">
        <f t="shared" si="102"/>
        <v>26350</v>
      </c>
      <c r="EE9" s="79">
        <f t="shared" si="102"/>
        <v>26350</v>
      </c>
      <c r="EF9" s="79">
        <f t="shared" si="102"/>
        <v>26350</v>
      </c>
      <c r="EG9" s="79">
        <f t="shared" si="102"/>
        <v>23650</v>
      </c>
      <c r="EH9" s="79">
        <f t="shared" si="102"/>
        <v>28850</v>
      </c>
      <c r="EI9" s="79">
        <f t="shared" si="102"/>
        <v>28850</v>
      </c>
      <c r="EJ9" s="79">
        <f t="shared" si="102"/>
        <v>28850</v>
      </c>
      <c r="EK9" s="79">
        <f t="shared" si="102"/>
        <v>28850</v>
      </c>
      <c r="EL9" s="79">
        <f t="shared" si="102"/>
        <v>28850</v>
      </c>
      <c r="EM9" s="79">
        <f t="shared" si="102"/>
        <v>28850</v>
      </c>
      <c r="EN9" s="79">
        <f t="shared" si="102"/>
        <v>28850</v>
      </c>
      <c r="EO9" s="79">
        <f t="shared" si="102"/>
        <v>28850</v>
      </c>
      <c r="EP9" s="79">
        <f t="shared" si="102"/>
        <v>28850</v>
      </c>
      <c r="EQ9" s="79">
        <f t="shared" si="102"/>
        <v>28850</v>
      </c>
      <c r="ER9" s="79">
        <f t="shared" si="102"/>
        <v>28850</v>
      </c>
      <c r="ES9" s="79">
        <f t="shared" si="102"/>
        <v>28850</v>
      </c>
      <c r="ET9" s="79">
        <f t="shared" si="102"/>
        <v>28850</v>
      </c>
      <c r="EU9" s="79">
        <f t="shared" si="102"/>
        <v>28850</v>
      </c>
      <c r="EV9" s="79">
        <f t="shared" si="102"/>
        <v>28850</v>
      </c>
      <c r="EW9" s="79">
        <f t="shared" si="102"/>
        <v>28850</v>
      </c>
      <c r="EX9" s="79">
        <f t="shared" si="102"/>
        <v>28850</v>
      </c>
      <c r="EY9" s="79">
        <f t="shared" si="102"/>
        <v>28850</v>
      </c>
      <c r="EZ9" s="79">
        <f t="shared" si="102"/>
        <v>44850</v>
      </c>
      <c r="FA9" s="79">
        <f t="shared" si="102"/>
        <v>46350</v>
      </c>
      <c r="FB9" s="79">
        <f t="shared" si="102"/>
        <v>46350</v>
      </c>
      <c r="FC9" s="79">
        <f t="shared" si="102"/>
        <v>46350</v>
      </c>
      <c r="FD9" s="79">
        <f t="shared" si="102"/>
        <v>46350</v>
      </c>
      <c r="FE9" s="79">
        <f t="shared" ref="FE9:GN9" si="103">FE6+4000</f>
        <v>31550</v>
      </c>
      <c r="FF9" s="79">
        <f t="shared" si="103"/>
        <v>31550</v>
      </c>
      <c r="FG9" s="79">
        <f t="shared" si="103"/>
        <v>44850</v>
      </c>
      <c r="FH9" s="79">
        <f t="shared" si="103"/>
        <v>44850</v>
      </c>
      <c r="FI9" s="79">
        <f t="shared" si="103"/>
        <v>44850</v>
      </c>
      <c r="FJ9" s="79">
        <f t="shared" si="103"/>
        <v>28850</v>
      </c>
      <c r="FK9" s="79">
        <f t="shared" si="103"/>
        <v>27350</v>
      </c>
      <c r="FL9" s="79">
        <f t="shared" si="103"/>
        <v>27350</v>
      </c>
      <c r="FM9" s="79">
        <f t="shared" si="103"/>
        <v>27350</v>
      </c>
      <c r="FN9" s="79">
        <f t="shared" si="103"/>
        <v>27350</v>
      </c>
      <c r="FO9" s="79">
        <f t="shared" si="103"/>
        <v>27350</v>
      </c>
      <c r="FP9" s="79">
        <f t="shared" si="103"/>
        <v>27350</v>
      </c>
      <c r="FQ9" s="79">
        <f t="shared" si="103"/>
        <v>27350</v>
      </c>
      <c r="FR9" s="79">
        <f t="shared" si="103"/>
        <v>22450</v>
      </c>
      <c r="FS9" s="79">
        <f t="shared" si="103"/>
        <v>22450</v>
      </c>
      <c r="FT9" s="79">
        <f t="shared" si="103"/>
        <v>22450</v>
      </c>
      <c r="FU9" s="79">
        <f t="shared" si="103"/>
        <v>22450</v>
      </c>
      <c r="FV9" s="79">
        <f t="shared" si="103"/>
        <v>22450</v>
      </c>
      <c r="FW9" s="79">
        <f t="shared" si="103"/>
        <v>22450</v>
      </c>
      <c r="FX9" s="79">
        <f t="shared" si="103"/>
        <v>22450</v>
      </c>
      <c r="FY9" s="79">
        <f t="shared" si="103"/>
        <v>22450</v>
      </c>
      <c r="FZ9" s="79">
        <f t="shared" si="103"/>
        <v>22450</v>
      </c>
      <c r="GA9" s="79">
        <f t="shared" si="103"/>
        <v>22450</v>
      </c>
      <c r="GB9" s="79">
        <f t="shared" si="103"/>
        <v>22450</v>
      </c>
      <c r="GC9" s="79">
        <f t="shared" si="103"/>
        <v>22450</v>
      </c>
      <c r="GD9" s="79">
        <f t="shared" si="103"/>
        <v>22450</v>
      </c>
      <c r="GE9" s="79">
        <f t="shared" si="103"/>
        <v>22450</v>
      </c>
      <c r="GF9" s="79">
        <f t="shared" si="103"/>
        <v>22450</v>
      </c>
      <c r="GG9" s="79">
        <f t="shared" si="103"/>
        <v>22450</v>
      </c>
      <c r="GH9" s="79">
        <f t="shared" si="103"/>
        <v>22450</v>
      </c>
      <c r="GI9" s="79">
        <f t="shared" si="103"/>
        <v>22450</v>
      </c>
      <c r="GJ9" s="79">
        <f t="shared" si="103"/>
        <v>22450</v>
      </c>
      <c r="GK9" s="79">
        <f t="shared" si="103"/>
        <v>22450</v>
      </c>
      <c r="GL9" s="79">
        <f t="shared" si="103"/>
        <v>22450</v>
      </c>
      <c r="GM9" s="79">
        <f t="shared" si="103"/>
        <v>22450</v>
      </c>
      <c r="GN9" s="79">
        <f t="shared" si="103"/>
        <v>22450</v>
      </c>
    </row>
    <row r="10" spans="1:196" s="55" customFormat="1" x14ac:dyDescent="0.2">
      <c r="A10" s="33">
        <v>2</v>
      </c>
      <c r="B10" s="80">
        <f t="shared" ref="B10:N10" si="104">B9+2200</f>
        <v>18400</v>
      </c>
      <c r="C10" s="80">
        <f t="shared" si="104"/>
        <v>18400</v>
      </c>
      <c r="D10" s="80">
        <f t="shared" si="104"/>
        <v>17900</v>
      </c>
      <c r="E10" s="80">
        <f t="shared" si="104"/>
        <v>17900</v>
      </c>
      <c r="F10" s="80">
        <f t="shared" si="104"/>
        <v>17900</v>
      </c>
      <c r="G10" s="80">
        <f t="shared" si="104"/>
        <v>17900</v>
      </c>
      <c r="H10" s="80">
        <f t="shared" si="104"/>
        <v>17900</v>
      </c>
      <c r="I10" s="80">
        <f t="shared" si="104"/>
        <v>17900</v>
      </c>
      <c r="J10" s="80">
        <f t="shared" si="104"/>
        <v>17900</v>
      </c>
      <c r="K10" s="80">
        <f t="shared" si="104"/>
        <v>17900</v>
      </c>
      <c r="L10" s="80">
        <f t="shared" si="104"/>
        <v>17900</v>
      </c>
      <c r="M10" s="80">
        <f t="shared" si="104"/>
        <v>17900</v>
      </c>
      <c r="N10" s="80">
        <f t="shared" si="104"/>
        <v>17900</v>
      </c>
      <c r="O10" s="80">
        <f t="shared" ref="O10:BA10" si="105">O9+2200</f>
        <v>16900</v>
      </c>
      <c r="P10" s="80">
        <f t="shared" si="105"/>
        <v>16900</v>
      </c>
      <c r="Q10" s="80">
        <f t="shared" si="105"/>
        <v>16900</v>
      </c>
      <c r="R10" s="80">
        <f t="shared" si="105"/>
        <v>16900</v>
      </c>
      <c r="S10" s="80">
        <f t="shared" si="105"/>
        <v>16900</v>
      </c>
      <c r="T10" s="80">
        <f t="shared" si="105"/>
        <v>16900</v>
      </c>
      <c r="U10" s="80">
        <f t="shared" si="105"/>
        <v>16900</v>
      </c>
      <c r="V10" s="80">
        <f t="shared" si="105"/>
        <v>16900</v>
      </c>
      <c r="W10" s="80">
        <f t="shared" si="105"/>
        <v>16900</v>
      </c>
      <c r="X10" s="80">
        <f t="shared" si="105"/>
        <v>16900</v>
      </c>
      <c r="Y10" s="80">
        <f t="shared" si="105"/>
        <v>14900</v>
      </c>
      <c r="Z10" s="80">
        <f t="shared" si="105"/>
        <v>14900</v>
      </c>
      <c r="AA10" s="80">
        <f t="shared" si="105"/>
        <v>14900</v>
      </c>
      <c r="AB10" s="80">
        <f t="shared" si="105"/>
        <v>14900</v>
      </c>
      <c r="AC10" s="80">
        <f t="shared" si="105"/>
        <v>14900</v>
      </c>
      <c r="AD10" s="80">
        <f t="shared" si="105"/>
        <v>15400</v>
      </c>
      <c r="AE10" s="80">
        <f t="shared" si="105"/>
        <v>15400</v>
      </c>
      <c r="AF10" s="80">
        <f t="shared" si="105"/>
        <v>14900</v>
      </c>
      <c r="AG10" s="80">
        <f t="shared" si="105"/>
        <v>14900</v>
      </c>
      <c r="AH10" s="80">
        <f t="shared" si="105"/>
        <v>14900</v>
      </c>
      <c r="AI10" s="80">
        <f t="shared" si="105"/>
        <v>14900</v>
      </c>
      <c r="AJ10" s="80">
        <f t="shared" si="105"/>
        <v>14900</v>
      </c>
      <c r="AK10" s="80">
        <f t="shared" si="105"/>
        <v>15400</v>
      </c>
      <c r="AL10" s="80">
        <f t="shared" si="105"/>
        <v>15400</v>
      </c>
      <c r="AM10" s="80">
        <f t="shared" si="105"/>
        <v>14900</v>
      </c>
      <c r="AN10" s="80">
        <f t="shared" si="105"/>
        <v>14900</v>
      </c>
      <c r="AO10" s="80">
        <f t="shared" si="105"/>
        <v>14900</v>
      </c>
      <c r="AP10" s="80">
        <f t="shared" si="105"/>
        <v>14900</v>
      </c>
      <c r="AQ10" s="80">
        <f t="shared" si="105"/>
        <v>14900</v>
      </c>
      <c r="AR10" s="80">
        <f t="shared" si="105"/>
        <v>15400</v>
      </c>
      <c r="AS10" s="80">
        <f t="shared" si="105"/>
        <v>15400</v>
      </c>
      <c r="AT10" s="80">
        <f t="shared" si="105"/>
        <v>14600</v>
      </c>
      <c r="AU10" s="80">
        <f t="shared" si="105"/>
        <v>14600</v>
      </c>
      <c r="AV10" s="80">
        <f t="shared" si="105"/>
        <v>14900</v>
      </c>
      <c r="AW10" s="80">
        <f t="shared" si="105"/>
        <v>15400</v>
      </c>
      <c r="AX10" s="80">
        <f t="shared" si="105"/>
        <v>13100</v>
      </c>
      <c r="AY10" s="80">
        <f t="shared" si="105"/>
        <v>14600</v>
      </c>
      <c r="AZ10" s="80">
        <f t="shared" si="105"/>
        <v>14600</v>
      </c>
      <c r="BA10" s="80">
        <f t="shared" si="105"/>
        <v>13100</v>
      </c>
      <c r="BB10" s="80">
        <f t="shared" ref="BB10:CU10" si="106">BB9+2200</f>
        <v>13100</v>
      </c>
      <c r="BC10" s="80">
        <f t="shared" si="106"/>
        <v>13100</v>
      </c>
      <c r="BD10" s="80">
        <f t="shared" si="106"/>
        <v>13100</v>
      </c>
      <c r="BE10" s="80">
        <f t="shared" si="106"/>
        <v>13100</v>
      </c>
      <c r="BF10" s="80">
        <f t="shared" si="106"/>
        <v>14600</v>
      </c>
      <c r="BG10" s="80">
        <f t="shared" si="106"/>
        <v>14600</v>
      </c>
      <c r="BH10" s="80">
        <f t="shared" si="106"/>
        <v>13100</v>
      </c>
      <c r="BI10" s="80">
        <f t="shared" si="106"/>
        <v>13100</v>
      </c>
      <c r="BJ10" s="80">
        <f t="shared" si="106"/>
        <v>13100</v>
      </c>
      <c r="BK10" s="80">
        <f t="shared" si="106"/>
        <v>13100</v>
      </c>
      <c r="BL10" s="80">
        <f t="shared" si="106"/>
        <v>13100</v>
      </c>
      <c r="BM10" s="80">
        <f t="shared" si="106"/>
        <v>14600</v>
      </c>
      <c r="BN10" s="80">
        <f t="shared" si="106"/>
        <v>14600</v>
      </c>
      <c r="BO10" s="80">
        <f t="shared" si="106"/>
        <v>13100</v>
      </c>
      <c r="BP10" s="80">
        <f t="shared" si="106"/>
        <v>13100</v>
      </c>
      <c r="BQ10" s="80">
        <f t="shared" si="106"/>
        <v>13100</v>
      </c>
      <c r="BR10" s="80">
        <f t="shared" si="106"/>
        <v>13100</v>
      </c>
      <c r="BS10" s="80">
        <f t="shared" si="106"/>
        <v>13100</v>
      </c>
      <c r="BT10" s="80">
        <f t="shared" si="106"/>
        <v>14600</v>
      </c>
      <c r="BU10" s="80">
        <f t="shared" si="106"/>
        <v>14600</v>
      </c>
      <c r="BV10" s="80">
        <f t="shared" si="106"/>
        <v>13100</v>
      </c>
      <c r="BW10" s="80">
        <f t="shared" si="106"/>
        <v>13100</v>
      </c>
      <c r="BX10" s="80">
        <f t="shared" si="106"/>
        <v>15400</v>
      </c>
      <c r="BY10" s="80">
        <f t="shared" si="106"/>
        <v>15400</v>
      </c>
      <c r="BZ10" s="80">
        <f t="shared" si="106"/>
        <v>15400</v>
      </c>
      <c r="CA10" s="80">
        <f t="shared" si="106"/>
        <v>15700</v>
      </c>
      <c r="CB10" s="80">
        <f t="shared" si="106"/>
        <v>15700</v>
      </c>
      <c r="CC10" s="80">
        <f t="shared" si="106"/>
        <v>15400</v>
      </c>
      <c r="CD10" s="80">
        <f t="shared" si="106"/>
        <v>15400</v>
      </c>
      <c r="CE10" s="80">
        <f t="shared" si="106"/>
        <v>15400</v>
      </c>
      <c r="CF10" s="80">
        <f t="shared" si="106"/>
        <v>15400</v>
      </c>
      <c r="CG10" s="80">
        <f t="shared" si="106"/>
        <v>15400</v>
      </c>
      <c r="CH10" s="80">
        <f t="shared" si="106"/>
        <v>17200</v>
      </c>
      <c r="CI10" s="80">
        <f t="shared" si="106"/>
        <v>17200</v>
      </c>
      <c r="CJ10" s="80">
        <f t="shared" si="106"/>
        <v>15400</v>
      </c>
      <c r="CK10" s="80">
        <f t="shared" si="106"/>
        <v>15400</v>
      </c>
      <c r="CL10" s="80">
        <f t="shared" si="106"/>
        <v>16400</v>
      </c>
      <c r="CM10" s="80">
        <f t="shared" si="106"/>
        <v>16400</v>
      </c>
      <c r="CN10" s="80">
        <f t="shared" si="106"/>
        <v>15700</v>
      </c>
      <c r="CO10" s="80">
        <f t="shared" si="106"/>
        <v>16400</v>
      </c>
      <c r="CP10" s="80">
        <f t="shared" si="106"/>
        <v>16400</v>
      </c>
      <c r="CQ10" s="80">
        <f t="shared" si="106"/>
        <v>16400</v>
      </c>
      <c r="CR10" s="80">
        <f t="shared" si="106"/>
        <v>16400</v>
      </c>
      <c r="CS10" s="80">
        <f t="shared" si="106"/>
        <v>16900</v>
      </c>
      <c r="CT10" s="80">
        <f t="shared" si="106"/>
        <v>16900</v>
      </c>
      <c r="CU10" s="80">
        <f t="shared" si="106"/>
        <v>17200</v>
      </c>
      <c r="CV10" s="80">
        <f t="shared" ref="CV10:CX10" si="107">CV9+2200</f>
        <v>17200</v>
      </c>
      <c r="CW10" s="80">
        <f t="shared" si="107"/>
        <v>17200</v>
      </c>
      <c r="CX10" s="80">
        <f t="shared" si="107"/>
        <v>17200</v>
      </c>
      <c r="CY10" s="80">
        <f t="shared" ref="CY10" si="108">CY9+2200</f>
        <v>17200</v>
      </c>
      <c r="CZ10" s="80">
        <f t="shared" ref="CZ10" si="109">CZ9+2950</f>
        <v>45900</v>
      </c>
      <c r="DA10" s="80">
        <f t="shared" ref="DA10" si="110">DA9+2950</f>
        <v>59400</v>
      </c>
      <c r="DB10" s="80">
        <f t="shared" ref="DB10" si="111">DB9+2950</f>
        <v>59400</v>
      </c>
      <c r="DC10" s="80">
        <f t="shared" ref="DC10" si="112">DC9+2950</f>
        <v>61400</v>
      </c>
      <c r="DD10" s="80">
        <f t="shared" ref="DD10" si="113">DD9+2950</f>
        <v>61400</v>
      </c>
      <c r="DE10" s="80">
        <f t="shared" ref="DE10" si="114">DE9+2950</f>
        <v>61400</v>
      </c>
      <c r="DF10" s="80">
        <f t="shared" ref="DF10" si="115">DF9+2950</f>
        <v>61400</v>
      </c>
      <c r="DG10" s="80">
        <f t="shared" ref="DG10" si="116">DG9+2950</f>
        <v>61400</v>
      </c>
      <c r="DH10" s="80">
        <f t="shared" ref="DH10" si="117">DH9+2950</f>
        <v>59400</v>
      </c>
      <c r="DI10" s="80">
        <f t="shared" ref="DI10" si="118">DI9+2950</f>
        <v>59400</v>
      </c>
      <c r="DJ10" s="80">
        <f t="shared" ref="DJ10" si="119">DJ9+2950</f>
        <v>59400</v>
      </c>
      <c r="DK10" s="80">
        <f>DK9+2750</f>
        <v>33800</v>
      </c>
      <c r="DL10" s="80">
        <f t="shared" ref="DL10:DM10" si="120">DL9+2750</f>
        <v>33800</v>
      </c>
      <c r="DM10" s="80">
        <f t="shared" si="120"/>
        <v>33800</v>
      </c>
      <c r="DN10" s="80">
        <f t="shared" ref="DN10" si="121">DN9+2750</f>
        <v>29100</v>
      </c>
      <c r="DO10" s="80">
        <f t="shared" ref="DO10" si="122">DO9+2750</f>
        <v>29100</v>
      </c>
      <c r="DP10" s="80">
        <f t="shared" ref="DP10" si="123">DP9+2750</f>
        <v>29100</v>
      </c>
      <c r="DQ10" s="80">
        <f t="shared" ref="DQ10" si="124">DQ9+2750</f>
        <v>29100</v>
      </c>
      <c r="DR10" s="80">
        <f t="shared" ref="DR10" si="125">DR9+2750</f>
        <v>28100</v>
      </c>
      <c r="DS10" s="80">
        <f t="shared" ref="DS10" si="126">DS9+2750</f>
        <v>26900</v>
      </c>
      <c r="DT10" s="80">
        <f t="shared" ref="DT10" si="127">DT9+2750</f>
        <v>27400</v>
      </c>
      <c r="DU10" s="80">
        <f t="shared" ref="DU10" si="128">DU9+2750</f>
        <v>26900</v>
      </c>
      <c r="DV10" s="80">
        <f t="shared" ref="DV10" si="129">DV9+2750</f>
        <v>27400</v>
      </c>
      <c r="DW10" s="80">
        <f t="shared" ref="DW10" si="130">DW9+2750</f>
        <v>26900</v>
      </c>
      <c r="DX10" s="80">
        <f t="shared" ref="DX10" si="131">DX9+2750</f>
        <v>26900</v>
      </c>
      <c r="DY10" s="80">
        <f t="shared" ref="DY10" si="132">DY9+2750</f>
        <v>28100</v>
      </c>
      <c r="DZ10" s="80">
        <f t="shared" ref="DZ10" si="133">DZ9+2750</f>
        <v>29100</v>
      </c>
      <c r="EA10" s="80">
        <f t="shared" ref="EA10" si="134">EA9+2750</f>
        <v>29100</v>
      </c>
      <c r="EB10" s="80">
        <f t="shared" ref="EB10" si="135">EB9+2750</f>
        <v>29100</v>
      </c>
      <c r="EC10" s="80">
        <f t="shared" ref="EC10" si="136">EC9+2750</f>
        <v>29100</v>
      </c>
      <c r="ED10" s="80">
        <f t="shared" ref="ED10" si="137">ED9+2750</f>
        <v>29100</v>
      </c>
      <c r="EE10" s="80">
        <f t="shared" ref="EE10" si="138">EE9+2750</f>
        <v>29100</v>
      </c>
      <c r="EF10" s="80">
        <f t="shared" ref="EF10" si="139">EF9+2750</f>
        <v>29100</v>
      </c>
      <c r="EG10" s="80">
        <f t="shared" ref="EG10" si="140">EG9+2750</f>
        <v>26400</v>
      </c>
      <c r="EH10" s="80">
        <f t="shared" ref="EH10" si="141">EH9+2750</f>
        <v>31600</v>
      </c>
      <c r="EI10" s="80">
        <f t="shared" ref="EI10" si="142">EI9+2750</f>
        <v>31600</v>
      </c>
      <c r="EJ10" s="80">
        <f t="shared" ref="EJ10" si="143">EJ9+2750</f>
        <v>31600</v>
      </c>
      <c r="EK10" s="80">
        <f t="shared" ref="EK10" si="144">EK9+2750</f>
        <v>31600</v>
      </c>
      <c r="EL10" s="80">
        <f t="shared" ref="EL10" si="145">EL9+2750</f>
        <v>31600</v>
      </c>
      <c r="EM10" s="80">
        <f t="shared" ref="EM10" si="146">EM9+2750</f>
        <v>31600</v>
      </c>
      <c r="EN10" s="80">
        <f t="shared" ref="EN10" si="147">EN9+2750</f>
        <v>31600</v>
      </c>
      <c r="EO10" s="80">
        <f t="shared" ref="EO10" si="148">EO9+2750</f>
        <v>31600</v>
      </c>
      <c r="EP10" s="80">
        <f t="shared" ref="EP10" si="149">EP9+2750</f>
        <v>31600</v>
      </c>
      <c r="EQ10" s="80">
        <f t="shared" ref="EQ10" si="150">EQ9+2750</f>
        <v>31600</v>
      </c>
      <c r="ER10" s="80">
        <f t="shared" ref="ER10" si="151">ER9+2750</f>
        <v>31600</v>
      </c>
      <c r="ES10" s="80">
        <f t="shared" ref="ES10" si="152">ES9+2750</f>
        <v>31600</v>
      </c>
      <c r="ET10" s="80">
        <f t="shared" ref="ET10" si="153">ET9+2750</f>
        <v>31600</v>
      </c>
      <c r="EU10" s="80">
        <f t="shared" ref="EU10" si="154">EU9+2750</f>
        <v>31600</v>
      </c>
      <c r="EV10" s="80">
        <f t="shared" ref="EV10" si="155">EV9+2750</f>
        <v>31600</v>
      </c>
      <c r="EW10" s="80">
        <f t="shared" ref="EW10" si="156">EW9+2750</f>
        <v>31600</v>
      </c>
      <c r="EX10" s="80">
        <f t="shared" ref="EX10" si="157">EX9+2750</f>
        <v>31600</v>
      </c>
      <c r="EY10" s="80">
        <f t="shared" ref="EY10" si="158">EY9+2750</f>
        <v>31600</v>
      </c>
      <c r="EZ10" s="80">
        <f t="shared" ref="EZ10" si="159">EZ9+2750</f>
        <v>47600</v>
      </c>
      <c r="FA10" s="80">
        <f t="shared" ref="FA10" si="160">FA9+2750</f>
        <v>49100</v>
      </c>
      <c r="FB10" s="80">
        <f t="shared" ref="FB10" si="161">FB9+2750</f>
        <v>49100</v>
      </c>
      <c r="FC10" s="80">
        <f t="shared" ref="FC10" si="162">FC9+2750</f>
        <v>49100</v>
      </c>
      <c r="FD10" s="80">
        <f t="shared" ref="FD10" si="163">FD9+2750</f>
        <v>49100</v>
      </c>
      <c r="FE10" s="80">
        <f t="shared" ref="FE10" si="164">FE9+2750</f>
        <v>34300</v>
      </c>
      <c r="FF10" s="80">
        <f t="shared" ref="FF10" si="165">FF9+2750</f>
        <v>34300</v>
      </c>
      <c r="FG10" s="80">
        <f t="shared" ref="FG10" si="166">FG9+2750</f>
        <v>47600</v>
      </c>
      <c r="FH10" s="80">
        <f t="shared" ref="FH10" si="167">FH9+2750</f>
        <v>47600</v>
      </c>
      <c r="FI10" s="80">
        <f t="shared" ref="FI10" si="168">FI9+2750</f>
        <v>47600</v>
      </c>
      <c r="FJ10" s="80">
        <f t="shared" ref="FJ10" si="169">FJ9+2750</f>
        <v>31600</v>
      </c>
      <c r="FK10" s="80">
        <f t="shared" ref="FK10" si="170">FK9+2750</f>
        <v>30100</v>
      </c>
      <c r="FL10" s="80">
        <f t="shared" ref="FL10" si="171">FL9+2750</f>
        <v>30100</v>
      </c>
      <c r="FM10" s="80">
        <f t="shared" ref="FM10" si="172">FM9+2750</f>
        <v>30100</v>
      </c>
      <c r="FN10" s="80">
        <f t="shared" ref="FN10" si="173">FN9+2750</f>
        <v>30100</v>
      </c>
      <c r="FO10" s="80">
        <f t="shared" ref="FO10" si="174">FO9+2750</f>
        <v>30100</v>
      </c>
      <c r="FP10" s="80">
        <f t="shared" ref="FP10" si="175">FP9+2750</f>
        <v>30100</v>
      </c>
      <c r="FQ10" s="80">
        <f t="shared" ref="FQ10" si="176">FQ9+2750</f>
        <v>30100</v>
      </c>
      <c r="FR10" s="80">
        <f t="shared" ref="FR10" si="177">FR9+2750</f>
        <v>25200</v>
      </c>
      <c r="FS10" s="80">
        <f t="shared" ref="FS10" si="178">FS9+2750</f>
        <v>25200</v>
      </c>
      <c r="FT10" s="80">
        <f t="shared" ref="FT10" si="179">FT9+2750</f>
        <v>25200</v>
      </c>
      <c r="FU10" s="80">
        <f t="shared" ref="FU10" si="180">FU9+2750</f>
        <v>25200</v>
      </c>
      <c r="FV10" s="80">
        <f t="shared" ref="FV10" si="181">FV9+2750</f>
        <v>25200</v>
      </c>
      <c r="FW10" s="80">
        <f t="shared" ref="FW10" si="182">FW9+2750</f>
        <v>25200</v>
      </c>
      <c r="FX10" s="80">
        <f t="shared" ref="FX10" si="183">FX9+2750</f>
        <v>25200</v>
      </c>
      <c r="FY10" s="80">
        <f t="shared" ref="FY10" si="184">FY9+2750</f>
        <v>25200</v>
      </c>
      <c r="FZ10" s="80">
        <f t="shared" ref="FZ10" si="185">FZ9+2750</f>
        <v>25200</v>
      </c>
      <c r="GA10" s="80">
        <f t="shared" ref="GA10" si="186">GA9+2750</f>
        <v>25200</v>
      </c>
      <c r="GB10" s="80">
        <f t="shared" ref="GB10" si="187">GB9+2750</f>
        <v>25200</v>
      </c>
      <c r="GC10" s="80">
        <f t="shared" ref="GC10" si="188">GC9+2750</f>
        <v>25200</v>
      </c>
      <c r="GD10" s="80">
        <f t="shared" ref="GD10" si="189">GD9+2750</f>
        <v>25200</v>
      </c>
      <c r="GE10" s="80">
        <f t="shared" ref="GE10" si="190">GE9+2750</f>
        <v>25200</v>
      </c>
      <c r="GF10" s="80">
        <f t="shared" ref="GF10" si="191">GF9+2750</f>
        <v>25200</v>
      </c>
      <c r="GG10" s="80">
        <f t="shared" ref="GG10" si="192">GG9+2750</f>
        <v>25200</v>
      </c>
      <c r="GH10" s="80">
        <f t="shared" ref="GH10" si="193">GH9+2750</f>
        <v>25200</v>
      </c>
      <c r="GI10" s="80">
        <f t="shared" ref="GI10" si="194">GI9+2750</f>
        <v>25200</v>
      </c>
      <c r="GJ10" s="80">
        <f t="shared" ref="GJ10" si="195">GJ9+2750</f>
        <v>25200</v>
      </c>
      <c r="GK10" s="80">
        <f t="shared" ref="GK10" si="196">GK9+2750</f>
        <v>25200</v>
      </c>
      <c r="GL10" s="80">
        <f t="shared" ref="GL10" si="197">GL9+2750</f>
        <v>25200</v>
      </c>
      <c r="GM10" s="80">
        <f t="shared" ref="GM10" si="198">GM9+2750</f>
        <v>25200</v>
      </c>
      <c r="GN10" s="80">
        <f t="shared" ref="GN10" si="199">GN9+2750</f>
        <v>25200</v>
      </c>
    </row>
    <row r="11" spans="1:196" s="55" customFormat="1" x14ac:dyDescent="0.2">
      <c r="A11" s="15" t="s">
        <v>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6"/>
    </row>
    <row r="12" spans="1:196" s="55" customFormat="1" x14ac:dyDescent="0.2">
      <c r="A12" s="13">
        <v>1</v>
      </c>
      <c r="B12" s="76">
        <f t="shared" ref="B12:N12" si="200">B9+6000</f>
        <v>22200</v>
      </c>
      <c r="C12" s="76">
        <f t="shared" si="200"/>
        <v>22200</v>
      </c>
      <c r="D12" s="76">
        <f t="shared" si="200"/>
        <v>21700</v>
      </c>
      <c r="E12" s="76">
        <f t="shared" si="200"/>
        <v>21700</v>
      </c>
      <c r="F12" s="76">
        <f t="shared" si="200"/>
        <v>21700</v>
      </c>
      <c r="G12" s="76">
        <f t="shared" si="200"/>
        <v>21700</v>
      </c>
      <c r="H12" s="76">
        <f t="shared" si="200"/>
        <v>21700</v>
      </c>
      <c r="I12" s="76">
        <f t="shared" si="200"/>
        <v>21700</v>
      </c>
      <c r="J12" s="76">
        <f t="shared" si="200"/>
        <v>21700</v>
      </c>
      <c r="K12" s="76">
        <f t="shared" si="200"/>
        <v>21700</v>
      </c>
      <c r="L12" s="76">
        <f t="shared" si="200"/>
        <v>21700</v>
      </c>
      <c r="M12" s="76">
        <f t="shared" si="200"/>
        <v>21700</v>
      </c>
      <c r="N12" s="76">
        <f t="shared" si="200"/>
        <v>21700</v>
      </c>
      <c r="O12" s="76">
        <f t="shared" ref="O12:BA12" si="201">O9+6000</f>
        <v>20700</v>
      </c>
      <c r="P12" s="76">
        <f t="shared" si="201"/>
        <v>20700</v>
      </c>
      <c r="Q12" s="76">
        <f t="shared" si="201"/>
        <v>20700</v>
      </c>
      <c r="R12" s="76">
        <f t="shared" si="201"/>
        <v>20700</v>
      </c>
      <c r="S12" s="76">
        <f t="shared" si="201"/>
        <v>20700</v>
      </c>
      <c r="T12" s="76">
        <f t="shared" si="201"/>
        <v>20700</v>
      </c>
      <c r="U12" s="76">
        <f t="shared" si="201"/>
        <v>20700</v>
      </c>
      <c r="V12" s="76">
        <f t="shared" si="201"/>
        <v>20700</v>
      </c>
      <c r="W12" s="76">
        <f t="shared" si="201"/>
        <v>20700</v>
      </c>
      <c r="X12" s="76">
        <f t="shared" si="201"/>
        <v>20700</v>
      </c>
      <c r="Y12" s="76">
        <f t="shared" si="201"/>
        <v>18700</v>
      </c>
      <c r="Z12" s="76">
        <f t="shared" si="201"/>
        <v>18700</v>
      </c>
      <c r="AA12" s="76">
        <f t="shared" si="201"/>
        <v>18700</v>
      </c>
      <c r="AB12" s="76">
        <f t="shared" si="201"/>
        <v>18700</v>
      </c>
      <c r="AC12" s="76">
        <f t="shared" si="201"/>
        <v>18700</v>
      </c>
      <c r="AD12" s="76">
        <f t="shared" si="201"/>
        <v>19200</v>
      </c>
      <c r="AE12" s="76">
        <f t="shared" si="201"/>
        <v>19200</v>
      </c>
      <c r="AF12" s="76">
        <f t="shared" si="201"/>
        <v>18700</v>
      </c>
      <c r="AG12" s="76">
        <f t="shared" si="201"/>
        <v>18700</v>
      </c>
      <c r="AH12" s="76">
        <f t="shared" si="201"/>
        <v>18700</v>
      </c>
      <c r="AI12" s="76">
        <f t="shared" si="201"/>
        <v>18700</v>
      </c>
      <c r="AJ12" s="76">
        <f t="shared" si="201"/>
        <v>18700</v>
      </c>
      <c r="AK12" s="76">
        <f t="shared" si="201"/>
        <v>19200</v>
      </c>
      <c r="AL12" s="76">
        <f t="shared" si="201"/>
        <v>19200</v>
      </c>
      <c r="AM12" s="76">
        <f t="shared" si="201"/>
        <v>18700</v>
      </c>
      <c r="AN12" s="76">
        <f t="shared" si="201"/>
        <v>18700</v>
      </c>
      <c r="AO12" s="76">
        <f t="shared" si="201"/>
        <v>18700</v>
      </c>
      <c r="AP12" s="76">
        <f t="shared" si="201"/>
        <v>18700</v>
      </c>
      <c r="AQ12" s="76">
        <f t="shared" si="201"/>
        <v>18700</v>
      </c>
      <c r="AR12" s="76">
        <f t="shared" si="201"/>
        <v>19200</v>
      </c>
      <c r="AS12" s="76">
        <f t="shared" si="201"/>
        <v>19200</v>
      </c>
      <c r="AT12" s="76">
        <f t="shared" si="201"/>
        <v>18400</v>
      </c>
      <c r="AU12" s="76">
        <f t="shared" si="201"/>
        <v>18400</v>
      </c>
      <c r="AV12" s="76">
        <f t="shared" si="201"/>
        <v>18700</v>
      </c>
      <c r="AW12" s="76">
        <f t="shared" si="201"/>
        <v>19200</v>
      </c>
      <c r="AX12" s="76">
        <f t="shared" si="201"/>
        <v>16900</v>
      </c>
      <c r="AY12" s="76">
        <f t="shared" si="201"/>
        <v>18400</v>
      </c>
      <c r="AZ12" s="76">
        <f t="shared" si="201"/>
        <v>18400</v>
      </c>
      <c r="BA12" s="76">
        <f t="shared" si="201"/>
        <v>16900</v>
      </c>
      <c r="BB12" s="76">
        <f t="shared" ref="BB12:CU12" si="202">BB9+6000</f>
        <v>16900</v>
      </c>
      <c r="BC12" s="76">
        <f t="shared" si="202"/>
        <v>16900</v>
      </c>
      <c r="BD12" s="76">
        <f t="shared" si="202"/>
        <v>16900</v>
      </c>
      <c r="BE12" s="76">
        <f t="shared" si="202"/>
        <v>16900</v>
      </c>
      <c r="BF12" s="76">
        <f t="shared" si="202"/>
        <v>18400</v>
      </c>
      <c r="BG12" s="76">
        <f t="shared" si="202"/>
        <v>18400</v>
      </c>
      <c r="BH12" s="76">
        <f t="shared" si="202"/>
        <v>16900</v>
      </c>
      <c r="BI12" s="76">
        <f t="shared" si="202"/>
        <v>16900</v>
      </c>
      <c r="BJ12" s="76">
        <f t="shared" si="202"/>
        <v>16900</v>
      </c>
      <c r="BK12" s="76">
        <f t="shared" si="202"/>
        <v>16900</v>
      </c>
      <c r="BL12" s="76">
        <f t="shared" si="202"/>
        <v>16900</v>
      </c>
      <c r="BM12" s="76">
        <f t="shared" si="202"/>
        <v>18400</v>
      </c>
      <c r="BN12" s="76">
        <f t="shared" si="202"/>
        <v>18400</v>
      </c>
      <c r="BO12" s="76">
        <f t="shared" si="202"/>
        <v>16900</v>
      </c>
      <c r="BP12" s="76">
        <f t="shared" si="202"/>
        <v>16900</v>
      </c>
      <c r="BQ12" s="76">
        <f t="shared" si="202"/>
        <v>16900</v>
      </c>
      <c r="BR12" s="76">
        <f t="shared" si="202"/>
        <v>16900</v>
      </c>
      <c r="BS12" s="76">
        <f t="shared" si="202"/>
        <v>16900</v>
      </c>
      <c r="BT12" s="76">
        <f t="shared" si="202"/>
        <v>18400</v>
      </c>
      <c r="BU12" s="76">
        <f t="shared" si="202"/>
        <v>18400</v>
      </c>
      <c r="BV12" s="76">
        <f t="shared" si="202"/>
        <v>16900</v>
      </c>
      <c r="BW12" s="76">
        <f t="shared" si="202"/>
        <v>16900</v>
      </c>
      <c r="BX12" s="76">
        <f t="shared" si="202"/>
        <v>19200</v>
      </c>
      <c r="BY12" s="76">
        <f t="shared" si="202"/>
        <v>19200</v>
      </c>
      <c r="BZ12" s="76">
        <f t="shared" si="202"/>
        <v>19200</v>
      </c>
      <c r="CA12" s="76">
        <f t="shared" si="202"/>
        <v>19500</v>
      </c>
      <c r="CB12" s="76">
        <f t="shared" si="202"/>
        <v>19500</v>
      </c>
      <c r="CC12" s="76">
        <f t="shared" si="202"/>
        <v>19200</v>
      </c>
      <c r="CD12" s="76">
        <f t="shared" si="202"/>
        <v>19200</v>
      </c>
      <c r="CE12" s="76">
        <f t="shared" si="202"/>
        <v>19200</v>
      </c>
      <c r="CF12" s="76">
        <f t="shared" si="202"/>
        <v>19200</v>
      </c>
      <c r="CG12" s="76">
        <f t="shared" si="202"/>
        <v>19200</v>
      </c>
      <c r="CH12" s="76">
        <f t="shared" si="202"/>
        <v>21000</v>
      </c>
      <c r="CI12" s="76">
        <f t="shared" si="202"/>
        <v>21000</v>
      </c>
      <c r="CJ12" s="76">
        <f t="shared" si="202"/>
        <v>19200</v>
      </c>
      <c r="CK12" s="76">
        <f t="shared" si="202"/>
        <v>19200</v>
      </c>
      <c r="CL12" s="76">
        <f t="shared" si="202"/>
        <v>20200</v>
      </c>
      <c r="CM12" s="76">
        <f t="shared" si="202"/>
        <v>20200</v>
      </c>
      <c r="CN12" s="76">
        <f t="shared" si="202"/>
        <v>19500</v>
      </c>
      <c r="CO12" s="76">
        <f t="shared" si="202"/>
        <v>20200</v>
      </c>
      <c r="CP12" s="76">
        <f t="shared" si="202"/>
        <v>20200</v>
      </c>
      <c r="CQ12" s="76">
        <f t="shared" si="202"/>
        <v>20200</v>
      </c>
      <c r="CR12" s="76">
        <f t="shared" si="202"/>
        <v>20200</v>
      </c>
      <c r="CS12" s="76">
        <f t="shared" si="202"/>
        <v>20700</v>
      </c>
      <c r="CT12" s="76">
        <f t="shared" si="202"/>
        <v>20700</v>
      </c>
      <c r="CU12" s="76">
        <f t="shared" si="202"/>
        <v>21000</v>
      </c>
      <c r="CV12" s="76">
        <f t="shared" ref="CV12:CX12" si="203">CV9+6000</f>
        <v>21000</v>
      </c>
      <c r="CW12" s="76">
        <f t="shared" si="203"/>
        <v>21000</v>
      </c>
      <c r="CX12" s="76">
        <f t="shared" si="203"/>
        <v>21000</v>
      </c>
      <c r="CY12" s="76">
        <f>CY6+9000</f>
        <v>21000</v>
      </c>
      <c r="CZ12" s="76">
        <f>CZ6+16000</f>
        <v>53950</v>
      </c>
      <c r="DA12" s="76">
        <f t="shared" ref="DA12:DJ12" si="204">DA6+16000</f>
        <v>67450</v>
      </c>
      <c r="DB12" s="76">
        <f t="shared" si="204"/>
        <v>67450</v>
      </c>
      <c r="DC12" s="76">
        <f t="shared" si="204"/>
        <v>69450</v>
      </c>
      <c r="DD12" s="76">
        <f t="shared" si="204"/>
        <v>69450</v>
      </c>
      <c r="DE12" s="76">
        <f t="shared" si="204"/>
        <v>69450</v>
      </c>
      <c r="DF12" s="76">
        <f t="shared" si="204"/>
        <v>69450</v>
      </c>
      <c r="DG12" s="76">
        <f t="shared" si="204"/>
        <v>69450</v>
      </c>
      <c r="DH12" s="76">
        <f t="shared" si="204"/>
        <v>67450</v>
      </c>
      <c r="DI12" s="76">
        <f t="shared" si="204"/>
        <v>67450</v>
      </c>
      <c r="DJ12" s="76">
        <f t="shared" si="204"/>
        <v>67450</v>
      </c>
      <c r="DK12" s="76">
        <f>DK6+14000</f>
        <v>41050</v>
      </c>
      <c r="DL12" s="76">
        <f t="shared" ref="DL12:DM12" si="205">DL6+14000</f>
        <v>41050</v>
      </c>
      <c r="DM12" s="76">
        <f t="shared" si="205"/>
        <v>41050</v>
      </c>
      <c r="DN12" s="76">
        <f t="shared" ref="DN12:FD12" si="206">DN6+14000</f>
        <v>36350</v>
      </c>
      <c r="DO12" s="76">
        <f t="shared" si="206"/>
        <v>36350</v>
      </c>
      <c r="DP12" s="76">
        <f t="shared" si="206"/>
        <v>36350</v>
      </c>
      <c r="DQ12" s="76">
        <f t="shared" si="206"/>
        <v>36350</v>
      </c>
      <c r="DR12" s="76">
        <f t="shared" si="206"/>
        <v>35350</v>
      </c>
      <c r="DS12" s="76">
        <f t="shared" si="206"/>
        <v>34150</v>
      </c>
      <c r="DT12" s="76">
        <f t="shared" si="206"/>
        <v>34650</v>
      </c>
      <c r="DU12" s="76">
        <f t="shared" si="206"/>
        <v>34150</v>
      </c>
      <c r="DV12" s="76">
        <f t="shared" si="206"/>
        <v>34650</v>
      </c>
      <c r="DW12" s="76">
        <f t="shared" si="206"/>
        <v>34150</v>
      </c>
      <c r="DX12" s="76">
        <f t="shared" si="206"/>
        <v>34150</v>
      </c>
      <c r="DY12" s="76">
        <f t="shared" si="206"/>
        <v>35350</v>
      </c>
      <c r="DZ12" s="76">
        <f t="shared" si="206"/>
        <v>36350</v>
      </c>
      <c r="EA12" s="76">
        <f t="shared" si="206"/>
        <v>36350</v>
      </c>
      <c r="EB12" s="76">
        <f t="shared" si="206"/>
        <v>36350</v>
      </c>
      <c r="EC12" s="76">
        <f t="shared" si="206"/>
        <v>36350</v>
      </c>
      <c r="ED12" s="76">
        <f t="shared" si="206"/>
        <v>36350</v>
      </c>
      <c r="EE12" s="76">
        <f t="shared" si="206"/>
        <v>36350</v>
      </c>
      <c r="EF12" s="76">
        <f t="shared" si="206"/>
        <v>36350</v>
      </c>
      <c r="EG12" s="76">
        <f t="shared" si="206"/>
        <v>33650</v>
      </c>
      <c r="EH12" s="76">
        <f t="shared" si="206"/>
        <v>38850</v>
      </c>
      <c r="EI12" s="76">
        <f t="shared" si="206"/>
        <v>38850</v>
      </c>
      <c r="EJ12" s="76">
        <f t="shared" si="206"/>
        <v>38850</v>
      </c>
      <c r="EK12" s="76">
        <f t="shared" si="206"/>
        <v>38850</v>
      </c>
      <c r="EL12" s="76">
        <f t="shared" si="206"/>
        <v>38850</v>
      </c>
      <c r="EM12" s="76">
        <f t="shared" si="206"/>
        <v>38850</v>
      </c>
      <c r="EN12" s="76">
        <f t="shared" si="206"/>
        <v>38850</v>
      </c>
      <c r="EO12" s="76">
        <f t="shared" si="206"/>
        <v>38850</v>
      </c>
      <c r="EP12" s="76">
        <f t="shared" si="206"/>
        <v>38850</v>
      </c>
      <c r="EQ12" s="76">
        <f t="shared" si="206"/>
        <v>38850</v>
      </c>
      <c r="ER12" s="76">
        <f t="shared" si="206"/>
        <v>38850</v>
      </c>
      <c r="ES12" s="76">
        <f t="shared" si="206"/>
        <v>38850</v>
      </c>
      <c r="ET12" s="76">
        <f t="shared" si="206"/>
        <v>38850</v>
      </c>
      <c r="EU12" s="76">
        <f t="shared" si="206"/>
        <v>38850</v>
      </c>
      <c r="EV12" s="76">
        <f t="shared" si="206"/>
        <v>38850</v>
      </c>
      <c r="EW12" s="76">
        <f t="shared" si="206"/>
        <v>38850</v>
      </c>
      <c r="EX12" s="76">
        <f t="shared" si="206"/>
        <v>38850</v>
      </c>
      <c r="EY12" s="76">
        <f t="shared" si="206"/>
        <v>38850</v>
      </c>
      <c r="EZ12" s="76">
        <f t="shared" si="206"/>
        <v>54850</v>
      </c>
      <c r="FA12" s="76">
        <f t="shared" si="206"/>
        <v>56350</v>
      </c>
      <c r="FB12" s="76">
        <f t="shared" si="206"/>
        <v>56350</v>
      </c>
      <c r="FC12" s="76">
        <f t="shared" si="206"/>
        <v>56350</v>
      </c>
      <c r="FD12" s="76">
        <f t="shared" si="206"/>
        <v>56350</v>
      </c>
      <c r="FE12" s="76">
        <f t="shared" ref="FE12:GN12" si="207">FE6+14000</f>
        <v>41550</v>
      </c>
      <c r="FF12" s="76">
        <f t="shared" si="207"/>
        <v>41550</v>
      </c>
      <c r="FG12" s="76">
        <f t="shared" si="207"/>
        <v>54850</v>
      </c>
      <c r="FH12" s="76">
        <f t="shared" si="207"/>
        <v>54850</v>
      </c>
      <c r="FI12" s="76">
        <f t="shared" si="207"/>
        <v>54850</v>
      </c>
      <c r="FJ12" s="76">
        <f t="shared" si="207"/>
        <v>38850</v>
      </c>
      <c r="FK12" s="76">
        <f t="shared" si="207"/>
        <v>37350</v>
      </c>
      <c r="FL12" s="76">
        <f t="shared" si="207"/>
        <v>37350</v>
      </c>
      <c r="FM12" s="76">
        <f t="shared" si="207"/>
        <v>37350</v>
      </c>
      <c r="FN12" s="76">
        <f t="shared" si="207"/>
        <v>37350</v>
      </c>
      <c r="FO12" s="76">
        <f t="shared" si="207"/>
        <v>37350</v>
      </c>
      <c r="FP12" s="76">
        <f t="shared" si="207"/>
        <v>37350</v>
      </c>
      <c r="FQ12" s="76">
        <f t="shared" si="207"/>
        <v>37350</v>
      </c>
      <c r="FR12" s="76">
        <f t="shared" si="207"/>
        <v>32450</v>
      </c>
      <c r="FS12" s="76">
        <f t="shared" si="207"/>
        <v>32450</v>
      </c>
      <c r="FT12" s="76">
        <f t="shared" si="207"/>
        <v>32450</v>
      </c>
      <c r="FU12" s="76">
        <f t="shared" si="207"/>
        <v>32450</v>
      </c>
      <c r="FV12" s="76">
        <f t="shared" si="207"/>
        <v>32450</v>
      </c>
      <c r="FW12" s="76">
        <f t="shared" si="207"/>
        <v>32450</v>
      </c>
      <c r="FX12" s="76">
        <f t="shared" si="207"/>
        <v>32450</v>
      </c>
      <c r="FY12" s="76">
        <f t="shared" si="207"/>
        <v>32450</v>
      </c>
      <c r="FZ12" s="76">
        <f t="shared" si="207"/>
        <v>32450</v>
      </c>
      <c r="GA12" s="76">
        <f t="shared" si="207"/>
        <v>32450</v>
      </c>
      <c r="GB12" s="76">
        <f t="shared" si="207"/>
        <v>32450</v>
      </c>
      <c r="GC12" s="76">
        <f t="shared" si="207"/>
        <v>32450</v>
      </c>
      <c r="GD12" s="76">
        <f t="shared" si="207"/>
        <v>32450</v>
      </c>
      <c r="GE12" s="76">
        <f t="shared" si="207"/>
        <v>32450</v>
      </c>
      <c r="GF12" s="76">
        <f t="shared" si="207"/>
        <v>32450</v>
      </c>
      <c r="GG12" s="76">
        <f t="shared" si="207"/>
        <v>32450</v>
      </c>
      <c r="GH12" s="76">
        <f t="shared" si="207"/>
        <v>32450</v>
      </c>
      <c r="GI12" s="76">
        <f t="shared" si="207"/>
        <v>32450</v>
      </c>
      <c r="GJ12" s="76">
        <f t="shared" si="207"/>
        <v>32450</v>
      </c>
      <c r="GK12" s="76">
        <f t="shared" si="207"/>
        <v>32450</v>
      </c>
      <c r="GL12" s="76">
        <f t="shared" si="207"/>
        <v>32450</v>
      </c>
      <c r="GM12" s="76">
        <f t="shared" si="207"/>
        <v>32450</v>
      </c>
      <c r="GN12" s="76">
        <f t="shared" si="207"/>
        <v>32450</v>
      </c>
    </row>
    <row r="13" spans="1:196" s="55" customFormat="1" x14ac:dyDescent="0.2">
      <c r="A13" s="13">
        <v>2</v>
      </c>
      <c r="B13" s="78">
        <f t="shared" ref="B13:N13" si="208">B12+2200</f>
        <v>24400</v>
      </c>
      <c r="C13" s="78">
        <f t="shared" si="208"/>
        <v>24400</v>
      </c>
      <c r="D13" s="78">
        <f t="shared" si="208"/>
        <v>23900</v>
      </c>
      <c r="E13" s="78">
        <f t="shared" si="208"/>
        <v>23900</v>
      </c>
      <c r="F13" s="78">
        <f t="shared" si="208"/>
        <v>23900</v>
      </c>
      <c r="G13" s="78">
        <f t="shared" si="208"/>
        <v>23900</v>
      </c>
      <c r="H13" s="78">
        <f t="shared" si="208"/>
        <v>23900</v>
      </c>
      <c r="I13" s="78">
        <f t="shared" si="208"/>
        <v>23900</v>
      </c>
      <c r="J13" s="78">
        <f t="shared" si="208"/>
        <v>23900</v>
      </c>
      <c r="K13" s="78">
        <f t="shared" si="208"/>
        <v>23900</v>
      </c>
      <c r="L13" s="78">
        <f t="shared" si="208"/>
        <v>23900</v>
      </c>
      <c r="M13" s="78">
        <f t="shared" si="208"/>
        <v>23900</v>
      </c>
      <c r="N13" s="78">
        <f t="shared" si="208"/>
        <v>23900</v>
      </c>
      <c r="O13" s="78">
        <f t="shared" ref="O13:BA13" si="209">O12+2200</f>
        <v>22900</v>
      </c>
      <c r="P13" s="78">
        <f t="shared" si="209"/>
        <v>22900</v>
      </c>
      <c r="Q13" s="78">
        <f t="shared" si="209"/>
        <v>22900</v>
      </c>
      <c r="R13" s="78">
        <f t="shared" si="209"/>
        <v>22900</v>
      </c>
      <c r="S13" s="78">
        <f t="shared" si="209"/>
        <v>22900</v>
      </c>
      <c r="T13" s="78">
        <f t="shared" si="209"/>
        <v>22900</v>
      </c>
      <c r="U13" s="78">
        <f t="shared" si="209"/>
        <v>22900</v>
      </c>
      <c r="V13" s="78">
        <f t="shared" si="209"/>
        <v>22900</v>
      </c>
      <c r="W13" s="78">
        <f t="shared" si="209"/>
        <v>22900</v>
      </c>
      <c r="X13" s="78">
        <f t="shared" si="209"/>
        <v>22900</v>
      </c>
      <c r="Y13" s="78">
        <f t="shared" si="209"/>
        <v>20900</v>
      </c>
      <c r="Z13" s="78">
        <f t="shared" si="209"/>
        <v>20900</v>
      </c>
      <c r="AA13" s="78">
        <f t="shared" si="209"/>
        <v>20900</v>
      </c>
      <c r="AB13" s="78">
        <f t="shared" si="209"/>
        <v>20900</v>
      </c>
      <c r="AC13" s="78">
        <f t="shared" si="209"/>
        <v>20900</v>
      </c>
      <c r="AD13" s="78">
        <f t="shared" si="209"/>
        <v>21400</v>
      </c>
      <c r="AE13" s="78">
        <f t="shared" si="209"/>
        <v>21400</v>
      </c>
      <c r="AF13" s="78">
        <f t="shared" si="209"/>
        <v>20900</v>
      </c>
      <c r="AG13" s="78">
        <f t="shared" si="209"/>
        <v>20900</v>
      </c>
      <c r="AH13" s="78">
        <f t="shared" si="209"/>
        <v>20900</v>
      </c>
      <c r="AI13" s="78">
        <f t="shared" si="209"/>
        <v>20900</v>
      </c>
      <c r="AJ13" s="78">
        <f t="shared" si="209"/>
        <v>20900</v>
      </c>
      <c r="AK13" s="78">
        <f t="shared" si="209"/>
        <v>21400</v>
      </c>
      <c r="AL13" s="78">
        <f t="shared" si="209"/>
        <v>21400</v>
      </c>
      <c r="AM13" s="78">
        <f t="shared" si="209"/>
        <v>20900</v>
      </c>
      <c r="AN13" s="78">
        <f t="shared" si="209"/>
        <v>20900</v>
      </c>
      <c r="AO13" s="78">
        <f t="shared" si="209"/>
        <v>20900</v>
      </c>
      <c r="AP13" s="78">
        <f t="shared" si="209"/>
        <v>20900</v>
      </c>
      <c r="AQ13" s="78">
        <f t="shared" si="209"/>
        <v>20900</v>
      </c>
      <c r="AR13" s="78">
        <f t="shared" si="209"/>
        <v>21400</v>
      </c>
      <c r="AS13" s="78">
        <f t="shared" si="209"/>
        <v>21400</v>
      </c>
      <c r="AT13" s="78">
        <f t="shared" si="209"/>
        <v>20600</v>
      </c>
      <c r="AU13" s="78">
        <f t="shared" si="209"/>
        <v>20600</v>
      </c>
      <c r="AV13" s="78">
        <f t="shared" si="209"/>
        <v>20900</v>
      </c>
      <c r="AW13" s="78">
        <f t="shared" si="209"/>
        <v>21400</v>
      </c>
      <c r="AX13" s="78">
        <f t="shared" si="209"/>
        <v>19100</v>
      </c>
      <c r="AY13" s="78">
        <f t="shared" si="209"/>
        <v>20600</v>
      </c>
      <c r="AZ13" s="78">
        <f t="shared" si="209"/>
        <v>20600</v>
      </c>
      <c r="BA13" s="78">
        <f t="shared" si="209"/>
        <v>19100</v>
      </c>
      <c r="BB13" s="78">
        <f t="shared" ref="BB13:CU13" si="210">BB12+2200</f>
        <v>19100</v>
      </c>
      <c r="BC13" s="78">
        <f t="shared" si="210"/>
        <v>19100</v>
      </c>
      <c r="BD13" s="78">
        <f t="shared" si="210"/>
        <v>19100</v>
      </c>
      <c r="BE13" s="78">
        <f t="shared" si="210"/>
        <v>19100</v>
      </c>
      <c r="BF13" s="78">
        <f t="shared" si="210"/>
        <v>20600</v>
      </c>
      <c r="BG13" s="78">
        <f t="shared" si="210"/>
        <v>20600</v>
      </c>
      <c r="BH13" s="78">
        <f t="shared" si="210"/>
        <v>19100</v>
      </c>
      <c r="BI13" s="78">
        <f t="shared" si="210"/>
        <v>19100</v>
      </c>
      <c r="BJ13" s="78">
        <f t="shared" si="210"/>
        <v>19100</v>
      </c>
      <c r="BK13" s="78">
        <f t="shared" si="210"/>
        <v>19100</v>
      </c>
      <c r="BL13" s="78">
        <f t="shared" si="210"/>
        <v>19100</v>
      </c>
      <c r="BM13" s="78">
        <f t="shared" si="210"/>
        <v>20600</v>
      </c>
      <c r="BN13" s="78">
        <f t="shared" si="210"/>
        <v>20600</v>
      </c>
      <c r="BO13" s="78">
        <f t="shared" si="210"/>
        <v>19100</v>
      </c>
      <c r="BP13" s="78">
        <f t="shared" si="210"/>
        <v>19100</v>
      </c>
      <c r="BQ13" s="78">
        <f t="shared" si="210"/>
        <v>19100</v>
      </c>
      <c r="BR13" s="78">
        <f t="shared" si="210"/>
        <v>19100</v>
      </c>
      <c r="BS13" s="78">
        <f t="shared" si="210"/>
        <v>19100</v>
      </c>
      <c r="BT13" s="78">
        <f t="shared" si="210"/>
        <v>20600</v>
      </c>
      <c r="BU13" s="78">
        <f t="shared" si="210"/>
        <v>20600</v>
      </c>
      <c r="BV13" s="78">
        <f t="shared" si="210"/>
        <v>19100</v>
      </c>
      <c r="BW13" s="78">
        <f t="shared" si="210"/>
        <v>19100</v>
      </c>
      <c r="BX13" s="78">
        <f t="shared" si="210"/>
        <v>21400</v>
      </c>
      <c r="BY13" s="78">
        <f t="shared" si="210"/>
        <v>21400</v>
      </c>
      <c r="BZ13" s="78">
        <f t="shared" si="210"/>
        <v>21400</v>
      </c>
      <c r="CA13" s="78">
        <f t="shared" si="210"/>
        <v>21700</v>
      </c>
      <c r="CB13" s="78">
        <f t="shared" si="210"/>
        <v>21700</v>
      </c>
      <c r="CC13" s="78">
        <f t="shared" si="210"/>
        <v>21400</v>
      </c>
      <c r="CD13" s="78">
        <f t="shared" si="210"/>
        <v>21400</v>
      </c>
      <c r="CE13" s="78">
        <f t="shared" si="210"/>
        <v>21400</v>
      </c>
      <c r="CF13" s="78">
        <f t="shared" si="210"/>
        <v>21400</v>
      </c>
      <c r="CG13" s="78">
        <f t="shared" si="210"/>
        <v>21400</v>
      </c>
      <c r="CH13" s="78">
        <f t="shared" si="210"/>
        <v>23200</v>
      </c>
      <c r="CI13" s="78">
        <f t="shared" si="210"/>
        <v>23200</v>
      </c>
      <c r="CJ13" s="78">
        <f t="shared" si="210"/>
        <v>21400</v>
      </c>
      <c r="CK13" s="78">
        <f t="shared" si="210"/>
        <v>21400</v>
      </c>
      <c r="CL13" s="78">
        <f t="shared" si="210"/>
        <v>22400</v>
      </c>
      <c r="CM13" s="78">
        <f t="shared" si="210"/>
        <v>22400</v>
      </c>
      <c r="CN13" s="78">
        <f t="shared" si="210"/>
        <v>21700</v>
      </c>
      <c r="CO13" s="78">
        <f t="shared" si="210"/>
        <v>22400</v>
      </c>
      <c r="CP13" s="78">
        <f t="shared" si="210"/>
        <v>22400</v>
      </c>
      <c r="CQ13" s="78">
        <f t="shared" si="210"/>
        <v>22400</v>
      </c>
      <c r="CR13" s="78">
        <f t="shared" si="210"/>
        <v>22400</v>
      </c>
      <c r="CS13" s="78">
        <f t="shared" si="210"/>
        <v>22900</v>
      </c>
      <c r="CT13" s="78">
        <f t="shared" si="210"/>
        <v>22900</v>
      </c>
      <c r="CU13" s="78">
        <f t="shared" si="210"/>
        <v>23200</v>
      </c>
      <c r="CV13" s="78">
        <f t="shared" ref="CV13:CX13" si="211">CV12+2200</f>
        <v>23200</v>
      </c>
      <c r="CW13" s="78">
        <f t="shared" si="211"/>
        <v>23200</v>
      </c>
      <c r="CX13" s="78">
        <f t="shared" si="211"/>
        <v>23200</v>
      </c>
      <c r="CY13" s="78">
        <f t="shared" ref="CY13" si="212">CY12+2200</f>
        <v>23200</v>
      </c>
      <c r="CZ13" s="78">
        <f t="shared" ref="CZ13" si="213">CZ12+2950</f>
        <v>56900</v>
      </c>
      <c r="DA13" s="78">
        <f t="shared" ref="DA13" si="214">DA12+2950</f>
        <v>70400</v>
      </c>
      <c r="DB13" s="78">
        <f t="shared" ref="DB13" si="215">DB12+2950</f>
        <v>70400</v>
      </c>
      <c r="DC13" s="78">
        <f t="shared" ref="DC13" si="216">DC12+2950</f>
        <v>72400</v>
      </c>
      <c r="DD13" s="78">
        <f t="shared" ref="DD13" si="217">DD12+2950</f>
        <v>72400</v>
      </c>
      <c r="DE13" s="78">
        <f t="shared" ref="DE13" si="218">DE12+2950</f>
        <v>72400</v>
      </c>
      <c r="DF13" s="78">
        <f t="shared" ref="DF13" si="219">DF12+2950</f>
        <v>72400</v>
      </c>
      <c r="DG13" s="78">
        <f t="shared" ref="DG13" si="220">DG12+2950</f>
        <v>72400</v>
      </c>
      <c r="DH13" s="78">
        <f t="shared" ref="DH13" si="221">DH12+2950</f>
        <v>70400</v>
      </c>
      <c r="DI13" s="78">
        <f t="shared" ref="DI13" si="222">DI12+2950</f>
        <v>70400</v>
      </c>
      <c r="DJ13" s="78">
        <f t="shared" ref="DJ13" si="223">DJ12+2950</f>
        <v>70400</v>
      </c>
      <c r="DK13" s="78">
        <f>DK12+2750</f>
        <v>43800</v>
      </c>
      <c r="DL13" s="78">
        <f t="shared" ref="DL13:DM13" si="224">DL12+2750</f>
        <v>43800</v>
      </c>
      <c r="DM13" s="78">
        <f t="shared" si="224"/>
        <v>43800</v>
      </c>
      <c r="DN13" s="78">
        <f t="shared" ref="DN13" si="225">DN12+2750</f>
        <v>39100</v>
      </c>
      <c r="DO13" s="78">
        <f t="shared" ref="DO13" si="226">DO12+2750</f>
        <v>39100</v>
      </c>
      <c r="DP13" s="78">
        <f t="shared" ref="DP13" si="227">DP12+2750</f>
        <v>39100</v>
      </c>
      <c r="DQ13" s="78">
        <f t="shared" ref="DQ13" si="228">DQ12+2750</f>
        <v>39100</v>
      </c>
      <c r="DR13" s="78">
        <f t="shared" ref="DR13" si="229">DR12+2750</f>
        <v>38100</v>
      </c>
      <c r="DS13" s="78">
        <f t="shared" ref="DS13" si="230">DS12+2750</f>
        <v>36900</v>
      </c>
      <c r="DT13" s="78">
        <f t="shared" ref="DT13" si="231">DT12+2750</f>
        <v>37400</v>
      </c>
      <c r="DU13" s="78">
        <f t="shared" ref="DU13" si="232">DU12+2750</f>
        <v>36900</v>
      </c>
      <c r="DV13" s="78">
        <f t="shared" ref="DV13" si="233">DV12+2750</f>
        <v>37400</v>
      </c>
      <c r="DW13" s="78">
        <f t="shared" ref="DW13" si="234">DW12+2750</f>
        <v>36900</v>
      </c>
      <c r="DX13" s="78">
        <f t="shared" ref="DX13" si="235">DX12+2750</f>
        <v>36900</v>
      </c>
      <c r="DY13" s="78">
        <f t="shared" ref="DY13" si="236">DY12+2750</f>
        <v>38100</v>
      </c>
      <c r="DZ13" s="78">
        <f t="shared" ref="DZ13" si="237">DZ12+2750</f>
        <v>39100</v>
      </c>
      <c r="EA13" s="78">
        <f t="shared" ref="EA13" si="238">EA12+2750</f>
        <v>39100</v>
      </c>
      <c r="EB13" s="78">
        <f t="shared" ref="EB13" si="239">EB12+2750</f>
        <v>39100</v>
      </c>
      <c r="EC13" s="78">
        <f t="shared" ref="EC13" si="240">EC12+2750</f>
        <v>39100</v>
      </c>
      <c r="ED13" s="78">
        <f t="shared" ref="ED13" si="241">ED12+2750</f>
        <v>39100</v>
      </c>
      <c r="EE13" s="78">
        <f t="shared" ref="EE13" si="242">EE12+2750</f>
        <v>39100</v>
      </c>
      <c r="EF13" s="78">
        <f t="shared" ref="EF13" si="243">EF12+2750</f>
        <v>39100</v>
      </c>
      <c r="EG13" s="78">
        <f t="shared" ref="EG13" si="244">EG12+2750</f>
        <v>36400</v>
      </c>
      <c r="EH13" s="78">
        <f t="shared" ref="EH13" si="245">EH12+2750</f>
        <v>41600</v>
      </c>
      <c r="EI13" s="78">
        <f t="shared" ref="EI13" si="246">EI12+2750</f>
        <v>41600</v>
      </c>
      <c r="EJ13" s="78">
        <f t="shared" ref="EJ13" si="247">EJ12+2750</f>
        <v>41600</v>
      </c>
      <c r="EK13" s="78">
        <f t="shared" ref="EK13" si="248">EK12+2750</f>
        <v>41600</v>
      </c>
      <c r="EL13" s="78">
        <f t="shared" ref="EL13" si="249">EL12+2750</f>
        <v>41600</v>
      </c>
      <c r="EM13" s="78">
        <f t="shared" ref="EM13" si="250">EM12+2750</f>
        <v>41600</v>
      </c>
      <c r="EN13" s="78">
        <f t="shared" ref="EN13" si="251">EN12+2750</f>
        <v>41600</v>
      </c>
      <c r="EO13" s="78">
        <f t="shared" ref="EO13" si="252">EO12+2750</f>
        <v>41600</v>
      </c>
      <c r="EP13" s="78">
        <f t="shared" ref="EP13" si="253">EP12+2750</f>
        <v>41600</v>
      </c>
      <c r="EQ13" s="78">
        <f t="shared" ref="EQ13" si="254">EQ12+2750</f>
        <v>41600</v>
      </c>
      <c r="ER13" s="78">
        <f t="shared" ref="ER13" si="255">ER12+2750</f>
        <v>41600</v>
      </c>
      <c r="ES13" s="78">
        <f t="shared" ref="ES13" si="256">ES12+2750</f>
        <v>41600</v>
      </c>
      <c r="ET13" s="78">
        <f t="shared" ref="ET13" si="257">ET12+2750</f>
        <v>41600</v>
      </c>
      <c r="EU13" s="78">
        <f t="shared" ref="EU13" si="258">EU12+2750</f>
        <v>41600</v>
      </c>
      <c r="EV13" s="78">
        <f t="shared" ref="EV13" si="259">EV12+2750</f>
        <v>41600</v>
      </c>
      <c r="EW13" s="78">
        <f t="shared" ref="EW13" si="260">EW12+2750</f>
        <v>41600</v>
      </c>
      <c r="EX13" s="78">
        <f t="shared" ref="EX13" si="261">EX12+2750</f>
        <v>41600</v>
      </c>
      <c r="EY13" s="78">
        <f t="shared" ref="EY13" si="262">EY12+2750</f>
        <v>41600</v>
      </c>
      <c r="EZ13" s="78">
        <f t="shared" ref="EZ13" si="263">EZ12+2750</f>
        <v>57600</v>
      </c>
      <c r="FA13" s="78">
        <f t="shared" ref="FA13" si="264">FA12+2750</f>
        <v>59100</v>
      </c>
      <c r="FB13" s="78">
        <f t="shared" ref="FB13" si="265">FB12+2750</f>
        <v>59100</v>
      </c>
      <c r="FC13" s="78">
        <f t="shared" ref="FC13" si="266">FC12+2750</f>
        <v>59100</v>
      </c>
      <c r="FD13" s="78">
        <f t="shared" ref="FD13" si="267">FD12+2750</f>
        <v>59100</v>
      </c>
      <c r="FE13" s="78">
        <f t="shared" ref="FE13" si="268">FE12+2750</f>
        <v>44300</v>
      </c>
      <c r="FF13" s="78">
        <f t="shared" ref="FF13" si="269">FF12+2750</f>
        <v>44300</v>
      </c>
      <c r="FG13" s="78">
        <f t="shared" ref="FG13" si="270">FG12+2750</f>
        <v>57600</v>
      </c>
      <c r="FH13" s="78">
        <f t="shared" ref="FH13" si="271">FH12+2750</f>
        <v>57600</v>
      </c>
      <c r="FI13" s="78">
        <f t="shared" ref="FI13" si="272">FI12+2750</f>
        <v>57600</v>
      </c>
      <c r="FJ13" s="78">
        <f t="shared" ref="FJ13" si="273">FJ12+2750</f>
        <v>41600</v>
      </c>
      <c r="FK13" s="78">
        <f t="shared" ref="FK13" si="274">FK12+2750</f>
        <v>40100</v>
      </c>
      <c r="FL13" s="78">
        <f t="shared" ref="FL13" si="275">FL12+2750</f>
        <v>40100</v>
      </c>
      <c r="FM13" s="78">
        <f t="shared" ref="FM13" si="276">FM12+2750</f>
        <v>40100</v>
      </c>
      <c r="FN13" s="78">
        <f t="shared" ref="FN13" si="277">FN12+2750</f>
        <v>40100</v>
      </c>
      <c r="FO13" s="78">
        <f t="shared" ref="FO13" si="278">FO12+2750</f>
        <v>40100</v>
      </c>
      <c r="FP13" s="78">
        <f t="shared" ref="FP13" si="279">FP12+2750</f>
        <v>40100</v>
      </c>
      <c r="FQ13" s="78">
        <f t="shared" ref="FQ13" si="280">FQ12+2750</f>
        <v>40100</v>
      </c>
      <c r="FR13" s="78">
        <f t="shared" ref="FR13" si="281">FR12+2750</f>
        <v>35200</v>
      </c>
      <c r="FS13" s="78">
        <f t="shared" ref="FS13" si="282">FS12+2750</f>
        <v>35200</v>
      </c>
      <c r="FT13" s="78">
        <f t="shared" ref="FT13" si="283">FT12+2750</f>
        <v>35200</v>
      </c>
      <c r="FU13" s="78">
        <f t="shared" ref="FU13" si="284">FU12+2750</f>
        <v>35200</v>
      </c>
      <c r="FV13" s="78">
        <f t="shared" ref="FV13" si="285">FV12+2750</f>
        <v>35200</v>
      </c>
      <c r="FW13" s="78">
        <f t="shared" ref="FW13" si="286">FW12+2750</f>
        <v>35200</v>
      </c>
      <c r="FX13" s="78">
        <f t="shared" ref="FX13" si="287">FX12+2750</f>
        <v>35200</v>
      </c>
      <c r="FY13" s="78">
        <f t="shared" ref="FY13" si="288">FY12+2750</f>
        <v>35200</v>
      </c>
      <c r="FZ13" s="78">
        <f t="shared" ref="FZ13" si="289">FZ12+2750</f>
        <v>35200</v>
      </c>
      <c r="GA13" s="78">
        <f t="shared" ref="GA13" si="290">GA12+2750</f>
        <v>35200</v>
      </c>
      <c r="GB13" s="78">
        <f t="shared" ref="GB13" si="291">GB12+2750</f>
        <v>35200</v>
      </c>
      <c r="GC13" s="78">
        <f t="shared" ref="GC13" si="292">GC12+2750</f>
        <v>35200</v>
      </c>
      <c r="GD13" s="78">
        <f t="shared" ref="GD13" si="293">GD12+2750</f>
        <v>35200</v>
      </c>
      <c r="GE13" s="78">
        <f t="shared" ref="GE13" si="294">GE12+2750</f>
        <v>35200</v>
      </c>
      <c r="GF13" s="78">
        <f t="shared" ref="GF13" si="295">GF12+2750</f>
        <v>35200</v>
      </c>
      <c r="GG13" s="78">
        <f t="shared" ref="GG13" si="296">GG12+2750</f>
        <v>35200</v>
      </c>
      <c r="GH13" s="78">
        <f t="shared" ref="GH13" si="297">GH12+2750</f>
        <v>35200</v>
      </c>
      <c r="GI13" s="78">
        <f t="shared" ref="GI13" si="298">GI12+2750</f>
        <v>35200</v>
      </c>
      <c r="GJ13" s="78">
        <f t="shared" ref="GJ13" si="299">GJ12+2750</f>
        <v>35200</v>
      </c>
      <c r="GK13" s="78">
        <f t="shared" ref="GK13" si="300">GK12+2750</f>
        <v>35200</v>
      </c>
      <c r="GL13" s="78">
        <f t="shared" ref="GL13" si="301">GL12+2750</f>
        <v>35200</v>
      </c>
      <c r="GM13" s="78">
        <f t="shared" ref="GM13" si="302">GM12+2750</f>
        <v>35200</v>
      </c>
      <c r="GN13" s="78">
        <f t="shared" ref="GN13" si="303">GN12+2750</f>
        <v>35200</v>
      </c>
    </row>
    <row r="14" spans="1:196" s="55" customFormat="1" x14ac:dyDescent="0.2">
      <c r="A14" s="15" t="s">
        <v>6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</row>
    <row r="15" spans="1:196" s="55" customFormat="1" x14ac:dyDescent="0.2">
      <c r="A15" s="13">
        <v>1</v>
      </c>
      <c r="B15" s="76">
        <f t="shared" ref="B15" si="304">B6+12000</f>
        <v>25200</v>
      </c>
      <c r="C15" s="76">
        <f t="shared" ref="C15:BN15" si="305">C6+12000</f>
        <v>25200</v>
      </c>
      <c r="D15" s="76">
        <f t="shared" si="305"/>
        <v>24700</v>
      </c>
      <c r="E15" s="76">
        <f t="shared" si="305"/>
        <v>24700</v>
      </c>
      <c r="F15" s="76">
        <f t="shared" si="305"/>
        <v>24700</v>
      </c>
      <c r="G15" s="76">
        <f t="shared" si="305"/>
        <v>24700</v>
      </c>
      <c r="H15" s="76">
        <f t="shared" si="305"/>
        <v>24700</v>
      </c>
      <c r="I15" s="76">
        <f t="shared" si="305"/>
        <v>24700</v>
      </c>
      <c r="J15" s="76">
        <f t="shared" si="305"/>
        <v>24700</v>
      </c>
      <c r="K15" s="76">
        <f t="shared" si="305"/>
        <v>24700</v>
      </c>
      <c r="L15" s="76">
        <f t="shared" si="305"/>
        <v>24700</v>
      </c>
      <c r="M15" s="76">
        <f t="shared" si="305"/>
        <v>24700</v>
      </c>
      <c r="N15" s="76">
        <f t="shared" si="305"/>
        <v>24700</v>
      </c>
      <c r="O15" s="76">
        <f t="shared" si="305"/>
        <v>23700</v>
      </c>
      <c r="P15" s="76">
        <f t="shared" si="305"/>
        <v>23700</v>
      </c>
      <c r="Q15" s="76">
        <f t="shared" si="305"/>
        <v>23700</v>
      </c>
      <c r="R15" s="76">
        <f t="shared" si="305"/>
        <v>23700</v>
      </c>
      <c r="S15" s="76">
        <f t="shared" si="305"/>
        <v>23700</v>
      </c>
      <c r="T15" s="76">
        <f t="shared" si="305"/>
        <v>23700</v>
      </c>
      <c r="U15" s="76">
        <f t="shared" si="305"/>
        <v>23700</v>
      </c>
      <c r="V15" s="76">
        <f t="shared" si="305"/>
        <v>23700</v>
      </c>
      <c r="W15" s="76">
        <f t="shared" si="305"/>
        <v>23700</v>
      </c>
      <c r="X15" s="76">
        <f t="shared" si="305"/>
        <v>23700</v>
      </c>
      <c r="Y15" s="76">
        <f t="shared" si="305"/>
        <v>21700</v>
      </c>
      <c r="Z15" s="76">
        <f t="shared" si="305"/>
        <v>21700</v>
      </c>
      <c r="AA15" s="76">
        <f t="shared" si="305"/>
        <v>21700</v>
      </c>
      <c r="AB15" s="76">
        <f t="shared" si="305"/>
        <v>21700</v>
      </c>
      <c r="AC15" s="76">
        <f t="shared" si="305"/>
        <v>21700</v>
      </c>
      <c r="AD15" s="76">
        <f t="shared" si="305"/>
        <v>22200</v>
      </c>
      <c r="AE15" s="76">
        <f t="shared" si="305"/>
        <v>22200</v>
      </c>
      <c r="AF15" s="76">
        <f t="shared" si="305"/>
        <v>21700</v>
      </c>
      <c r="AG15" s="76">
        <f t="shared" si="305"/>
        <v>21700</v>
      </c>
      <c r="AH15" s="76">
        <f t="shared" si="305"/>
        <v>21700</v>
      </c>
      <c r="AI15" s="76">
        <f t="shared" si="305"/>
        <v>21700</v>
      </c>
      <c r="AJ15" s="76">
        <f t="shared" si="305"/>
        <v>21700</v>
      </c>
      <c r="AK15" s="76">
        <f t="shared" si="305"/>
        <v>22200</v>
      </c>
      <c r="AL15" s="76">
        <f t="shared" si="305"/>
        <v>22200</v>
      </c>
      <c r="AM15" s="76">
        <f t="shared" si="305"/>
        <v>21700</v>
      </c>
      <c r="AN15" s="76">
        <f t="shared" si="305"/>
        <v>21700</v>
      </c>
      <c r="AO15" s="76">
        <f t="shared" si="305"/>
        <v>21700</v>
      </c>
      <c r="AP15" s="76">
        <f t="shared" si="305"/>
        <v>21700</v>
      </c>
      <c r="AQ15" s="76">
        <f t="shared" si="305"/>
        <v>21700</v>
      </c>
      <c r="AR15" s="76">
        <f t="shared" si="305"/>
        <v>22200</v>
      </c>
      <c r="AS15" s="76">
        <f t="shared" si="305"/>
        <v>22200</v>
      </c>
      <c r="AT15" s="76">
        <f t="shared" si="305"/>
        <v>21400</v>
      </c>
      <c r="AU15" s="76">
        <f t="shared" si="305"/>
        <v>21400</v>
      </c>
      <c r="AV15" s="76">
        <f t="shared" si="305"/>
        <v>21700</v>
      </c>
      <c r="AW15" s="76">
        <f t="shared" si="305"/>
        <v>22200</v>
      </c>
      <c r="AX15" s="76">
        <f t="shared" si="305"/>
        <v>19900</v>
      </c>
      <c r="AY15" s="76">
        <f t="shared" si="305"/>
        <v>21400</v>
      </c>
      <c r="AZ15" s="76">
        <f t="shared" si="305"/>
        <v>21400</v>
      </c>
      <c r="BA15" s="76">
        <f t="shared" si="305"/>
        <v>19900</v>
      </c>
      <c r="BB15" s="76">
        <f t="shared" si="305"/>
        <v>19900</v>
      </c>
      <c r="BC15" s="76">
        <f t="shared" si="305"/>
        <v>19900</v>
      </c>
      <c r="BD15" s="76">
        <f t="shared" si="305"/>
        <v>19900</v>
      </c>
      <c r="BE15" s="76">
        <f t="shared" si="305"/>
        <v>19900</v>
      </c>
      <c r="BF15" s="76">
        <f t="shared" si="305"/>
        <v>21400</v>
      </c>
      <c r="BG15" s="76">
        <f t="shared" si="305"/>
        <v>21400</v>
      </c>
      <c r="BH15" s="76">
        <f t="shared" si="305"/>
        <v>19900</v>
      </c>
      <c r="BI15" s="76">
        <f t="shared" si="305"/>
        <v>19900</v>
      </c>
      <c r="BJ15" s="76">
        <f t="shared" si="305"/>
        <v>19900</v>
      </c>
      <c r="BK15" s="76">
        <f t="shared" si="305"/>
        <v>19900</v>
      </c>
      <c r="BL15" s="76">
        <f t="shared" si="305"/>
        <v>19900</v>
      </c>
      <c r="BM15" s="76">
        <f t="shared" si="305"/>
        <v>21400</v>
      </c>
      <c r="BN15" s="76">
        <f t="shared" si="305"/>
        <v>21400</v>
      </c>
      <c r="BO15" s="76">
        <f t="shared" ref="BO15:CX15" si="306">BO6+12000</f>
        <v>19900</v>
      </c>
      <c r="BP15" s="76">
        <f t="shared" si="306"/>
        <v>19900</v>
      </c>
      <c r="BQ15" s="76">
        <f t="shared" si="306"/>
        <v>19900</v>
      </c>
      <c r="BR15" s="76">
        <f t="shared" si="306"/>
        <v>19900</v>
      </c>
      <c r="BS15" s="76">
        <f t="shared" si="306"/>
        <v>19900</v>
      </c>
      <c r="BT15" s="76">
        <f t="shared" si="306"/>
        <v>21400</v>
      </c>
      <c r="BU15" s="76">
        <f t="shared" si="306"/>
        <v>21400</v>
      </c>
      <c r="BV15" s="76">
        <f t="shared" si="306"/>
        <v>19900</v>
      </c>
      <c r="BW15" s="76">
        <f t="shared" si="306"/>
        <v>19900</v>
      </c>
      <c r="BX15" s="76">
        <f t="shared" si="306"/>
        <v>22200</v>
      </c>
      <c r="BY15" s="76">
        <f t="shared" si="306"/>
        <v>22200</v>
      </c>
      <c r="BZ15" s="76">
        <f t="shared" si="306"/>
        <v>22200</v>
      </c>
      <c r="CA15" s="76">
        <f t="shared" si="306"/>
        <v>22500</v>
      </c>
      <c r="CB15" s="76">
        <f t="shared" si="306"/>
        <v>22500</v>
      </c>
      <c r="CC15" s="76">
        <f t="shared" si="306"/>
        <v>22200</v>
      </c>
      <c r="CD15" s="76">
        <f t="shared" si="306"/>
        <v>22200</v>
      </c>
      <c r="CE15" s="76">
        <f t="shared" si="306"/>
        <v>22200</v>
      </c>
      <c r="CF15" s="76">
        <f t="shared" si="306"/>
        <v>22200</v>
      </c>
      <c r="CG15" s="76">
        <f t="shared" si="306"/>
        <v>22200</v>
      </c>
      <c r="CH15" s="76">
        <f t="shared" si="306"/>
        <v>24000</v>
      </c>
      <c r="CI15" s="76">
        <f t="shared" si="306"/>
        <v>24000</v>
      </c>
      <c r="CJ15" s="76">
        <f t="shared" si="306"/>
        <v>22200</v>
      </c>
      <c r="CK15" s="76">
        <f t="shared" si="306"/>
        <v>22200</v>
      </c>
      <c r="CL15" s="76">
        <f t="shared" si="306"/>
        <v>23200</v>
      </c>
      <c r="CM15" s="76">
        <f t="shared" si="306"/>
        <v>23200</v>
      </c>
      <c r="CN15" s="76">
        <f t="shared" si="306"/>
        <v>22500</v>
      </c>
      <c r="CO15" s="76">
        <f t="shared" si="306"/>
        <v>23200</v>
      </c>
      <c r="CP15" s="76">
        <f t="shared" si="306"/>
        <v>23200</v>
      </c>
      <c r="CQ15" s="76">
        <f t="shared" si="306"/>
        <v>23200</v>
      </c>
      <c r="CR15" s="76">
        <f t="shared" si="306"/>
        <v>23200</v>
      </c>
      <c r="CS15" s="76">
        <f t="shared" si="306"/>
        <v>23700</v>
      </c>
      <c r="CT15" s="76">
        <f t="shared" si="306"/>
        <v>23700</v>
      </c>
      <c r="CU15" s="76">
        <f t="shared" si="306"/>
        <v>24000</v>
      </c>
      <c r="CV15" s="76">
        <f t="shared" si="306"/>
        <v>24000</v>
      </c>
      <c r="CW15" s="76">
        <f t="shared" si="306"/>
        <v>24000</v>
      </c>
      <c r="CX15" s="76">
        <f t="shared" si="306"/>
        <v>24000</v>
      </c>
      <c r="CY15" s="76">
        <f t="shared" ref="CY15" si="307">CY6+12000</f>
        <v>24000</v>
      </c>
      <c r="CZ15" s="76">
        <f>CZ6+25000</f>
        <v>62950</v>
      </c>
      <c r="DA15" s="76">
        <f t="shared" ref="DA15:DI15" si="308">DA6+25000</f>
        <v>76450</v>
      </c>
      <c r="DB15" s="76">
        <f t="shared" si="308"/>
        <v>76450</v>
      </c>
      <c r="DC15" s="76">
        <f t="shared" si="308"/>
        <v>78450</v>
      </c>
      <c r="DD15" s="76">
        <f t="shared" si="308"/>
        <v>78450</v>
      </c>
      <c r="DE15" s="76">
        <f t="shared" si="308"/>
        <v>78450</v>
      </c>
      <c r="DF15" s="76">
        <f t="shared" si="308"/>
        <v>78450</v>
      </c>
      <c r="DG15" s="76">
        <f t="shared" si="308"/>
        <v>78450</v>
      </c>
      <c r="DH15" s="76">
        <f t="shared" si="308"/>
        <v>76450</v>
      </c>
      <c r="DI15" s="76">
        <f t="shared" si="308"/>
        <v>76450</v>
      </c>
      <c r="DJ15" s="76">
        <f>DJ6+25000</f>
        <v>76450</v>
      </c>
      <c r="DK15" s="76">
        <f>DK6+20000</f>
        <v>47050</v>
      </c>
      <c r="DL15" s="76">
        <f t="shared" ref="DL15:DM15" si="309">DL6+20000</f>
        <v>47050</v>
      </c>
      <c r="DM15" s="76">
        <f t="shared" si="309"/>
        <v>47050</v>
      </c>
      <c r="DN15" s="76">
        <f t="shared" ref="DN15:FD15" si="310">DN6+20000</f>
        <v>42350</v>
      </c>
      <c r="DO15" s="76">
        <f t="shared" si="310"/>
        <v>42350</v>
      </c>
      <c r="DP15" s="76">
        <f t="shared" si="310"/>
        <v>42350</v>
      </c>
      <c r="DQ15" s="76">
        <f t="shared" si="310"/>
        <v>42350</v>
      </c>
      <c r="DR15" s="76">
        <f t="shared" si="310"/>
        <v>41350</v>
      </c>
      <c r="DS15" s="76">
        <f t="shared" si="310"/>
        <v>40150</v>
      </c>
      <c r="DT15" s="76">
        <f t="shared" si="310"/>
        <v>40650</v>
      </c>
      <c r="DU15" s="76">
        <f t="shared" si="310"/>
        <v>40150</v>
      </c>
      <c r="DV15" s="76">
        <f t="shared" si="310"/>
        <v>40650</v>
      </c>
      <c r="DW15" s="76">
        <f t="shared" si="310"/>
        <v>40150</v>
      </c>
      <c r="DX15" s="76">
        <f t="shared" si="310"/>
        <v>40150</v>
      </c>
      <c r="DY15" s="76">
        <f t="shared" si="310"/>
        <v>41350</v>
      </c>
      <c r="DZ15" s="76">
        <f t="shared" si="310"/>
        <v>42350</v>
      </c>
      <c r="EA15" s="76">
        <f t="shared" si="310"/>
        <v>42350</v>
      </c>
      <c r="EB15" s="76">
        <f t="shared" si="310"/>
        <v>42350</v>
      </c>
      <c r="EC15" s="76">
        <f t="shared" si="310"/>
        <v>42350</v>
      </c>
      <c r="ED15" s="76">
        <f t="shared" si="310"/>
        <v>42350</v>
      </c>
      <c r="EE15" s="76">
        <f t="shared" si="310"/>
        <v>42350</v>
      </c>
      <c r="EF15" s="76">
        <f t="shared" si="310"/>
        <v>42350</v>
      </c>
      <c r="EG15" s="76">
        <f t="shared" si="310"/>
        <v>39650</v>
      </c>
      <c r="EH15" s="76">
        <f t="shared" si="310"/>
        <v>44850</v>
      </c>
      <c r="EI15" s="76">
        <f t="shared" si="310"/>
        <v>44850</v>
      </c>
      <c r="EJ15" s="76">
        <f t="shared" si="310"/>
        <v>44850</v>
      </c>
      <c r="EK15" s="76">
        <f t="shared" si="310"/>
        <v>44850</v>
      </c>
      <c r="EL15" s="76">
        <f t="shared" si="310"/>
        <v>44850</v>
      </c>
      <c r="EM15" s="76">
        <f t="shared" si="310"/>
        <v>44850</v>
      </c>
      <c r="EN15" s="76">
        <f t="shared" si="310"/>
        <v>44850</v>
      </c>
      <c r="EO15" s="76">
        <f t="shared" si="310"/>
        <v>44850</v>
      </c>
      <c r="EP15" s="76">
        <f t="shared" si="310"/>
        <v>44850</v>
      </c>
      <c r="EQ15" s="76">
        <f t="shared" si="310"/>
        <v>44850</v>
      </c>
      <c r="ER15" s="76">
        <f t="shared" si="310"/>
        <v>44850</v>
      </c>
      <c r="ES15" s="76">
        <f t="shared" si="310"/>
        <v>44850</v>
      </c>
      <c r="ET15" s="76">
        <f t="shared" si="310"/>
        <v>44850</v>
      </c>
      <c r="EU15" s="76">
        <f t="shared" si="310"/>
        <v>44850</v>
      </c>
      <c r="EV15" s="76">
        <f t="shared" si="310"/>
        <v>44850</v>
      </c>
      <c r="EW15" s="76">
        <f t="shared" si="310"/>
        <v>44850</v>
      </c>
      <c r="EX15" s="76">
        <f t="shared" si="310"/>
        <v>44850</v>
      </c>
      <c r="EY15" s="76">
        <f t="shared" si="310"/>
        <v>44850</v>
      </c>
      <c r="EZ15" s="76">
        <f t="shared" si="310"/>
        <v>60850</v>
      </c>
      <c r="FA15" s="76">
        <f t="shared" si="310"/>
        <v>62350</v>
      </c>
      <c r="FB15" s="76">
        <f t="shared" si="310"/>
        <v>62350</v>
      </c>
      <c r="FC15" s="76">
        <f t="shared" si="310"/>
        <v>62350</v>
      </c>
      <c r="FD15" s="76">
        <f t="shared" si="310"/>
        <v>62350</v>
      </c>
      <c r="FE15" s="76">
        <f t="shared" ref="FE15:GN15" si="311">FE6+20000</f>
        <v>47550</v>
      </c>
      <c r="FF15" s="76">
        <f t="shared" si="311"/>
        <v>47550</v>
      </c>
      <c r="FG15" s="76">
        <f t="shared" si="311"/>
        <v>60850</v>
      </c>
      <c r="FH15" s="76">
        <f t="shared" si="311"/>
        <v>60850</v>
      </c>
      <c r="FI15" s="76">
        <f t="shared" si="311"/>
        <v>60850</v>
      </c>
      <c r="FJ15" s="76">
        <f t="shared" si="311"/>
        <v>44850</v>
      </c>
      <c r="FK15" s="76">
        <f t="shared" si="311"/>
        <v>43350</v>
      </c>
      <c r="FL15" s="76">
        <f t="shared" si="311"/>
        <v>43350</v>
      </c>
      <c r="FM15" s="76">
        <f t="shared" si="311"/>
        <v>43350</v>
      </c>
      <c r="FN15" s="76">
        <f t="shared" si="311"/>
        <v>43350</v>
      </c>
      <c r="FO15" s="76">
        <f t="shared" si="311"/>
        <v>43350</v>
      </c>
      <c r="FP15" s="76">
        <f t="shared" si="311"/>
        <v>43350</v>
      </c>
      <c r="FQ15" s="76">
        <f t="shared" si="311"/>
        <v>43350</v>
      </c>
      <c r="FR15" s="76">
        <f t="shared" si="311"/>
        <v>38450</v>
      </c>
      <c r="FS15" s="76">
        <f t="shared" si="311"/>
        <v>38450</v>
      </c>
      <c r="FT15" s="76">
        <f t="shared" si="311"/>
        <v>38450</v>
      </c>
      <c r="FU15" s="76">
        <f t="shared" si="311"/>
        <v>38450</v>
      </c>
      <c r="FV15" s="76">
        <f t="shared" si="311"/>
        <v>38450</v>
      </c>
      <c r="FW15" s="76">
        <f t="shared" si="311"/>
        <v>38450</v>
      </c>
      <c r="FX15" s="76">
        <f t="shared" si="311"/>
        <v>38450</v>
      </c>
      <c r="FY15" s="76">
        <f t="shared" si="311"/>
        <v>38450</v>
      </c>
      <c r="FZ15" s="76">
        <f t="shared" si="311"/>
        <v>38450</v>
      </c>
      <c r="GA15" s="76">
        <f t="shared" si="311"/>
        <v>38450</v>
      </c>
      <c r="GB15" s="76">
        <f t="shared" si="311"/>
        <v>38450</v>
      </c>
      <c r="GC15" s="76">
        <f t="shared" si="311"/>
        <v>38450</v>
      </c>
      <c r="GD15" s="76">
        <f t="shared" si="311"/>
        <v>38450</v>
      </c>
      <c r="GE15" s="76">
        <f t="shared" si="311"/>
        <v>38450</v>
      </c>
      <c r="GF15" s="76">
        <f t="shared" si="311"/>
        <v>38450</v>
      </c>
      <c r="GG15" s="76">
        <f t="shared" si="311"/>
        <v>38450</v>
      </c>
      <c r="GH15" s="76">
        <f t="shared" si="311"/>
        <v>38450</v>
      </c>
      <c r="GI15" s="76">
        <f t="shared" si="311"/>
        <v>38450</v>
      </c>
      <c r="GJ15" s="76">
        <f t="shared" si="311"/>
        <v>38450</v>
      </c>
      <c r="GK15" s="76">
        <f t="shared" si="311"/>
        <v>38450</v>
      </c>
      <c r="GL15" s="76">
        <f t="shared" si="311"/>
        <v>38450</v>
      </c>
      <c r="GM15" s="76">
        <f t="shared" si="311"/>
        <v>38450</v>
      </c>
      <c r="GN15" s="76">
        <f t="shared" si="311"/>
        <v>38450</v>
      </c>
    </row>
    <row r="16" spans="1:196" s="55" customFormat="1" x14ac:dyDescent="0.2">
      <c r="A16" s="13">
        <v>2</v>
      </c>
      <c r="B16" s="78">
        <f t="shared" ref="B16:N16" si="312">B15+2200</f>
        <v>27400</v>
      </c>
      <c r="C16" s="78">
        <f t="shared" si="312"/>
        <v>27400</v>
      </c>
      <c r="D16" s="78">
        <f t="shared" si="312"/>
        <v>26900</v>
      </c>
      <c r="E16" s="78">
        <f t="shared" si="312"/>
        <v>26900</v>
      </c>
      <c r="F16" s="78">
        <f t="shared" si="312"/>
        <v>26900</v>
      </c>
      <c r="G16" s="78">
        <f t="shared" si="312"/>
        <v>26900</v>
      </c>
      <c r="H16" s="78">
        <f t="shared" si="312"/>
        <v>26900</v>
      </c>
      <c r="I16" s="78">
        <f t="shared" si="312"/>
        <v>26900</v>
      </c>
      <c r="J16" s="78">
        <f t="shared" si="312"/>
        <v>26900</v>
      </c>
      <c r="K16" s="78">
        <f t="shared" si="312"/>
        <v>26900</v>
      </c>
      <c r="L16" s="78">
        <f t="shared" si="312"/>
        <v>26900</v>
      </c>
      <c r="M16" s="78">
        <f t="shared" si="312"/>
        <v>26900</v>
      </c>
      <c r="N16" s="78">
        <f t="shared" si="312"/>
        <v>26900</v>
      </c>
      <c r="O16" s="78">
        <f t="shared" ref="O16:BA16" si="313">O15+2200</f>
        <v>25900</v>
      </c>
      <c r="P16" s="78">
        <f t="shared" si="313"/>
        <v>25900</v>
      </c>
      <c r="Q16" s="78">
        <f t="shared" si="313"/>
        <v>25900</v>
      </c>
      <c r="R16" s="78">
        <f t="shared" si="313"/>
        <v>25900</v>
      </c>
      <c r="S16" s="78">
        <f t="shared" si="313"/>
        <v>25900</v>
      </c>
      <c r="T16" s="78">
        <f t="shared" si="313"/>
        <v>25900</v>
      </c>
      <c r="U16" s="78">
        <f t="shared" si="313"/>
        <v>25900</v>
      </c>
      <c r="V16" s="78">
        <f t="shared" si="313"/>
        <v>25900</v>
      </c>
      <c r="W16" s="78">
        <f t="shared" si="313"/>
        <v>25900</v>
      </c>
      <c r="X16" s="78">
        <f t="shared" si="313"/>
        <v>25900</v>
      </c>
      <c r="Y16" s="78">
        <f t="shared" si="313"/>
        <v>23900</v>
      </c>
      <c r="Z16" s="78">
        <f t="shared" si="313"/>
        <v>23900</v>
      </c>
      <c r="AA16" s="78">
        <f t="shared" si="313"/>
        <v>23900</v>
      </c>
      <c r="AB16" s="78">
        <f t="shared" si="313"/>
        <v>23900</v>
      </c>
      <c r="AC16" s="78">
        <f t="shared" si="313"/>
        <v>23900</v>
      </c>
      <c r="AD16" s="78">
        <f t="shared" si="313"/>
        <v>24400</v>
      </c>
      <c r="AE16" s="78">
        <f t="shared" si="313"/>
        <v>24400</v>
      </c>
      <c r="AF16" s="78">
        <f t="shared" si="313"/>
        <v>23900</v>
      </c>
      <c r="AG16" s="78">
        <f t="shared" si="313"/>
        <v>23900</v>
      </c>
      <c r="AH16" s="78">
        <f t="shared" si="313"/>
        <v>23900</v>
      </c>
      <c r="AI16" s="78">
        <f t="shared" si="313"/>
        <v>23900</v>
      </c>
      <c r="AJ16" s="78">
        <f t="shared" si="313"/>
        <v>23900</v>
      </c>
      <c r="AK16" s="78">
        <f t="shared" si="313"/>
        <v>24400</v>
      </c>
      <c r="AL16" s="78">
        <f t="shared" si="313"/>
        <v>24400</v>
      </c>
      <c r="AM16" s="78">
        <f t="shared" si="313"/>
        <v>23900</v>
      </c>
      <c r="AN16" s="78">
        <f t="shared" si="313"/>
        <v>23900</v>
      </c>
      <c r="AO16" s="78">
        <f t="shared" si="313"/>
        <v>23900</v>
      </c>
      <c r="AP16" s="78">
        <f t="shared" si="313"/>
        <v>23900</v>
      </c>
      <c r="AQ16" s="78">
        <f t="shared" si="313"/>
        <v>23900</v>
      </c>
      <c r="AR16" s="78">
        <f t="shared" si="313"/>
        <v>24400</v>
      </c>
      <c r="AS16" s="78">
        <f t="shared" si="313"/>
        <v>24400</v>
      </c>
      <c r="AT16" s="78">
        <f t="shared" si="313"/>
        <v>23600</v>
      </c>
      <c r="AU16" s="78">
        <f t="shared" si="313"/>
        <v>23600</v>
      </c>
      <c r="AV16" s="78">
        <f t="shared" si="313"/>
        <v>23900</v>
      </c>
      <c r="AW16" s="78">
        <f t="shared" si="313"/>
        <v>24400</v>
      </c>
      <c r="AX16" s="78">
        <f t="shared" si="313"/>
        <v>22100</v>
      </c>
      <c r="AY16" s="78">
        <f t="shared" si="313"/>
        <v>23600</v>
      </c>
      <c r="AZ16" s="78">
        <f t="shared" si="313"/>
        <v>23600</v>
      </c>
      <c r="BA16" s="78">
        <f t="shared" si="313"/>
        <v>22100</v>
      </c>
      <c r="BB16" s="78">
        <f t="shared" ref="BB16:CU16" si="314">BB15+2200</f>
        <v>22100</v>
      </c>
      <c r="BC16" s="78">
        <f t="shared" si="314"/>
        <v>22100</v>
      </c>
      <c r="BD16" s="78">
        <f t="shared" si="314"/>
        <v>22100</v>
      </c>
      <c r="BE16" s="78">
        <f t="shared" si="314"/>
        <v>22100</v>
      </c>
      <c r="BF16" s="78">
        <f t="shared" si="314"/>
        <v>23600</v>
      </c>
      <c r="BG16" s="78">
        <f t="shared" si="314"/>
        <v>23600</v>
      </c>
      <c r="BH16" s="78">
        <f t="shared" si="314"/>
        <v>22100</v>
      </c>
      <c r="BI16" s="78">
        <f t="shared" si="314"/>
        <v>22100</v>
      </c>
      <c r="BJ16" s="78">
        <f t="shared" si="314"/>
        <v>22100</v>
      </c>
      <c r="BK16" s="78">
        <f t="shared" si="314"/>
        <v>22100</v>
      </c>
      <c r="BL16" s="78">
        <f t="shared" si="314"/>
        <v>22100</v>
      </c>
      <c r="BM16" s="78">
        <f t="shared" si="314"/>
        <v>23600</v>
      </c>
      <c r="BN16" s="78">
        <f t="shared" si="314"/>
        <v>23600</v>
      </c>
      <c r="BO16" s="78">
        <f t="shared" si="314"/>
        <v>22100</v>
      </c>
      <c r="BP16" s="78">
        <f t="shared" si="314"/>
        <v>22100</v>
      </c>
      <c r="BQ16" s="78">
        <f t="shared" si="314"/>
        <v>22100</v>
      </c>
      <c r="BR16" s="78">
        <f t="shared" si="314"/>
        <v>22100</v>
      </c>
      <c r="BS16" s="78">
        <f t="shared" si="314"/>
        <v>22100</v>
      </c>
      <c r="BT16" s="78">
        <f t="shared" si="314"/>
        <v>23600</v>
      </c>
      <c r="BU16" s="78">
        <f t="shared" si="314"/>
        <v>23600</v>
      </c>
      <c r="BV16" s="78">
        <f t="shared" si="314"/>
        <v>22100</v>
      </c>
      <c r="BW16" s="78">
        <f t="shared" si="314"/>
        <v>22100</v>
      </c>
      <c r="BX16" s="78">
        <f t="shared" si="314"/>
        <v>24400</v>
      </c>
      <c r="BY16" s="78">
        <f t="shared" si="314"/>
        <v>24400</v>
      </c>
      <c r="BZ16" s="78">
        <f t="shared" si="314"/>
        <v>24400</v>
      </c>
      <c r="CA16" s="78">
        <f t="shared" si="314"/>
        <v>24700</v>
      </c>
      <c r="CB16" s="78">
        <f t="shared" si="314"/>
        <v>24700</v>
      </c>
      <c r="CC16" s="78">
        <f t="shared" si="314"/>
        <v>24400</v>
      </c>
      <c r="CD16" s="78">
        <f t="shared" si="314"/>
        <v>24400</v>
      </c>
      <c r="CE16" s="78">
        <f t="shared" si="314"/>
        <v>24400</v>
      </c>
      <c r="CF16" s="78">
        <f t="shared" si="314"/>
        <v>24400</v>
      </c>
      <c r="CG16" s="78">
        <f t="shared" si="314"/>
        <v>24400</v>
      </c>
      <c r="CH16" s="78">
        <f t="shared" si="314"/>
        <v>26200</v>
      </c>
      <c r="CI16" s="78">
        <f t="shared" si="314"/>
        <v>26200</v>
      </c>
      <c r="CJ16" s="78">
        <f t="shared" si="314"/>
        <v>24400</v>
      </c>
      <c r="CK16" s="78">
        <f t="shared" si="314"/>
        <v>24400</v>
      </c>
      <c r="CL16" s="78">
        <f t="shared" si="314"/>
        <v>25400</v>
      </c>
      <c r="CM16" s="78">
        <f t="shared" si="314"/>
        <v>25400</v>
      </c>
      <c r="CN16" s="78">
        <f t="shared" si="314"/>
        <v>24700</v>
      </c>
      <c r="CO16" s="78">
        <f t="shared" si="314"/>
        <v>25400</v>
      </c>
      <c r="CP16" s="78">
        <f t="shared" si="314"/>
        <v>25400</v>
      </c>
      <c r="CQ16" s="78">
        <f t="shared" si="314"/>
        <v>25400</v>
      </c>
      <c r="CR16" s="78">
        <f t="shared" si="314"/>
        <v>25400</v>
      </c>
      <c r="CS16" s="78">
        <f t="shared" si="314"/>
        <v>25900</v>
      </c>
      <c r="CT16" s="78">
        <f t="shared" si="314"/>
        <v>25900</v>
      </c>
      <c r="CU16" s="78">
        <f t="shared" si="314"/>
        <v>26200</v>
      </c>
      <c r="CV16" s="78">
        <f t="shared" ref="CV16:CX16" si="315">CV15+2200</f>
        <v>26200</v>
      </c>
      <c r="CW16" s="78">
        <f t="shared" si="315"/>
        <v>26200</v>
      </c>
      <c r="CX16" s="78">
        <f t="shared" si="315"/>
        <v>26200</v>
      </c>
      <c r="CY16" s="78">
        <f t="shared" ref="CY16" si="316">CY15+2200</f>
        <v>26200</v>
      </c>
      <c r="CZ16" s="78">
        <f t="shared" ref="CZ16" si="317">CZ15+2950</f>
        <v>65900</v>
      </c>
      <c r="DA16" s="78">
        <f t="shared" ref="DA16" si="318">DA15+2950</f>
        <v>79400</v>
      </c>
      <c r="DB16" s="78">
        <f t="shared" ref="DB16" si="319">DB15+2950</f>
        <v>79400</v>
      </c>
      <c r="DC16" s="78">
        <f t="shared" ref="DC16" si="320">DC15+2950</f>
        <v>81400</v>
      </c>
      <c r="DD16" s="78">
        <f t="shared" ref="DD16" si="321">DD15+2950</f>
        <v>81400</v>
      </c>
      <c r="DE16" s="78">
        <f t="shared" ref="DE16" si="322">DE15+2950</f>
        <v>81400</v>
      </c>
      <c r="DF16" s="78">
        <f t="shared" ref="DF16" si="323">DF15+2950</f>
        <v>81400</v>
      </c>
      <c r="DG16" s="78">
        <f t="shared" ref="DG16" si="324">DG15+2950</f>
        <v>81400</v>
      </c>
      <c r="DH16" s="78">
        <f t="shared" ref="DH16" si="325">DH15+2950</f>
        <v>79400</v>
      </c>
      <c r="DI16" s="78">
        <f t="shared" ref="DI16" si="326">DI15+2950</f>
        <v>79400</v>
      </c>
      <c r="DJ16" s="78">
        <f t="shared" ref="DJ16" si="327">DJ15+2950</f>
        <v>79400</v>
      </c>
      <c r="DK16" s="78">
        <f>DK15+2750</f>
        <v>49800</v>
      </c>
      <c r="DL16" s="78">
        <f t="shared" ref="DL16:DM16" si="328">DL15+2750</f>
        <v>49800</v>
      </c>
      <c r="DM16" s="78">
        <f t="shared" si="328"/>
        <v>49800</v>
      </c>
      <c r="DN16" s="78">
        <f t="shared" ref="DN16" si="329">DN15+2750</f>
        <v>45100</v>
      </c>
      <c r="DO16" s="78">
        <f t="shared" ref="DO16" si="330">DO15+2750</f>
        <v>45100</v>
      </c>
      <c r="DP16" s="78">
        <f t="shared" ref="DP16" si="331">DP15+2750</f>
        <v>45100</v>
      </c>
      <c r="DQ16" s="78">
        <f t="shared" ref="DQ16" si="332">DQ15+2750</f>
        <v>45100</v>
      </c>
      <c r="DR16" s="78">
        <f t="shared" ref="DR16" si="333">DR15+2750</f>
        <v>44100</v>
      </c>
      <c r="DS16" s="78">
        <f t="shared" ref="DS16" si="334">DS15+2750</f>
        <v>42900</v>
      </c>
      <c r="DT16" s="78">
        <f t="shared" ref="DT16" si="335">DT15+2750</f>
        <v>43400</v>
      </c>
      <c r="DU16" s="78">
        <f t="shared" ref="DU16" si="336">DU15+2750</f>
        <v>42900</v>
      </c>
      <c r="DV16" s="78">
        <f t="shared" ref="DV16" si="337">DV15+2750</f>
        <v>43400</v>
      </c>
      <c r="DW16" s="78">
        <f t="shared" ref="DW16" si="338">DW15+2750</f>
        <v>42900</v>
      </c>
      <c r="DX16" s="78">
        <f t="shared" ref="DX16" si="339">DX15+2750</f>
        <v>42900</v>
      </c>
      <c r="DY16" s="78">
        <f t="shared" ref="DY16" si="340">DY15+2750</f>
        <v>44100</v>
      </c>
      <c r="DZ16" s="78">
        <f t="shared" ref="DZ16" si="341">DZ15+2750</f>
        <v>45100</v>
      </c>
      <c r="EA16" s="78">
        <f t="shared" ref="EA16" si="342">EA15+2750</f>
        <v>45100</v>
      </c>
      <c r="EB16" s="78">
        <f t="shared" ref="EB16" si="343">EB15+2750</f>
        <v>45100</v>
      </c>
      <c r="EC16" s="78">
        <f t="shared" ref="EC16" si="344">EC15+2750</f>
        <v>45100</v>
      </c>
      <c r="ED16" s="78">
        <f t="shared" ref="ED16" si="345">ED15+2750</f>
        <v>45100</v>
      </c>
      <c r="EE16" s="78">
        <f t="shared" ref="EE16" si="346">EE15+2750</f>
        <v>45100</v>
      </c>
      <c r="EF16" s="78">
        <f t="shared" ref="EF16" si="347">EF15+2750</f>
        <v>45100</v>
      </c>
      <c r="EG16" s="78">
        <f t="shared" ref="EG16" si="348">EG15+2750</f>
        <v>42400</v>
      </c>
      <c r="EH16" s="78">
        <f t="shared" ref="EH16" si="349">EH15+2750</f>
        <v>47600</v>
      </c>
      <c r="EI16" s="78">
        <f t="shared" ref="EI16" si="350">EI15+2750</f>
        <v>47600</v>
      </c>
      <c r="EJ16" s="78">
        <f t="shared" ref="EJ16" si="351">EJ15+2750</f>
        <v>47600</v>
      </c>
      <c r="EK16" s="78">
        <f t="shared" ref="EK16" si="352">EK15+2750</f>
        <v>47600</v>
      </c>
      <c r="EL16" s="78">
        <f t="shared" ref="EL16" si="353">EL15+2750</f>
        <v>47600</v>
      </c>
      <c r="EM16" s="78">
        <f t="shared" ref="EM16" si="354">EM15+2750</f>
        <v>47600</v>
      </c>
      <c r="EN16" s="78">
        <f t="shared" ref="EN16" si="355">EN15+2750</f>
        <v>47600</v>
      </c>
      <c r="EO16" s="78">
        <f t="shared" ref="EO16" si="356">EO15+2750</f>
        <v>47600</v>
      </c>
      <c r="EP16" s="78">
        <f t="shared" ref="EP16" si="357">EP15+2750</f>
        <v>47600</v>
      </c>
      <c r="EQ16" s="78">
        <f t="shared" ref="EQ16" si="358">EQ15+2750</f>
        <v>47600</v>
      </c>
      <c r="ER16" s="78">
        <f t="shared" ref="ER16" si="359">ER15+2750</f>
        <v>47600</v>
      </c>
      <c r="ES16" s="78">
        <f t="shared" ref="ES16" si="360">ES15+2750</f>
        <v>47600</v>
      </c>
      <c r="ET16" s="78">
        <f t="shared" ref="ET16" si="361">ET15+2750</f>
        <v>47600</v>
      </c>
      <c r="EU16" s="78">
        <f t="shared" ref="EU16" si="362">EU15+2750</f>
        <v>47600</v>
      </c>
      <c r="EV16" s="78">
        <f t="shared" ref="EV16" si="363">EV15+2750</f>
        <v>47600</v>
      </c>
      <c r="EW16" s="78">
        <f t="shared" ref="EW16" si="364">EW15+2750</f>
        <v>47600</v>
      </c>
      <c r="EX16" s="78">
        <f t="shared" ref="EX16" si="365">EX15+2750</f>
        <v>47600</v>
      </c>
      <c r="EY16" s="78">
        <f t="shared" ref="EY16" si="366">EY15+2750</f>
        <v>47600</v>
      </c>
      <c r="EZ16" s="78">
        <f t="shared" ref="EZ16" si="367">EZ15+2750</f>
        <v>63600</v>
      </c>
      <c r="FA16" s="78">
        <f t="shared" ref="FA16" si="368">FA15+2750</f>
        <v>65100</v>
      </c>
      <c r="FB16" s="78">
        <f t="shared" ref="FB16" si="369">FB15+2750</f>
        <v>65100</v>
      </c>
      <c r="FC16" s="78">
        <f t="shared" ref="FC16" si="370">FC15+2750</f>
        <v>65100</v>
      </c>
      <c r="FD16" s="78">
        <f t="shared" ref="FD16" si="371">FD15+2750</f>
        <v>65100</v>
      </c>
      <c r="FE16" s="78">
        <f t="shared" ref="FE16" si="372">FE15+2750</f>
        <v>50300</v>
      </c>
      <c r="FF16" s="78">
        <f t="shared" ref="FF16" si="373">FF15+2750</f>
        <v>50300</v>
      </c>
      <c r="FG16" s="78">
        <f t="shared" ref="FG16" si="374">FG15+2750</f>
        <v>63600</v>
      </c>
      <c r="FH16" s="78">
        <f t="shared" ref="FH16" si="375">FH15+2750</f>
        <v>63600</v>
      </c>
      <c r="FI16" s="78">
        <f t="shared" ref="FI16" si="376">FI15+2750</f>
        <v>63600</v>
      </c>
      <c r="FJ16" s="78">
        <f t="shared" ref="FJ16" si="377">FJ15+2750</f>
        <v>47600</v>
      </c>
      <c r="FK16" s="78">
        <f t="shared" ref="FK16" si="378">FK15+2750</f>
        <v>46100</v>
      </c>
      <c r="FL16" s="78">
        <f t="shared" ref="FL16" si="379">FL15+2750</f>
        <v>46100</v>
      </c>
      <c r="FM16" s="78">
        <f t="shared" ref="FM16" si="380">FM15+2750</f>
        <v>46100</v>
      </c>
      <c r="FN16" s="78">
        <f t="shared" ref="FN16" si="381">FN15+2750</f>
        <v>46100</v>
      </c>
      <c r="FO16" s="78">
        <f t="shared" ref="FO16" si="382">FO15+2750</f>
        <v>46100</v>
      </c>
      <c r="FP16" s="78">
        <f t="shared" ref="FP16" si="383">FP15+2750</f>
        <v>46100</v>
      </c>
      <c r="FQ16" s="78">
        <f t="shared" ref="FQ16" si="384">FQ15+2750</f>
        <v>46100</v>
      </c>
      <c r="FR16" s="78">
        <f t="shared" ref="FR16" si="385">FR15+2750</f>
        <v>41200</v>
      </c>
      <c r="FS16" s="78">
        <f t="shared" ref="FS16" si="386">FS15+2750</f>
        <v>41200</v>
      </c>
      <c r="FT16" s="78">
        <f t="shared" ref="FT16" si="387">FT15+2750</f>
        <v>41200</v>
      </c>
      <c r="FU16" s="78">
        <f t="shared" ref="FU16" si="388">FU15+2750</f>
        <v>41200</v>
      </c>
      <c r="FV16" s="78">
        <f t="shared" ref="FV16" si="389">FV15+2750</f>
        <v>41200</v>
      </c>
      <c r="FW16" s="78">
        <f t="shared" ref="FW16" si="390">FW15+2750</f>
        <v>41200</v>
      </c>
      <c r="FX16" s="78">
        <f t="shared" ref="FX16" si="391">FX15+2750</f>
        <v>41200</v>
      </c>
      <c r="FY16" s="78">
        <f t="shared" ref="FY16" si="392">FY15+2750</f>
        <v>41200</v>
      </c>
      <c r="FZ16" s="78">
        <f t="shared" ref="FZ16" si="393">FZ15+2750</f>
        <v>41200</v>
      </c>
      <c r="GA16" s="78">
        <f t="shared" ref="GA16" si="394">GA15+2750</f>
        <v>41200</v>
      </c>
      <c r="GB16" s="78">
        <f t="shared" ref="GB16" si="395">GB15+2750</f>
        <v>41200</v>
      </c>
      <c r="GC16" s="78">
        <f t="shared" ref="GC16" si="396">GC15+2750</f>
        <v>41200</v>
      </c>
      <c r="GD16" s="78">
        <f t="shared" ref="GD16" si="397">GD15+2750</f>
        <v>41200</v>
      </c>
      <c r="GE16" s="78">
        <f t="shared" ref="GE16" si="398">GE15+2750</f>
        <v>41200</v>
      </c>
      <c r="GF16" s="78">
        <f t="shared" ref="GF16" si="399">GF15+2750</f>
        <v>41200</v>
      </c>
      <c r="GG16" s="78">
        <f t="shared" ref="GG16" si="400">GG15+2750</f>
        <v>41200</v>
      </c>
      <c r="GH16" s="78">
        <f t="shared" ref="GH16" si="401">GH15+2750</f>
        <v>41200</v>
      </c>
      <c r="GI16" s="78">
        <f t="shared" ref="GI16" si="402">GI15+2750</f>
        <v>41200</v>
      </c>
      <c r="GJ16" s="78">
        <f t="shared" ref="GJ16" si="403">GJ15+2750</f>
        <v>41200</v>
      </c>
      <c r="GK16" s="78">
        <f t="shared" ref="GK16" si="404">GK15+2750</f>
        <v>41200</v>
      </c>
      <c r="GL16" s="78">
        <f t="shared" ref="GL16" si="405">GL15+2750</f>
        <v>41200</v>
      </c>
      <c r="GM16" s="78">
        <f t="shared" ref="GM16" si="406">GM15+2750</f>
        <v>41200</v>
      </c>
      <c r="GN16" s="78">
        <f t="shared" ref="GN16" si="407">GN15+2750</f>
        <v>41200</v>
      </c>
    </row>
    <row r="17" spans="1:196" s="55" customFormat="1" x14ac:dyDescent="0.2">
      <c r="A17" s="15" t="s">
        <v>7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</row>
    <row r="18" spans="1:196" s="55" customFormat="1" x14ac:dyDescent="0.2">
      <c r="A18" s="13" t="s">
        <v>8</v>
      </c>
      <c r="B18" s="76">
        <f t="shared" ref="B18:BF18" si="408">B15+23000</f>
        <v>48200</v>
      </c>
      <c r="C18" s="76">
        <f t="shared" si="408"/>
        <v>48200</v>
      </c>
      <c r="D18" s="76">
        <f t="shared" si="408"/>
        <v>47700</v>
      </c>
      <c r="E18" s="76">
        <f t="shared" si="408"/>
        <v>47700</v>
      </c>
      <c r="F18" s="76">
        <f t="shared" si="408"/>
        <v>47700</v>
      </c>
      <c r="G18" s="76">
        <f t="shared" si="408"/>
        <v>47700</v>
      </c>
      <c r="H18" s="76">
        <f t="shared" si="408"/>
        <v>47700</v>
      </c>
      <c r="I18" s="76">
        <f t="shared" si="408"/>
        <v>47700</v>
      </c>
      <c r="J18" s="76">
        <f t="shared" si="408"/>
        <v>47700</v>
      </c>
      <c r="K18" s="76">
        <f t="shared" si="408"/>
        <v>47700</v>
      </c>
      <c r="L18" s="76">
        <f t="shared" si="408"/>
        <v>47700</v>
      </c>
      <c r="M18" s="76">
        <f t="shared" si="408"/>
        <v>47700</v>
      </c>
      <c r="N18" s="76">
        <f t="shared" si="408"/>
        <v>47700</v>
      </c>
      <c r="O18" s="76">
        <f t="shared" si="408"/>
        <v>46700</v>
      </c>
      <c r="P18" s="76">
        <f t="shared" si="408"/>
        <v>46700</v>
      </c>
      <c r="Q18" s="76">
        <f t="shared" si="408"/>
        <v>46700</v>
      </c>
      <c r="R18" s="76">
        <f t="shared" si="408"/>
        <v>46700</v>
      </c>
      <c r="S18" s="76">
        <f t="shared" si="408"/>
        <v>46700</v>
      </c>
      <c r="T18" s="76">
        <f t="shared" si="408"/>
        <v>46700</v>
      </c>
      <c r="U18" s="76">
        <f t="shared" si="408"/>
        <v>46700</v>
      </c>
      <c r="V18" s="76">
        <f t="shared" si="408"/>
        <v>46700</v>
      </c>
      <c r="W18" s="76">
        <f t="shared" si="408"/>
        <v>46700</v>
      </c>
      <c r="X18" s="76">
        <f t="shared" si="408"/>
        <v>46700</v>
      </c>
      <c r="Y18" s="76">
        <f t="shared" si="408"/>
        <v>44700</v>
      </c>
      <c r="Z18" s="76">
        <f t="shared" si="408"/>
        <v>44700</v>
      </c>
      <c r="AA18" s="76">
        <f t="shared" si="408"/>
        <v>44700</v>
      </c>
      <c r="AB18" s="76">
        <f t="shared" si="408"/>
        <v>44700</v>
      </c>
      <c r="AC18" s="76">
        <f t="shared" si="408"/>
        <v>44700</v>
      </c>
      <c r="AD18" s="76">
        <f t="shared" si="408"/>
        <v>45200</v>
      </c>
      <c r="AE18" s="76">
        <f t="shared" si="408"/>
        <v>45200</v>
      </c>
      <c r="AF18" s="76">
        <f t="shared" si="408"/>
        <v>44700</v>
      </c>
      <c r="AG18" s="76">
        <f t="shared" si="408"/>
        <v>44700</v>
      </c>
      <c r="AH18" s="76">
        <f t="shared" si="408"/>
        <v>44700</v>
      </c>
      <c r="AI18" s="76">
        <f t="shared" si="408"/>
        <v>44700</v>
      </c>
      <c r="AJ18" s="76">
        <f t="shared" si="408"/>
        <v>44700</v>
      </c>
      <c r="AK18" s="76">
        <f t="shared" si="408"/>
        <v>45200</v>
      </c>
      <c r="AL18" s="76">
        <f t="shared" si="408"/>
        <v>45200</v>
      </c>
      <c r="AM18" s="76">
        <f t="shared" si="408"/>
        <v>44700</v>
      </c>
      <c r="AN18" s="76">
        <f t="shared" si="408"/>
        <v>44700</v>
      </c>
      <c r="AO18" s="76">
        <f t="shared" si="408"/>
        <v>44700</v>
      </c>
      <c r="AP18" s="76">
        <f t="shared" si="408"/>
        <v>44700</v>
      </c>
      <c r="AQ18" s="76">
        <f t="shared" si="408"/>
        <v>44700</v>
      </c>
      <c r="AR18" s="76">
        <f t="shared" si="408"/>
        <v>45200</v>
      </c>
      <c r="AS18" s="76">
        <f t="shared" si="408"/>
        <v>45200</v>
      </c>
      <c r="AT18" s="76">
        <f t="shared" si="408"/>
        <v>44400</v>
      </c>
      <c r="AU18" s="76">
        <f t="shared" si="408"/>
        <v>44400</v>
      </c>
      <c r="AV18" s="76">
        <f t="shared" si="408"/>
        <v>44700</v>
      </c>
      <c r="AW18" s="76">
        <f t="shared" si="408"/>
        <v>45200</v>
      </c>
      <c r="AX18" s="76">
        <f t="shared" si="408"/>
        <v>42900</v>
      </c>
      <c r="AY18" s="76">
        <f t="shared" si="408"/>
        <v>44400</v>
      </c>
      <c r="AZ18" s="76">
        <f t="shared" si="408"/>
        <v>44400</v>
      </c>
      <c r="BA18" s="76">
        <f t="shared" si="408"/>
        <v>42900</v>
      </c>
      <c r="BB18" s="76">
        <f t="shared" si="408"/>
        <v>42900</v>
      </c>
      <c r="BC18" s="76">
        <f t="shared" si="408"/>
        <v>42900</v>
      </c>
      <c r="BD18" s="76">
        <f t="shared" si="408"/>
        <v>42900</v>
      </c>
      <c r="BE18" s="76">
        <f t="shared" si="408"/>
        <v>42900</v>
      </c>
      <c r="BF18" s="76">
        <f t="shared" si="408"/>
        <v>44400</v>
      </c>
      <c r="BG18" s="76">
        <f t="shared" ref="BG18:CX18" si="409">BG15+23000</f>
        <v>44400</v>
      </c>
      <c r="BH18" s="76">
        <f t="shared" si="409"/>
        <v>42900</v>
      </c>
      <c r="BI18" s="76">
        <f t="shared" si="409"/>
        <v>42900</v>
      </c>
      <c r="BJ18" s="76">
        <f t="shared" si="409"/>
        <v>42900</v>
      </c>
      <c r="BK18" s="76">
        <f t="shared" si="409"/>
        <v>42900</v>
      </c>
      <c r="BL18" s="76">
        <f t="shared" si="409"/>
        <v>42900</v>
      </c>
      <c r="BM18" s="76">
        <f t="shared" si="409"/>
        <v>44400</v>
      </c>
      <c r="BN18" s="76">
        <f t="shared" si="409"/>
        <v>44400</v>
      </c>
      <c r="BO18" s="76">
        <f t="shared" si="409"/>
        <v>42900</v>
      </c>
      <c r="BP18" s="76">
        <f t="shared" si="409"/>
        <v>42900</v>
      </c>
      <c r="BQ18" s="76">
        <f t="shared" si="409"/>
        <v>42900</v>
      </c>
      <c r="BR18" s="76">
        <f t="shared" si="409"/>
        <v>42900</v>
      </c>
      <c r="BS18" s="76">
        <f t="shared" si="409"/>
        <v>42900</v>
      </c>
      <c r="BT18" s="76">
        <f t="shared" si="409"/>
        <v>44400</v>
      </c>
      <c r="BU18" s="76">
        <f t="shared" si="409"/>
        <v>44400</v>
      </c>
      <c r="BV18" s="76">
        <f t="shared" si="409"/>
        <v>42900</v>
      </c>
      <c r="BW18" s="76">
        <f t="shared" si="409"/>
        <v>42900</v>
      </c>
      <c r="BX18" s="76">
        <f t="shared" si="409"/>
        <v>45200</v>
      </c>
      <c r="BY18" s="76">
        <f t="shared" si="409"/>
        <v>45200</v>
      </c>
      <c r="BZ18" s="76">
        <f t="shared" si="409"/>
        <v>45200</v>
      </c>
      <c r="CA18" s="76">
        <f t="shared" si="409"/>
        <v>45500</v>
      </c>
      <c r="CB18" s="76">
        <f t="shared" si="409"/>
        <v>45500</v>
      </c>
      <c r="CC18" s="76">
        <f t="shared" si="409"/>
        <v>45200</v>
      </c>
      <c r="CD18" s="76">
        <f t="shared" si="409"/>
        <v>45200</v>
      </c>
      <c r="CE18" s="76">
        <f t="shared" si="409"/>
        <v>45200</v>
      </c>
      <c r="CF18" s="76">
        <f t="shared" si="409"/>
        <v>45200</v>
      </c>
      <c r="CG18" s="76">
        <f t="shared" si="409"/>
        <v>45200</v>
      </c>
      <c r="CH18" s="76">
        <f t="shared" si="409"/>
        <v>47000</v>
      </c>
      <c r="CI18" s="76">
        <f t="shared" si="409"/>
        <v>47000</v>
      </c>
      <c r="CJ18" s="76">
        <f t="shared" si="409"/>
        <v>45200</v>
      </c>
      <c r="CK18" s="76">
        <f t="shared" si="409"/>
        <v>45200</v>
      </c>
      <c r="CL18" s="76">
        <f t="shared" si="409"/>
        <v>46200</v>
      </c>
      <c r="CM18" s="76">
        <f t="shared" si="409"/>
        <v>46200</v>
      </c>
      <c r="CN18" s="76">
        <f t="shared" si="409"/>
        <v>45500</v>
      </c>
      <c r="CO18" s="76">
        <f t="shared" si="409"/>
        <v>46200</v>
      </c>
      <c r="CP18" s="76">
        <f t="shared" si="409"/>
        <v>46200</v>
      </c>
      <c r="CQ18" s="76">
        <f t="shared" si="409"/>
        <v>46200</v>
      </c>
      <c r="CR18" s="76">
        <f t="shared" si="409"/>
        <v>46200</v>
      </c>
      <c r="CS18" s="76">
        <f t="shared" si="409"/>
        <v>46700</v>
      </c>
      <c r="CT18" s="76">
        <f t="shared" si="409"/>
        <v>46700</v>
      </c>
      <c r="CU18" s="76">
        <f t="shared" si="409"/>
        <v>47000</v>
      </c>
      <c r="CV18" s="76">
        <f t="shared" si="409"/>
        <v>47000</v>
      </c>
      <c r="CW18" s="76">
        <f t="shared" si="409"/>
        <v>47000</v>
      </c>
      <c r="CX18" s="76">
        <f t="shared" si="409"/>
        <v>47000</v>
      </c>
      <c r="CY18" s="76">
        <f>CY6+35000</f>
        <v>47000</v>
      </c>
      <c r="CZ18" s="76">
        <f>CZ6+70000</f>
        <v>107950</v>
      </c>
      <c r="DA18" s="76">
        <f t="shared" ref="DA18:DI18" si="410">DA6+70000</f>
        <v>121450</v>
      </c>
      <c r="DB18" s="76">
        <f t="shared" si="410"/>
        <v>121450</v>
      </c>
      <c r="DC18" s="76">
        <f t="shared" si="410"/>
        <v>123450</v>
      </c>
      <c r="DD18" s="76">
        <f t="shared" si="410"/>
        <v>123450</v>
      </c>
      <c r="DE18" s="76">
        <f t="shared" si="410"/>
        <v>123450</v>
      </c>
      <c r="DF18" s="76">
        <f t="shared" si="410"/>
        <v>123450</v>
      </c>
      <c r="DG18" s="76">
        <f t="shared" si="410"/>
        <v>123450</v>
      </c>
      <c r="DH18" s="76">
        <f t="shared" si="410"/>
        <v>121450</v>
      </c>
      <c r="DI18" s="76">
        <f t="shared" si="410"/>
        <v>121450</v>
      </c>
      <c r="DJ18" s="76">
        <f>DJ6+70000</f>
        <v>121450</v>
      </c>
      <c r="DK18" s="76">
        <f>DK6+40000</f>
        <v>67050</v>
      </c>
      <c r="DL18" s="76">
        <f t="shared" ref="DL18:DM18" si="411">DL6+40000</f>
        <v>67050</v>
      </c>
      <c r="DM18" s="76">
        <f t="shared" si="411"/>
        <v>67050</v>
      </c>
      <c r="DN18" s="76">
        <f t="shared" ref="DN18:FD18" si="412">DN6+40000</f>
        <v>62350</v>
      </c>
      <c r="DO18" s="76">
        <f t="shared" si="412"/>
        <v>62350</v>
      </c>
      <c r="DP18" s="76">
        <f t="shared" si="412"/>
        <v>62350</v>
      </c>
      <c r="DQ18" s="76">
        <f t="shared" si="412"/>
        <v>62350</v>
      </c>
      <c r="DR18" s="76">
        <f t="shared" si="412"/>
        <v>61350</v>
      </c>
      <c r="DS18" s="76">
        <f t="shared" si="412"/>
        <v>60150</v>
      </c>
      <c r="DT18" s="76">
        <f t="shared" si="412"/>
        <v>60650</v>
      </c>
      <c r="DU18" s="76">
        <f t="shared" si="412"/>
        <v>60150</v>
      </c>
      <c r="DV18" s="76">
        <f t="shared" si="412"/>
        <v>60650</v>
      </c>
      <c r="DW18" s="76">
        <f t="shared" si="412"/>
        <v>60150</v>
      </c>
      <c r="DX18" s="76">
        <f t="shared" si="412"/>
        <v>60150</v>
      </c>
      <c r="DY18" s="76">
        <f t="shared" si="412"/>
        <v>61350</v>
      </c>
      <c r="DZ18" s="76">
        <f t="shared" si="412"/>
        <v>62350</v>
      </c>
      <c r="EA18" s="76">
        <f t="shared" si="412"/>
        <v>62350</v>
      </c>
      <c r="EB18" s="76">
        <f t="shared" si="412"/>
        <v>62350</v>
      </c>
      <c r="EC18" s="76">
        <f t="shared" si="412"/>
        <v>62350</v>
      </c>
      <c r="ED18" s="76">
        <f t="shared" si="412"/>
        <v>62350</v>
      </c>
      <c r="EE18" s="76">
        <f t="shared" si="412"/>
        <v>62350</v>
      </c>
      <c r="EF18" s="76">
        <f t="shared" si="412"/>
        <v>62350</v>
      </c>
      <c r="EG18" s="76">
        <f t="shared" si="412"/>
        <v>59650</v>
      </c>
      <c r="EH18" s="76">
        <f t="shared" si="412"/>
        <v>64850</v>
      </c>
      <c r="EI18" s="76">
        <f t="shared" si="412"/>
        <v>64850</v>
      </c>
      <c r="EJ18" s="76">
        <f t="shared" si="412"/>
        <v>64850</v>
      </c>
      <c r="EK18" s="76">
        <f t="shared" si="412"/>
        <v>64850</v>
      </c>
      <c r="EL18" s="76">
        <f t="shared" si="412"/>
        <v>64850</v>
      </c>
      <c r="EM18" s="76">
        <f t="shared" si="412"/>
        <v>64850</v>
      </c>
      <c r="EN18" s="76">
        <f t="shared" si="412"/>
        <v>64850</v>
      </c>
      <c r="EO18" s="76">
        <f t="shared" si="412"/>
        <v>64850</v>
      </c>
      <c r="EP18" s="76">
        <f t="shared" si="412"/>
        <v>64850</v>
      </c>
      <c r="EQ18" s="76">
        <f t="shared" si="412"/>
        <v>64850</v>
      </c>
      <c r="ER18" s="76">
        <f t="shared" si="412"/>
        <v>64850</v>
      </c>
      <c r="ES18" s="76">
        <f t="shared" si="412"/>
        <v>64850</v>
      </c>
      <c r="ET18" s="76">
        <f t="shared" si="412"/>
        <v>64850</v>
      </c>
      <c r="EU18" s="76">
        <f t="shared" si="412"/>
        <v>64850</v>
      </c>
      <c r="EV18" s="76">
        <f t="shared" si="412"/>
        <v>64850</v>
      </c>
      <c r="EW18" s="76">
        <f t="shared" si="412"/>
        <v>64850</v>
      </c>
      <c r="EX18" s="76">
        <f t="shared" si="412"/>
        <v>64850</v>
      </c>
      <c r="EY18" s="76">
        <f t="shared" si="412"/>
        <v>64850</v>
      </c>
      <c r="EZ18" s="76">
        <f t="shared" si="412"/>
        <v>80850</v>
      </c>
      <c r="FA18" s="76">
        <f t="shared" si="412"/>
        <v>82350</v>
      </c>
      <c r="FB18" s="76">
        <f t="shared" si="412"/>
        <v>82350</v>
      </c>
      <c r="FC18" s="76">
        <f t="shared" si="412"/>
        <v>82350</v>
      </c>
      <c r="FD18" s="76">
        <f t="shared" si="412"/>
        <v>82350</v>
      </c>
      <c r="FE18" s="76">
        <f t="shared" ref="FE18:GN18" si="413">FE6+40000</f>
        <v>67550</v>
      </c>
      <c r="FF18" s="76">
        <f t="shared" si="413"/>
        <v>67550</v>
      </c>
      <c r="FG18" s="76">
        <f t="shared" si="413"/>
        <v>80850</v>
      </c>
      <c r="FH18" s="76">
        <f t="shared" si="413"/>
        <v>80850</v>
      </c>
      <c r="FI18" s="76">
        <f t="shared" si="413"/>
        <v>80850</v>
      </c>
      <c r="FJ18" s="76">
        <f t="shared" si="413"/>
        <v>64850</v>
      </c>
      <c r="FK18" s="76">
        <f t="shared" si="413"/>
        <v>63350</v>
      </c>
      <c r="FL18" s="76">
        <f t="shared" si="413"/>
        <v>63350</v>
      </c>
      <c r="FM18" s="76">
        <f t="shared" si="413"/>
        <v>63350</v>
      </c>
      <c r="FN18" s="76">
        <f t="shared" si="413"/>
        <v>63350</v>
      </c>
      <c r="FO18" s="76">
        <f t="shared" si="413"/>
        <v>63350</v>
      </c>
      <c r="FP18" s="76">
        <f t="shared" si="413"/>
        <v>63350</v>
      </c>
      <c r="FQ18" s="76">
        <f t="shared" si="413"/>
        <v>63350</v>
      </c>
      <c r="FR18" s="76">
        <f t="shared" si="413"/>
        <v>58450</v>
      </c>
      <c r="FS18" s="76">
        <f t="shared" si="413"/>
        <v>58450</v>
      </c>
      <c r="FT18" s="76">
        <f t="shared" si="413"/>
        <v>58450</v>
      </c>
      <c r="FU18" s="76">
        <f t="shared" si="413"/>
        <v>58450</v>
      </c>
      <c r="FV18" s="76">
        <f t="shared" si="413"/>
        <v>58450</v>
      </c>
      <c r="FW18" s="76">
        <f t="shared" si="413"/>
        <v>58450</v>
      </c>
      <c r="FX18" s="76">
        <f t="shared" si="413"/>
        <v>58450</v>
      </c>
      <c r="FY18" s="76">
        <f t="shared" si="413"/>
        <v>58450</v>
      </c>
      <c r="FZ18" s="76">
        <f t="shared" si="413"/>
        <v>58450</v>
      </c>
      <c r="GA18" s="76">
        <f t="shared" si="413"/>
        <v>58450</v>
      </c>
      <c r="GB18" s="76">
        <f t="shared" si="413"/>
        <v>58450</v>
      </c>
      <c r="GC18" s="76">
        <f t="shared" si="413"/>
        <v>58450</v>
      </c>
      <c r="GD18" s="76">
        <f t="shared" si="413"/>
        <v>58450</v>
      </c>
      <c r="GE18" s="76">
        <f t="shared" si="413"/>
        <v>58450</v>
      </c>
      <c r="GF18" s="76">
        <f t="shared" si="413"/>
        <v>58450</v>
      </c>
      <c r="GG18" s="76">
        <f t="shared" si="413"/>
        <v>58450</v>
      </c>
      <c r="GH18" s="76">
        <f t="shared" si="413"/>
        <v>58450</v>
      </c>
      <c r="GI18" s="76">
        <f t="shared" si="413"/>
        <v>58450</v>
      </c>
      <c r="GJ18" s="76">
        <f t="shared" si="413"/>
        <v>58450</v>
      </c>
      <c r="GK18" s="76">
        <f t="shared" si="413"/>
        <v>58450</v>
      </c>
      <c r="GL18" s="76">
        <f t="shared" si="413"/>
        <v>58450</v>
      </c>
      <c r="GM18" s="76">
        <f t="shared" si="413"/>
        <v>58450</v>
      </c>
      <c r="GN18" s="76">
        <f t="shared" si="413"/>
        <v>58450</v>
      </c>
    </row>
    <row r="19" spans="1:196" s="55" customFormat="1" x14ac:dyDescent="0.2">
      <c r="A19" s="15" t="s">
        <v>9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</row>
    <row r="20" spans="1:196" s="55" customFormat="1" x14ac:dyDescent="0.2">
      <c r="A20" s="13" t="s">
        <v>10</v>
      </c>
      <c r="B20" s="76">
        <f t="shared" ref="B20:N20" si="414">B18+20000</f>
        <v>68200</v>
      </c>
      <c r="C20" s="76">
        <f t="shared" si="414"/>
        <v>68200</v>
      </c>
      <c r="D20" s="76">
        <f t="shared" si="414"/>
        <v>67700</v>
      </c>
      <c r="E20" s="76">
        <f t="shared" si="414"/>
        <v>67700</v>
      </c>
      <c r="F20" s="76">
        <f t="shared" si="414"/>
        <v>67700</v>
      </c>
      <c r="G20" s="76">
        <f t="shared" si="414"/>
        <v>67700</v>
      </c>
      <c r="H20" s="76">
        <f t="shared" si="414"/>
        <v>67700</v>
      </c>
      <c r="I20" s="76">
        <f t="shared" si="414"/>
        <v>67700</v>
      </c>
      <c r="J20" s="76">
        <f t="shared" si="414"/>
        <v>67700</v>
      </c>
      <c r="K20" s="76">
        <f t="shared" si="414"/>
        <v>67700</v>
      </c>
      <c r="L20" s="76">
        <f t="shared" si="414"/>
        <v>67700</v>
      </c>
      <c r="M20" s="76">
        <f t="shared" si="414"/>
        <v>67700</v>
      </c>
      <c r="N20" s="76">
        <f t="shared" si="414"/>
        <v>67700</v>
      </c>
      <c r="O20" s="76">
        <f t="shared" ref="O20:BA20" si="415">O18+20000</f>
        <v>66700</v>
      </c>
      <c r="P20" s="76">
        <f t="shared" si="415"/>
        <v>66700</v>
      </c>
      <c r="Q20" s="76">
        <f t="shared" si="415"/>
        <v>66700</v>
      </c>
      <c r="R20" s="76">
        <f t="shared" si="415"/>
        <v>66700</v>
      </c>
      <c r="S20" s="76">
        <f t="shared" si="415"/>
        <v>66700</v>
      </c>
      <c r="T20" s="76">
        <f t="shared" si="415"/>
        <v>66700</v>
      </c>
      <c r="U20" s="76">
        <f t="shared" si="415"/>
        <v>66700</v>
      </c>
      <c r="V20" s="76">
        <f t="shared" si="415"/>
        <v>66700</v>
      </c>
      <c r="W20" s="76">
        <f t="shared" si="415"/>
        <v>66700</v>
      </c>
      <c r="X20" s="76">
        <f t="shared" si="415"/>
        <v>66700</v>
      </c>
      <c r="Y20" s="76">
        <f t="shared" si="415"/>
        <v>64700</v>
      </c>
      <c r="Z20" s="76">
        <f t="shared" si="415"/>
        <v>64700</v>
      </c>
      <c r="AA20" s="76">
        <f t="shared" si="415"/>
        <v>64700</v>
      </c>
      <c r="AB20" s="76">
        <f t="shared" si="415"/>
        <v>64700</v>
      </c>
      <c r="AC20" s="76">
        <f t="shared" si="415"/>
        <v>64700</v>
      </c>
      <c r="AD20" s="76">
        <f t="shared" si="415"/>
        <v>65200</v>
      </c>
      <c r="AE20" s="76">
        <f t="shared" si="415"/>
        <v>65200</v>
      </c>
      <c r="AF20" s="76">
        <f t="shared" si="415"/>
        <v>64700</v>
      </c>
      <c r="AG20" s="76">
        <f t="shared" si="415"/>
        <v>64700</v>
      </c>
      <c r="AH20" s="76">
        <f t="shared" si="415"/>
        <v>64700</v>
      </c>
      <c r="AI20" s="76">
        <f t="shared" si="415"/>
        <v>64700</v>
      </c>
      <c r="AJ20" s="76">
        <f t="shared" si="415"/>
        <v>64700</v>
      </c>
      <c r="AK20" s="76">
        <f t="shared" si="415"/>
        <v>65200</v>
      </c>
      <c r="AL20" s="76">
        <f t="shared" si="415"/>
        <v>65200</v>
      </c>
      <c r="AM20" s="76">
        <f t="shared" si="415"/>
        <v>64700</v>
      </c>
      <c r="AN20" s="76">
        <f t="shared" si="415"/>
        <v>64700</v>
      </c>
      <c r="AO20" s="76">
        <f t="shared" si="415"/>
        <v>64700</v>
      </c>
      <c r="AP20" s="76">
        <f t="shared" si="415"/>
        <v>64700</v>
      </c>
      <c r="AQ20" s="76">
        <f t="shared" si="415"/>
        <v>64700</v>
      </c>
      <c r="AR20" s="76">
        <f t="shared" si="415"/>
        <v>65200</v>
      </c>
      <c r="AS20" s="76">
        <f t="shared" si="415"/>
        <v>65200</v>
      </c>
      <c r="AT20" s="76">
        <f t="shared" si="415"/>
        <v>64400</v>
      </c>
      <c r="AU20" s="76">
        <f t="shared" si="415"/>
        <v>64400</v>
      </c>
      <c r="AV20" s="76">
        <f t="shared" si="415"/>
        <v>64700</v>
      </c>
      <c r="AW20" s="76">
        <f t="shared" si="415"/>
        <v>65200</v>
      </c>
      <c r="AX20" s="76">
        <f t="shared" si="415"/>
        <v>62900</v>
      </c>
      <c r="AY20" s="76">
        <f t="shared" si="415"/>
        <v>64400</v>
      </c>
      <c r="AZ20" s="76">
        <f t="shared" si="415"/>
        <v>64400</v>
      </c>
      <c r="BA20" s="76">
        <f t="shared" si="415"/>
        <v>62900</v>
      </c>
      <c r="BB20" s="76">
        <f t="shared" ref="BB20:CU20" si="416">BB18+20000</f>
        <v>62900</v>
      </c>
      <c r="BC20" s="76">
        <f t="shared" si="416"/>
        <v>62900</v>
      </c>
      <c r="BD20" s="76">
        <f t="shared" si="416"/>
        <v>62900</v>
      </c>
      <c r="BE20" s="76">
        <f t="shared" si="416"/>
        <v>62900</v>
      </c>
      <c r="BF20" s="76">
        <f t="shared" si="416"/>
        <v>64400</v>
      </c>
      <c r="BG20" s="76">
        <f t="shared" si="416"/>
        <v>64400</v>
      </c>
      <c r="BH20" s="76">
        <f t="shared" si="416"/>
        <v>62900</v>
      </c>
      <c r="BI20" s="76">
        <f t="shared" si="416"/>
        <v>62900</v>
      </c>
      <c r="BJ20" s="76">
        <f t="shared" si="416"/>
        <v>62900</v>
      </c>
      <c r="BK20" s="76">
        <f t="shared" si="416"/>
        <v>62900</v>
      </c>
      <c r="BL20" s="76">
        <f t="shared" si="416"/>
        <v>62900</v>
      </c>
      <c r="BM20" s="76">
        <f t="shared" si="416"/>
        <v>64400</v>
      </c>
      <c r="BN20" s="76">
        <f t="shared" si="416"/>
        <v>64400</v>
      </c>
      <c r="BO20" s="76">
        <f t="shared" si="416"/>
        <v>62900</v>
      </c>
      <c r="BP20" s="76">
        <f t="shared" si="416"/>
        <v>62900</v>
      </c>
      <c r="BQ20" s="76">
        <f t="shared" si="416"/>
        <v>62900</v>
      </c>
      <c r="BR20" s="76">
        <f t="shared" si="416"/>
        <v>62900</v>
      </c>
      <c r="BS20" s="76">
        <f t="shared" si="416"/>
        <v>62900</v>
      </c>
      <c r="BT20" s="76">
        <f t="shared" si="416"/>
        <v>64400</v>
      </c>
      <c r="BU20" s="76">
        <f t="shared" si="416"/>
        <v>64400</v>
      </c>
      <c r="BV20" s="76">
        <f t="shared" si="416"/>
        <v>62900</v>
      </c>
      <c r="BW20" s="76">
        <f t="shared" si="416"/>
        <v>62900</v>
      </c>
      <c r="BX20" s="76">
        <f t="shared" si="416"/>
        <v>65200</v>
      </c>
      <c r="BY20" s="76">
        <f t="shared" si="416"/>
        <v>65200</v>
      </c>
      <c r="BZ20" s="76">
        <f t="shared" si="416"/>
        <v>65200</v>
      </c>
      <c r="CA20" s="76">
        <f t="shared" si="416"/>
        <v>65500</v>
      </c>
      <c r="CB20" s="76">
        <f t="shared" si="416"/>
        <v>65500</v>
      </c>
      <c r="CC20" s="76">
        <f t="shared" si="416"/>
        <v>65200</v>
      </c>
      <c r="CD20" s="76">
        <f t="shared" si="416"/>
        <v>65200</v>
      </c>
      <c r="CE20" s="76">
        <f t="shared" si="416"/>
        <v>65200</v>
      </c>
      <c r="CF20" s="76">
        <f t="shared" si="416"/>
        <v>65200</v>
      </c>
      <c r="CG20" s="76">
        <f t="shared" si="416"/>
        <v>65200</v>
      </c>
      <c r="CH20" s="76">
        <f t="shared" si="416"/>
        <v>67000</v>
      </c>
      <c r="CI20" s="76">
        <f t="shared" si="416"/>
        <v>67000</v>
      </c>
      <c r="CJ20" s="76">
        <f t="shared" si="416"/>
        <v>65200</v>
      </c>
      <c r="CK20" s="76">
        <f t="shared" si="416"/>
        <v>65200</v>
      </c>
      <c r="CL20" s="76">
        <f t="shared" si="416"/>
        <v>66200</v>
      </c>
      <c r="CM20" s="76">
        <f t="shared" si="416"/>
        <v>66200</v>
      </c>
      <c r="CN20" s="76">
        <f t="shared" si="416"/>
        <v>65500</v>
      </c>
      <c r="CO20" s="76">
        <f t="shared" si="416"/>
        <v>66200</v>
      </c>
      <c r="CP20" s="76">
        <f t="shared" si="416"/>
        <v>66200</v>
      </c>
      <c r="CQ20" s="76">
        <f t="shared" si="416"/>
        <v>66200</v>
      </c>
      <c r="CR20" s="76">
        <f t="shared" si="416"/>
        <v>66200</v>
      </c>
      <c r="CS20" s="76">
        <f t="shared" si="416"/>
        <v>66700</v>
      </c>
      <c r="CT20" s="76">
        <f t="shared" si="416"/>
        <v>66700</v>
      </c>
      <c r="CU20" s="76">
        <f t="shared" si="416"/>
        <v>67000</v>
      </c>
      <c r="CV20" s="76">
        <f t="shared" ref="CV20:CX20" si="417">CV18+20000</f>
        <v>67000</v>
      </c>
      <c r="CW20" s="76">
        <f t="shared" si="417"/>
        <v>67000</v>
      </c>
      <c r="CX20" s="76">
        <f t="shared" si="417"/>
        <v>67000</v>
      </c>
      <c r="CY20" s="76">
        <f>CY6+55000</f>
        <v>67000</v>
      </c>
      <c r="CZ20" s="76">
        <f>CZ6+120000</f>
        <v>157950</v>
      </c>
      <c r="DA20" s="76">
        <f t="shared" ref="DA20:DJ20" si="418">DA6+120000</f>
        <v>171450</v>
      </c>
      <c r="DB20" s="76">
        <f t="shared" si="418"/>
        <v>171450</v>
      </c>
      <c r="DC20" s="76">
        <f t="shared" si="418"/>
        <v>173450</v>
      </c>
      <c r="DD20" s="76">
        <f t="shared" si="418"/>
        <v>173450</v>
      </c>
      <c r="DE20" s="76">
        <f t="shared" si="418"/>
        <v>173450</v>
      </c>
      <c r="DF20" s="76">
        <f t="shared" si="418"/>
        <v>173450</v>
      </c>
      <c r="DG20" s="76">
        <f t="shared" si="418"/>
        <v>173450</v>
      </c>
      <c r="DH20" s="76">
        <f t="shared" si="418"/>
        <v>171450</v>
      </c>
      <c r="DI20" s="76">
        <f t="shared" si="418"/>
        <v>171450</v>
      </c>
      <c r="DJ20" s="76">
        <f t="shared" si="418"/>
        <v>171450</v>
      </c>
      <c r="DK20" s="76">
        <f>DK6+70000</f>
        <v>97050</v>
      </c>
      <c r="DL20" s="76">
        <f t="shared" ref="DL20:DM20" si="419">DL6+70000</f>
        <v>97050</v>
      </c>
      <c r="DM20" s="76">
        <f t="shared" si="419"/>
        <v>97050</v>
      </c>
      <c r="DN20" s="76">
        <f t="shared" ref="DN20:FD20" si="420">DN6+70000</f>
        <v>92350</v>
      </c>
      <c r="DO20" s="76">
        <f t="shared" si="420"/>
        <v>92350</v>
      </c>
      <c r="DP20" s="76">
        <f t="shared" si="420"/>
        <v>92350</v>
      </c>
      <c r="DQ20" s="76">
        <f t="shared" si="420"/>
        <v>92350</v>
      </c>
      <c r="DR20" s="76">
        <f t="shared" si="420"/>
        <v>91350</v>
      </c>
      <c r="DS20" s="76">
        <f t="shared" si="420"/>
        <v>90150</v>
      </c>
      <c r="DT20" s="76">
        <f t="shared" si="420"/>
        <v>90650</v>
      </c>
      <c r="DU20" s="76">
        <f t="shared" si="420"/>
        <v>90150</v>
      </c>
      <c r="DV20" s="76">
        <f t="shared" si="420"/>
        <v>90650</v>
      </c>
      <c r="DW20" s="76">
        <f t="shared" si="420"/>
        <v>90150</v>
      </c>
      <c r="DX20" s="76">
        <f t="shared" si="420"/>
        <v>90150</v>
      </c>
      <c r="DY20" s="76">
        <f t="shared" si="420"/>
        <v>91350</v>
      </c>
      <c r="DZ20" s="76">
        <f t="shared" si="420"/>
        <v>92350</v>
      </c>
      <c r="EA20" s="76">
        <f t="shared" si="420"/>
        <v>92350</v>
      </c>
      <c r="EB20" s="76">
        <f t="shared" si="420"/>
        <v>92350</v>
      </c>
      <c r="EC20" s="76">
        <f t="shared" si="420"/>
        <v>92350</v>
      </c>
      <c r="ED20" s="76">
        <f t="shared" si="420"/>
        <v>92350</v>
      </c>
      <c r="EE20" s="76">
        <f t="shared" si="420"/>
        <v>92350</v>
      </c>
      <c r="EF20" s="76">
        <f t="shared" si="420"/>
        <v>92350</v>
      </c>
      <c r="EG20" s="76">
        <f t="shared" si="420"/>
        <v>89650</v>
      </c>
      <c r="EH20" s="76">
        <f t="shared" si="420"/>
        <v>94850</v>
      </c>
      <c r="EI20" s="76">
        <f t="shared" si="420"/>
        <v>94850</v>
      </c>
      <c r="EJ20" s="76">
        <f t="shared" si="420"/>
        <v>94850</v>
      </c>
      <c r="EK20" s="76">
        <f t="shared" si="420"/>
        <v>94850</v>
      </c>
      <c r="EL20" s="76">
        <f t="shared" si="420"/>
        <v>94850</v>
      </c>
      <c r="EM20" s="76">
        <f t="shared" si="420"/>
        <v>94850</v>
      </c>
      <c r="EN20" s="76">
        <f t="shared" si="420"/>
        <v>94850</v>
      </c>
      <c r="EO20" s="76">
        <f t="shared" si="420"/>
        <v>94850</v>
      </c>
      <c r="EP20" s="76">
        <f t="shared" si="420"/>
        <v>94850</v>
      </c>
      <c r="EQ20" s="76">
        <f t="shared" si="420"/>
        <v>94850</v>
      </c>
      <c r="ER20" s="76">
        <f t="shared" si="420"/>
        <v>94850</v>
      </c>
      <c r="ES20" s="76">
        <f t="shared" si="420"/>
        <v>94850</v>
      </c>
      <c r="ET20" s="76">
        <f t="shared" si="420"/>
        <v>94850</v>
      </c>
      <c r="EU20" s="76">
        <f t="shared" si="420"/>
        <v>94850</v>
      </c>
      <c r="EV20" s="76">
        <f t="shared" si="420"/>
        <v>94850</v>
      </c>
      <c r="EW20" s="76">
        <f t="shared" si="420"/>
        <v>94850</v>
      </c>
      <c r="EX20" s="76">
        <f t="shared" si="420"/>
        <v>94850</v>
      </c>
      <c r="EY20" s="76">
        <f t="shared" si="420"/>
        <v>94850</v>
      </c>
      <c r="EZ20" s="76">
        <f t="shared" si="420"/>
        <v>110850</v>
      </c>
      <c r="FA20" s="76">
        <f t="shared" si="420"/>
        <v>112350</v>
      </c>
      <c r="FB20" s="76">
        <f t="shared" si="420"/>
        <v>112350</v>
      </c>
      <c r="FC20" s="76">
        <f t="shared" si="420"/>
        <v>112350</v>
      </c>
      <c r="FD20" s="76">
        <f t="shared" si="420"/>
        <v>112350</v>
      </c>
      <c r="FE20" s="76">
        <f t="shared" ref="FE20:GN20" si="421">FE6+70000</f>
        <v>97550</v>
      </c>
      <c r="FF20" s="76">
        <f t="shared" si="421"/>
        <v>97550</v>
      </c>
      <c r="FG20" s="76">
        <f t="shared" si="421"/>
        <v>110850</v>
      </c>
      <c r="FH20" s="76">
        <f t="shared" si="421"/>
        <v>110850</v>
      </c>
      <c r="FI20" s="76">
        <f t="shared" si="421"/>
        <v>110850</v>
      </c>
      <c r="FJ20" s="76">
        <f t="shared" si="421"/>
        <v>94850</v>
      </c>
      <c r="FK20" s="76">
        <f t="shared" si="421"/>
        <v>93350</v>
      </c>
      <c r="FL20" s="76">
        <f t="shared" si="421"/>
        <v>93350</v>
      </c>
      <c r="FM20" s="76">
        <f t="shared" si="421"/>
        <v>93350</v>
      </c>
      <c r="FN20" s="76">
        <f t="shared" si="421"/>
        <v>93350</v>
      </c>
      <c r="FO20" s="76">
        <f t="shared" si="421"/>
        <v>93350</v>
      </c>
      <c r="FP20" s="76">
        <f t="shared" si="421"/>
        <v>93350</v>
      </c>
      <c r="FQ20" s="76">
        <f t="shared" si="421"/>
        <v>93350</v>
      </c>
      <c r="FR20" s="76">
        <f t="shared" si="421"/>
        <v>88450</v>
      </c>
      <c r="FS20" s="76">
        <f t="shared" si="421"/>
        <v>88450</v>
      </c>
      <c r="FT20" s="76">
        <f t="shared" si="421"/>
        <v>88450</v>
      </c>
      <c r="FU20" s="76">
        <f t="shared" si="421"/>
        <v>88450</v>
      </c>
      <c r="FV20" s="76">
        <f t="shared" si="421"/>
        <v>88450</v>
      </c>
      <c r="FW20" s="76">
        <f t="shared" si="421"/>
        <v>88450</v>
      </c>
      <c r="FX20" s="76">
        <f t="shared" si="421"/>
        <v>88450</v>
      </c>
      <c r="FY20" s="76">
        <f t="shared" si="421"/>
        <v>88450</v>
      </c>
      <c r="FZ20" s="76">
        <f t="shared" si="421"/>
        <v>88450</v>
      </c>
      <c r="GA20" s="76">
        <f t="shared" si="421"/>
        <v>88450</v>
      </c>
      <c r="GB20" s="76">
        <f t="shared" si="421"/>
        <v>88450</v>
      </c>
      <c r="GC20" s="76">
        <f t="shared" si="421"/>
        <v>88450</v>
      </c>
      <c r="GD20" s="76">
        <f t="shared" si="421"/>
        <v>88450</v>
      </c>
      <c r="GE20" s="76">
        <f t="shared" si="421"/>
        <v>88450</v>
      </c>
      <c r="GF20" s="76">
        <f t="shared" si="421"/>
        <v>88450</v>
      </c>
      <c r="GG20" s="76">
        <f t="shared" si="421"/>
        <v>88450</v>
      </c>
      <c r="GH20" s="76">
        <f t="shared" si="421"/>
        <v>88450</v>
      </c>
      <c r="GI20" s="76">
        <f t="shared" si="421"/>
        <v>88450</v>
      </c>
      <c r="GJ20" s="76">
        <f t="shared" si="421"/>
        <v>88450</v>
      </c>
      <c r="GK20" s="76">
        <f t="shared" si="421"/>
        <v>88450</v>
      </c>
      <c r="GL20" s="76">
        <f t="shared" si="421"/>
        <v>88450</v>
      </c>
      <c r="GM20" s="76">
        <f t="shared" si="421"/>
        <v>88450</v>
      </c>
      <c r="GN20" s="76">
        <f t="shared" si="421"/>
        <v>88450</v>
      </c>
    </row>
    <row r="21" spans="1:196" ht="12.75" hidden="1" customHeight="1" x14ac:dyDescent="0.2">
      <c r="A21" s="82"/>
    </row>
    <row r="22" spans="1:196" s="74" customFormat="1" ht="12" x14ac:dyDescent="0.2">
      <c r="A22" s="19" t="s">
        <v>87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1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</row>
    <row r="23" spans="1:196" s="74" customFormat="1" ht="120" x14ac:dyDescent="0.2">
      <c r="A23" s="122" t="s">
        <v>88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1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</row>
    <row r="24" spans="1:196" s="7" customFormat="1" ht="15" customHeight="1" x14ac:dyDescent="0.2">
      <c r="A24" s="19" t="s">
        <v>81</v>
      </c>
    </row>
    <row r="25" spans="1:196" s="7" customFormat="1" ht="264" x14ac:dyDescent="0.2">
      <c r="A25" s="20" t="s">
        <v>82</v>
      </c>
    </row>
    <row r="26" spans="1:196" s="7" customFormat="1" ht="15" customHeight="1" x14ac:dyDescent="0.2">
      <c r="A26" s="19" t="s">
        <v>80</v>
      </c>
    </row>
    <row r="27" spans="1:196" s="7" customFormat="1" ht="96" x14ac:dyDescent="0.2">
      <c r="A27" s="20" t="s">
        <v>86</v>
      </c>
    </row>
    <row r="28" spans="1:196" ht="15" customHeight="1" x14ac:dyDescent="0.2">
      <c r="A28" s="19" t="s">
        <v>22</v>
      </c>
    </row>
    <row r="29" spans="1:196" ht="24" x14ac:dyDescent="0.2">
      <c r="A29" s="20" t="s">
        <v>79</v>
      </c>
    </row>
    <row r="30" spans="1:196" ht="15" customHeight="1" x14ac:dyDescent="0.2">
      <c r="A30" s="22" t="s">
        <v>13</v>
      </c>
      <c r="E30" s="4"/>
      <c r="I30" s="26"/>
      <c r="N30" s="4"/>
      <c r="O30" s="26"/>
    </row>
    <row r="31" spans="1:196" ht="120" x14ac:dyDescent="0.2">
      <c r="A31" s="23" t="s">
        <v>71</v>
      </c>
      <c r="E31" s="4"/>
      <c r="I31" s="26"/>
      <c r="N31" s="4"/>
      <c r="O31" s="26"/>
    </row>
    <row r="32" spans="1:196" ht="15" customHeight="1" x14ac:dyDescent="0.2">
      <c r="A32" s="19" t="s">
        <v>15</v>
      </c>
    </row>
    <row r="33" spans="1:1" ht="28.5" customHeight="1" x14ac:dyDescent="0.2">
      <c r="A33" s="24" t="s">
        <v>89</v>
      </c>
    </row>
    <row r="34" spans="1:1" s="7" customFormat="1" ht="15" customHeight="1" x14ac:dyDescent="0.2">
      <c r="A34" s="22" t="s">
        <v>19</v>
      </c>
    </row>
    <row r="35" spans="1:1" s="7" customFormat="1" ht="120" x14ac:dyDescent="0.2">
      <c r="A35" s="69" t="s">
        <v>20</v>
      </c>
    </row>
    <row r="36" spans="1:1" x14ac:dyDescent="0.2">
      <c r="A36" s="22"/>
    </row>
    <row r="37" spans="1:1" x14ac:dyDescent="0.2">
      <c r="A37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85351115451523"/>
  </sheetPr>
  <dimension ref="A1:X30"/>
  <sheetViews>
    <sheetView workbookViewId="0">
      <pane xSplit="1" topLeftCell="B1" activePane="topRight" state="frozen"/>
      <selection pane="topRight" activeCell="A12" sqref="A12"/>
    </sheetView>
  </sheetViews>
  <sheetFormatPr defaultColWidth="9" defaultRowHeight="12.75" x14ac:dyDescent="0.2"/>
  <cols>
    <col min="1" max="1" width="53" style="7" customWidth="1"/>
    <col min="2" max="3" width="9.85546875" style="4"/>
    <col min="4" max="16384" width="9" style="4"/>
  </cols>
  <sheetData>
    <row r="1" spans="1:24" s="5" customFormat="1" ht="15" customHeight="1" x14ac:dyDescent="0.2">
      <c r="A1" s="9" t="s">
        <v>0</v>
      </c>
    </row>
    <row r="2" spans="1:24" s="5" customFormat="1" ht="15" customHeight="1" x14ac:dyDescent="0.2">
      <c r="A2" s="10" t="s">
        <v>21</v>
      </c>
    </row>
    <row r="3" spans="1:24" s="5" customFormat="1" ht="15" customHeight="1" x14ac:dyDescent="0.2">
      <c r="A3" s="30" t="s">
        <v>2</v>
      </c>
    </row>
    <row r="4" spans="1:24" s="77" customFormat="1" ht="15" customHeight="1" x14ac:dyDescent="0.2">
      <c r="A4" s="86" t="s">
        <v>3</v>
      </c>
      <c r="B4" s="87">
        <v>46176</v>
      </c>
      <c r="C4" s="87">
        <v>46177</v>
      </c>
    </row>
    <row r="5" spans="1:24" s="55" customFormat="1" ht="36" x14ac:dyDescent="0.2">
      <c r="A5" s="12" t="s">
        <v>65</v>
      </c>
    </row>
    <row r="6" spans="1:24" s="55" customFormat="1" x14ac:dyDescent="0.2">
      <c r="A6" s="33">
        <v>1</v>
      </c>
      <c r="B6" s="57" t="e">
        <f>BAR!#REF!*0.75</f>
        <v>#REF!</v>
      </c>
      <c r="C6" s="57" t="e">
        <f>BAR!#REF!*0.75</f>
        <v>#REF!</v>
      </c>
    </row>
    <row r="7" spans="1:24" s="55" customFormat="1" x14ac:dyDescent="0.2">
      <c r="A7" s="33">
        <v>2</v>
      </c>
      <c r="B7" s="57" t="e">
        <f>BAR!#REF!*0.75</f>
        <v>#REF!</v>
      </c>
      <c r="C7" s="57" t="e">
        <f>BAR!#REF!*0.75</f>
        <v>#REF!</v>
      </c>
    </row>
    <row r="8" spans="1:24" s="55" customFormat="1" ht="24" x14ac:dyDescent="0.2">
      <c r="A8" s="14" t="s">
        <v>4</v>
      </c>
      <c r="B8" s="57"/>
      <c r="C8" s="57"/>
    </row>
    <row r="9" spans="1:24" s="55" customFormat="1" x14ac:dyDescent="0.2">
      <c r="A9" s="33">
        <v>1</v>
      </c>
      <c r="B9" s="57" t="e">
        <f>BAR!#REF!*0.75</f>
        <v>#REF!</v>
      </c>
      <c r="C9" s="57" t="e">
        <f>BAR!#REF!*0.75</f>
        <v>#REF!</v>
      </c>
    </row>
    <row r="10" spans="1:24" s="55" customFormat="1" x14ac:dyDescent="0.2">
      <c r="A10" s="33">
        <v>2</v>
      </c>
      <c r="B10" s="57" t="e">
        <f>BAR!#REF!*0.75</f>
        <v>#REF!</v>
      </c>
      <c r="C10" s="57" t="e">
        <f>BAR!#REF!*0.75</f>
        <v>#REF!</v>
      </c>
    </row>
    <row r="11" spans="1:24" s="55" customFormat="1" x14ac:dyDescent="0.2">
      <c r="A11" s="15" t="s">
        <v>5</v>
      </c>
      <c r="B11" s="57"/>
      <c r="C11" s="57"/>
      <c r="F11" s="63"/>
      <c r="G11" s="63"/>
      <c r="H11" s="63"/>
      <c r="I11" s="63"/>
      <c r="J11" s="63"/>
    </row>
    <row r="12" spans="1:24" s="55" customFormat="1" x14ac:dyDescent="0.2">
      <c r="A12" s="13">
        <v>1</v>
      </c>
      <c r="B12" s="57" t="e">
        <f>BAR!#REF!*0.75</f>
        <v>#REF!</v>
      </c>
      <c r="C12" s="57" t="e">
        <f>BAR!#REF!*0.75</f>
        <v>#REF!</v>
      </c>
      <c r="F12" s="63"/>
      <c r="G12" s="63"/>
      <c r="H12" s="63"/>
      <c r="I12" s="63"/>
      <c r="J12" s="63"/>
      <c r="U12" s="63"/>
      <c r="V12" s="63"/>
      <c r="W12" s="63"/>
      <c r="X12" s="63"/>
    </row>
    <row r="13" spans="1:24" s="55" customFormat="1" x14ac:dyDescent="0.2">
      <c r="A13" s="13">
        <v>2</v>
      </c>
      <c r="B13" s="57" t="e">
        <f>BAR!#REF!*0.75</f>
        <v>#REF!</v>
      </c>
      <c r="C13" s="57" t="e">
        <f>BAR!#REF!*0.75</f>
        <v>#REF!</v>
      </c>
      <c r="F13" s="63"/>
      <c r="G13" s="63"/>
      <c r="H13" s="63"/>
      <c r="I13" s="63"/>
      <c r="J13" s="63"/>
      <c r="U13" s="63"/>
      <c r="V13" s="63"/>
      <c r="W13" s="63"/>
      <c r="X13" s="63"/>
    </row>
    <row r="14" spans="1:24" s="56" customFormat="1" x14ac:dyDescent="0.2">
      <c r="A14" s="17" t="s">
        <v>6</v>
      </c>
      <c r="B14" s="58"/>
      <c r="C14" s="58"/>
      <c r="F14" s="64"/>
      <c r="G14" s="64"/>
      <c r="H14" s="64"/>
      <c r="I14" s="64"/>
      <c r="J14" s="64"/>
      <c r="U14" s="64"/>
      <c r="V14" s="64"/>
      <c r="W14" s="64"/>
      <c r="X14" s="64"/>
    </row>
    <row r="15" spans="1:24" s="56" customFormat="1" x14ac:dyDescent="0.2">
      <c r="A15" s="59">
        <v>1</v>
      </c>
      <c r="B15" s="58" t="e">
        <f>BAR!#REF!*0.75</f>
        <v>#REF!</v>
      </c>
      <c r="C15" s="58" t="e">
        <f>BAR!#REF!*0.75</f>
        <v>#REF!</v>
      </c>
      <c r="F15" s="64"/>
      <c r="G15" s="64"/>
      <c r="H15" s="64"/>
      <c r="I15" s="64"/>
      <c r="J15" s="64"/>
      <c r="U15" s="64"/>
      <c r="V15" s="64"/>
      <c r="W15" s="64"/>
      <c r="X15" s="64"/>
    </row>
    <row r="16" spans="1:24" s="56" customFormat="1" x14ac:dyDescent="0.2">
      <c r="A16" s="59">
        <v>2</v>
      </c>
      <c r="B16" s="58" t="e">
        <f>BAR!#REF!*0.75</f>
        <v>#REF!</v>
      </c>
      <c r="C16" s="58" t="e">
        <f>BAR!#REF!*0.75</f>
        <v>#REF!</v>
      </c>
      <c r="F16" s="64"/>
      <c r="G16" s="64"/>
      <c r="H16" s="64"/>
      <c r="I16" s="64"/>
      <c r="J16" s="64"/>
      <c r="U16" s="64"/>
      <c r="V16" s="64"/>
      <c r="W16" s="64"/>
      <c r="X16" s="64"/>
    </row>
    <row r="17" spans="1:24" s="55" customFormat="1" x14ac:dyDescent="0.2">
      <c r="A17" s="15" t="s">
        <v>7</v>
      </c>
      <c r="B17" s="57"/>
      <c r="C17" s="57"/>
      <c r="F17" s="63"/>
      <c r="G17" s="63"/>
      <c r="H17" s="63"/>
      <c r="I17" s="63"/>
      <c r="J17" s="63"/>
      <c r="U17" s="63"/>
      <c r="V17" s="63"/>
      <c r="W17" s="63"/>
      <c r="X17" s="63"/>
    </row>
    <row r="18" spans="1:24" s="55" customFormat="1" x14ac:dyDescent="0.2">
      <c r="A18" s="13" t="s">
        <v>8</v>
      </c>
      <c r="B18" s="57" t="e">
        <f>BAR!#REF!*0.75</f>
        <v>#REF!</v>
      </c>
      <c r="C18" s="57" t="e">
        <f>BAR!#REF!*0.75</f>
        <v>#REF!</v>
      </c>
      <c r="F18" s="63"/>
      <c r="G18" s="63"/>
      <c r="H18" s="63"/>
      <c r="I18" s="63"/>
      <c r="J18" s="63"/>
      <c r="U18" s="63"/>
      <c r="V18" s="63"/>
      <c r="W18" s="63"/>
      <c r="X18" s="63"/>
    </row>
    <row r="19" spans="1:24" s="55" customFormat="1" x14ac:dyDescent="0.2">
      <c r="A19" s="15" t="s">
        <v>9</v>
      </c>
      <c r="B19" s="57"/>
      <c r="C19" s="57"/>
      <c r="F19" s="63"/>
      <c r="G19" s="63"/>
      <c r="H19" s="63"/>
      <c r="I19" s="63"/>
      <c r="J19" s="63"/>
      <c r="U19" s="63"/>
      <c r="V19" s="63"/>
      <c r="W19" s="63"/>
      <c r="X19" s="63"/>
    </row>
    <row r="20" spans="1:24" s="55" customFormat="1" x14ac:dyDescent="0.2">
      <c r="A20" s="13" t="s">
        <v>10</v>
      </c>
      <c r="B20" s="57" t="e">
        <f>BAR!#REF!*0.75</f>
        <v>#REF!</v>
      </c>
      <c r="C20" s="57" t="e">
        <f>BAR!#REF!*0.75</f>
        <v>#REF!</v>
      </c>
    </row>
    <row r="21" spans="1:24" ht="15" customHeight="1" x14ac:dyDescent="0.2">
      <c r="A21" s="60" t="s">
        <v>22</v>
      </c>
    </row>
    <row r="22" spans="1:24" ht="24" x14ac:dyDescent="0.2">
      <c r="A22" s="20" t="s">
        <v>23</v>
      </c>
    </row>
    <row r="23" spans="1:24" s="6" customFormat="1" ht="15" customHeight="1" x14ac:dyDescent="0.2">
      <c r="A23" s="61" t="s">
        <v>24</v>
      </c>
    </row>
    <row r="24" spans="1:24" s="6" customFormat="1" ht="38.25" x14ac:dyDescent="0.2">
      <c r="A24" s="62" t="s">
        <v>25</v>
      </c>
    </row>
    <row r="25" spans="1:24" ht="15" customHeight="1" x14ac:dyDescent="0.2">
      <c r="A25" s="22" t="s">
        <v>13</v>
      </c>
    </row>
    <row r="26" spans="1:24" ht="144" x14ac:dyDescent="0.2">
      <c r="A26" s="23" t="s">
        <v>26</v>
      </c>
    </row>
    <row r="27" spans="1:24" ht="15" customHeight="1" x14ac:dyDescent="0.2">
      <c r="A27" s="19" t="s">
        <v>15</v>
      </c>
    </row>
    <row r="28" spans="1:24" ht="28.5" customHeight="1" x14ac:dyDescent="0.2">
      <c r="A28" s="24" t="s">
        <v>16</v>
      </c>
    </row>
    <row r="29" spans="1:24" s="6" customFormat="1" ht="12" x14ac:dyDescent="0.2">
      <c r="A29" s="22" t="s">
        <v>17</v>
      </c>
    </row>
    <row r="30" spans="1:24" ht="144" x14ac:dyDescent="0.2">
      <c r="A30" s="25" t="s">
        <v>18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85351115451523"/>
  </sheetPr>
  <dimension ref="A1:JA30"/>
  <sheetViews>
    <sheetView topLeftCell="A16" workbookViewId="0">
      <pane xSplit="1" topLeftCell="EJ1" activePane="topRight" state="frozen"/>
      <selection pane="topRight" activeCell="A30" sqref="A30"/>
    </sheetView>
  </sheetViews>
  <sheetFormatPr defaultColWidth="9" defaultRowHeight="12" x14ac:dyDescent="0.2"/>
  <cols>
    <col min="1" max="1" width="56.28515625" style="6" customWidth="1"/>
    <col min="2" max="139" width="9.85546875" style="106" hidden="1" customWidth="1"/>
    <col min="140" max="140" width="9.85546875" style="106" customWidth="1"/>
    <col min="141" max="168" width="9.85546875" style="6" customWidth="1"/>
    <col min="169" max="261" width="9" style="6" customWidth="1"/>
    <col min="262" max="16384" width="9" style="6"/>
  </cols>
  <sheetData>
    <row r="1" spans="1:261" ht="15" customHeight="1" x14ac:dyDescent="0.2">
      <c r="A1" s="9" t="s">
        <v>0</v>
      </c>
    </row>
    <row r="2" spans="1:261" ht="15" customHeight="1" x14ac:dyDescent="0.2">
      <c r="A2" s="11" t="s">
        <v>28</v>
      </c>
    </row>
    <row r="3" spans="1:261" ht="15" customHeight="1" x14ac:dyDescent="0.2">
      <c r="A3" s="30" t="s">
        <v>2</v>
      </c>
    </row>
    <row r="4" spans="1:261" s="77" customFormat="1" ht="15" customHeight="1" x14ac:dyDescent="0.2">
      <c r="A4" s="86" t="s">
        <v>3</v>
      </c>
      <c r="B4" s="102">
        <v>46218</v>
      </c>
      <c r="C4" s="102">
        <v>46219</v>
      </c>
      <c r="D4" s="102">
        <v>46220</v>
      </c>
      <c r="E4" s="102">
        <v>46221</v>
      </c>
      <c r="F4" s="102">
        <v>46222</v>
      </c>
      <c r="G4" s="102">
        <v>46223</v>
      </c>
      <c r="H4" s="102">
        <v>46224</v>
      </c>
      <c r="I4" s="102">
        <v>46225</v>
      </c>
      <c r="J4" s="102">
        <v>46226</v>
      </c>
      <c r="K4" s="102">
        <v>46227</v>
      </c>
      <c r="L4" s="102">
        <v>46228</v>
      </c>
      <c r="M4" s="102">
        <v>46229</v>
      </c>
      <c r="N4" s="102">
        <v>46230</v>
      </c>
      <c r="O4" s="102">
        <v>46231</v>
      </c>
      <c r="P4" s="102">
        <v>46232</v>
      </c>
      <c r="Q4" s="102">
        <v>46233</v>
      </c>
      <c r="R4" s="102">
        <v>46234</v>
      </c>
      <c r="S4" s="102">
        <v>46235</v>
      </c>
      <c r="T4" s="102">
        <v>46236</v>
      </c>
      <c r="U4" s="102">
        <v>46237</v>
      </c>
      <c r="V4" s="102">
        <v>46238</v>
      </c>
      <c r="W4" s="102">
        <v>46239</v>
      </c>
      <c r="X4" s="102">
        <v>46240</v>
      </c>
      <c r="Y4" s="102">
        <v>46241</v>
      </c>
      <c r="Z4" s="102">
        <v>46242</v>
      </c>
      <c r="AA4" s="102">
        <v>46243</v>
      </c>
      <c r="AB4" s="102">
        <v>46244</v>
      </c>
      <c r="AC4" s="102">
        <v>46245</v>
      </c>
      <c r="AD4" s="102">
        <v>46246</v>
      </c>
      <c r="AE4" s="102">
        <v>46247</v>
      </c>
      <c r="AF4" s="102">
        <v>46248</v>
      </c>
      <c r="AG4" s="102">
        <v>46249</v>
      </c>
      <c r="AH4" s="102">
        <v>46250</v>
      </c>
      <c r="AI4" s="102">
        <v>46251</v>
      </c>
      <c r="AJ4" s="102">
        <v>46252</v>
      </c>
      <c r="AK4" s="102">
        <v>46253</v>
      </c>
      <c r="AL4" s="102">
        <v>46254</v>
      </c>
      <c r="AM4" s="102">
        <v>46255</v>
      </c>
      <c r="AN4" s="102">
        <v>46256</v>
      </c>
      <c r="AO4" s="102">
        <v>46257</v>
      </c>
      <c r="AP4" s="102">
        <v>46258</v>
      </c>
      <c r="AQ4" s="102">
        <v>46259</v>
      </c>
      <c r="AR4" s="102">
        <v>46260</v>
      </c>
      <c r="AS4" s="102">
        <v>46261</v>
      </c>
      <c r="AT4" s="102">
        <v>46262</v>
      </c>
      <c r="AU4" s="102">
        <v>46263</v>
      </c>
      <c r="AV4" s="102">
        <v>46264</v>
      </c>
      <c r="AW4" s="102">
        <v>46265</v>
      </c>
      <c r="AX4" s="102">
        <v>46266</v>
      </c>
      <c r="AY4" s="102">
        <v>46267</v>
      </c>
      <c r="AZ4" s="102">
        <v>46268</v>
      </c>
      <c r="BA4" s="102">
        <v>46269</v>
      </c>
      <c r="BB4" s="102">
        <v>46270</v>
      </c>
      <c r="BC4" s="102">
        <v>46271</v>
      </c>
      <c r="BD4" s="102">
        <v>46272</v>
      </c>
      <c r="BE4" s="102">
        <v>46273</v>
      </c>
      <c r="BF4" s="102">
        <v>46274</v>
      </c>
      <c r="BG4" s="102">
        <v>46275</v>
      </c>
      <c r="BH4" s="102">
        <v>46276</v>
      </c>
      <c r="BI4" s="102">
        <v>46277</v>
      </c>
      <c r="BJ4" s="102">
        <v>46278</v>
      </c>
      <c r="BK4" s="102">
        <v>46279</v>
      </c>
      <c r="BL4" s="102">
        <v>46280</v>
      </c>
      <c r="BM4" s="102">
        <v>46281</v>
      </c>
      <c r="BN4" s="102">
        <v>46282</v>
      </c>
      <c r="BO4" s="102">
        <v>46283</v>
      </c>
      <c r="BP4" s="102">
        <v>46284</v>
      </c>
      <c r="BQ4" s="102">
        <v>46285</v>
      </c>
      <c r="BR4" s="102">
        <v>46286</v>
      </c>
      <c r="BS4" s="102">
        <v>46287</v>
      </c>
      <c r="BT4" s="102">
        <v>46288</v>
      </c>
      <c r="BU4" s="102">
        <v>46289</v>
      </c>
      <c r="BV4" s="102">
        <v>46290</v>
      </c>
      <c r="BW4" s="102">
        <v>46291</v>
      </c>
      <c r="BX4" s="102">
        <v>46292</v>
      </c>
      <c r="BY4" s="102">
        <v>46293</v>
      </c>
      <c r="BZ4" s="102">
        <v>46294</v>
      </c>
      <c r="CA4" s="102">
        <v>46295</v>
      </c>
      <c r="CB4" s="102">
        <v>46296</v>
      </c>
      <c r="CC4" s="102">
        <v>46297</v>
      </c>
      <c r="CD4" s="102">
        <v>46298</v>
      </c>
      <c r="CE4" s="102">
        <v>46299</v>
      </c>
      <c r="CF4" s="102">
        <v>46300</v>
      </c>
      <c r="CG4" s="102">
        <v>46301</v>
      </c>
      <c r="CH4" s="102">
        <v>46302</v>
      </c>
      <c r="CI4" s="102">
        <v>46303</v>
      </c>
      <c r="CJ4" s="102">
        <v>46304</v>
      </c>
      <c r="CK4" s="102">
        <v>46305</v>
      </c>
      <c r="CL4" s="102">
        <v>46306</v>
      </c>
      <c r="CM4" s="102">
        <v>46307</v>
      </c>
      <c r="CN4" s="102">
        <v>46308</v>
      </c>
      <c r="CO4" s="102">
        <v>46309</v>
      </c>
      <c r="CP4" s="102">
        <v>46310</v>
      </c>
      <c r="CQ4" s="102">
        <v>46311</v>
      </c>
      <c r="CR4" s="102">
        <v>46312</v>
      </c>
      <c r="CS4" s="102">
        <v>46313</v>
      </c>
      <c r="CT4" s="102">
        <v>46314</v>
      </c>
      <c r="CU4" s="102">
        <v>46315</v>
      </c>
      <c r="CV4" s="102">
        <v>46316</v>
      </c>
      <c r="CW4" s="102">
        <v>46317</v>
      </c>
      <c r="CX4" s="102">
        <v>46318</v>
      </c>
      <c r="CY4" s="102">
        <v>46319</v>
      </c>
      <c r="CZ4" s="102">
        <v>46320</v>
      </c>
      <c r="DA4" s="102">
        <v>46321</v>
      </c>
      <c r="DB4" s="102">
        <v>46322</v>
      </c>
      <c r="DC4" s="102">
        <v>46323</v>
      </c>
      <c r="DD4" s="102">
        <v>46324</v>
      </c>
      <c r="DE4" s="102">
        <v>46325</v>
      </c>
      <c r="DF4" s="102">
        <v>46326</v>
      </c>
      <c r="DG4" s="102">
        <v>46327</v>
      </c>
      <c r="DH4" s="102">
        <v>46328</v>
      </c>
      <c r="DI4" s="102">
        <v>46329</v>
      </c>
      <c r="DJ4" s="102">
        <v>46330</v>
      </c>
      <c r="DK4" s="102">
        <v>46331</v>
      </c>
      <c r="DL4" s="102">
        <v>46332</v>
      </c>
      <c r="DM4" s="102">
        <v>46333</v>
      </c>
      <c r="DN4" s="102">
        <v>46334</v>
      </c>
      <c r="DO4" s="102">
        <v>46335</v>
      </c>
      <c r="DP4" s="102">
        <v>46336</v>
      </c>
      <c r="DQ4" s="102">
        <v>46337</v>
      </c>
      <c r="DR4" s="102">
        <v>46338</v>
      </c>
      <c r="DS4" s="102">
        <v>46339</v>
      </c>
      <c r="DT4" s="102">
        <v>46340</v>
      </c>
      <c r="DU4" s="102">
        <v>46341</v>
      </c>
      <c r="DV4" s="102">
        <v>46342</v>
      </c>
      <c r="DW4" s="102">
        <v>46343</v>
      </c>
      <c r="DX4" s="102">
        <v>46344</v>
      </c>
      <c r="DY4" s="102">
        <v>46345</v>
      </c>
      <c r="DZ4" s="102">
        <v>46346</v>
      </c>
      <c r="EA4" s="102">
        <v>46347</v>
      </c>
      <c r="EB4" s="102">
        <v>46348</v>
      </c>
      <c r="EC4" s="102">
        <v>46349</v>
      </c>
      <c r="ED4" s="102">
        <v>46350</v>
      </c>
      <c r="EE4" s="102">
        <v>46351</v>
      </c>
      <c r="EF4" s="102">
        <v>46352</v>
      </c>
      <c r="EG4" s="102">
        <v>46353</v>
      </c>
      <c r="EH4" s="102">
        <v>46354</v>
      </c>
      <c r="EI4" s="102">
        <v>46355</v>
      </c>
      <c r="EJ4" s="102">
        <v>46356</v>
      </c>
      <c r="EK4" s="86">
        <v>46357</v>
      </c>
      <c r="EL4" s="86">
        <v>46358</v>
      </c>
      <c r="EM4" s="86">
        <v>46359</v>
      </c>
      <c r="EN4" s="86">
        <v>46360</v>
      </c>
      <c r="EO4" s="86">
        <v>46361</v>
      </c>
      <c r="EP4" s="86">
        <v>46362</v>
      </c>
      <c r="EQ4" s="86">
        <v>46363</v>
      </c>
      <c r="ER4" s="86">
        <v>46364</v>
      </c>
      <c r="ES4" s="86">
        <v>46365</v>
      </c>
      <c r="ET4" s="86">
        <v>46366</v>
      </c>
      <c r="EU4" s="86">
        <v>46367</v>
      </c>
      <c r="EV4" s="86">
        <v>46368</v>
      </c>
      <c r="EW4" s="86">
        <v>46369</v>
      </c>
      <c r="EX4" s="86">
        <v>46370</v>
      </c>
      <c r="EY4" s="86">
        <v>46371</v>
      </c>
      <c r="EZ4" s="86">
        <v>46372</v>
      </c>
      <c r="FA4" s="86">
        <v>46373</v>
      </c>
      <c r="FB4" s="86">
        <v>46374</v>
      </c>
      <c r="FC4" s="86">
        <v>46375</v>
      </c>
      <c r="FD4" s="86">
        <v>46376</v>
      </c>
      <c r="FE4" s="86">
        <v>46377</v>
      </c>
      <c r="FF4" s="86">
        <v>46378</v>
      </c>
      <c r="FG4" s="86">
        <v>46379</v>
      </c>
      <c r="FH4" s="86">
        <v>46380</v>
      </c>
      <c r="FI4" s="86">
        <v>46381</v>
      </c>
      <c r="FJ4" s="86">
        <v>46382</v>
      </c>
      <c r="FK4" s="86">
        <v>46383</v>
      </c>
      <c r="FL4" s="86">
        <v>46384</v>
      </c>
      <c r="FM4" s="86">
        <v>46385</v>
      </c>
      <c r="FN4" s="86">
        <v>46386</v>
      </c>
      <c r="FO4" s="86">
        <v>46387</v>
      </c>
      <c r="FP4" s="121">
        <v>46388</v>
      </c>
      <c r="FQ4" s="121">
        <v>46389</v>
      </c>
      <c r="FR4" s="121">
        <v>46390</v>
      </c>
      <c r="FS4" s="121">
        <v>46391</v>
      </c>
      <c r="FT4" s="121">
        <v>46392</v>
      </c>
      <c r="FU4" s="86">
        <v>46393</v>
      </c>
      <c r="FV4" s="86">
        <v>46394</v>
      </c>
      <c r="FW4" s="86">
        <v>46395</v>
      </c>
      <c r="FX4" s="86">
        <v>46396</v>
      </c>
      <c r="FY4" s="86">
        <v>46397</v>
      </c>
      <c r="FZ4" s="86">
        <v>46398</v>
      </c>
      <c r="GA4" s="121">
        <v>46399</v>
      </c>
      <c r="GB4" s="121">
        <v>46400</v>
      </c>
      <c r="GC4" s="121">
        <v>46401</v>
      </c>
      <c r="GD4" s="121">
        <v>46402</v>
      </c>
      <c r="GE4" s="86">
        <v>46403</v>
      </c>
      <c r="GF4" s="86">
        <v>46404</v>
      </c>
      <c r="GG4" s="86">
        <v>46405</v>
      </c>
      <c r="GH4" s="86">
        <v>46406</v>
      </c>
      <c r="GI4" s="86">
        <v>46407</v>
      </c>
      <c r="GJ4" s="86">
        <v>46408</v>
      </c>
      <c r="GK4" s="86">
        <v>46409</v>
      </c>
      <c r="GL4" s="86">
        <v>46410</v>
      </c>
      <c r="GM4" s="121">
        <v>46411</v>
      </c>
      <c r="GN4" s="121">
        <v>46412</v>
      </c>
      <c r="GO4" s="121">
        <v>46413</v>
      </c>
      <c r="GP4" s="121">
        <v>46414</v>
      </c>
      <c r="GQ4" s="121">
        <v>46415</v>
      </c>
      <c r="GR4" s="121">
        <v>46416</v>
      </c>
      <c r="GS4" s="121">
        <v>46417</v>
      </c>
      <c r="GT4" s="86">
        <v>46418</v>
      </c>
      <c r="GU4" s="86">
        <v>46419</v>
      </c>
      <c r="GV4" s="86">
        <v>46420</v>
      </c>
      <c r="GW4" s="86">
        <v>46421</v>
      </c>
      <c r="GX4" s="86">
        <v>46422</v>
      </c>
      <c r="GY4" s="86">
        <v>46423</v>
      </c>
      <c r="GZ4" s="86">
        <v>46424</v>
      </c>
      <c r="HA4" s="86">
        <v>46425</v>
      </c>
      <c r="HB4" s="86">
        <v>46426</v>
      </c>
      <c r="HC4" s="86">
        <v>46427</v>
      </c>
      <c r="HD4" s="86">
        <v>46428</v>
      </c>
      <c r="HE4" s="86">
        <v>46429</v>
      </c>
      <c r="HF4" s="86">
        <v>46430</v>
      </c>
      <c r="HG4" s="86">
        <v>46431</v>
      </c>
      <c r="HH4" s="86">
        <v>46432</v>
      </c>
      <c r="HI4" s="86">
        <v>46433</v>
      </c>
      <c r="HJ4" s="86">
        <v>46434</v>
      </c>
      <c r="HK4" s="86">
        <v>46435</v>
      </c>
      <c r="HL4" s="86">
        <v>46436</v>
      </c>
      <c r="HM4" s="86">
        <v>46437</v>
      </c>
      <c r="HN4" s="121">
        <v>46438</v>
      </c>
      <c r="HO4" s="121">
        <v>46439</v>
      </c>
      <c r="HP4" s="121">
        <v>46440</v>
      </c>
      <c r="HQ4" s="121">
        <v>46441</v>
      </c>
      <c r="HR4" s="121">
        <v>46442</v>
      </c>
      <c r="HS4" s="121">
        <v>46443</v>
      </c>
      <c r="HT4" s="86">
        <v>46444</v>
      </c>
      <c r="HU4" s="86">
        <v>46445</v>
      </c>
      <c r="HV4" s="86">
        <v>46446</v>
      </c>
      <c r="HW4" s="86">
        <v>46447</v>
      </c>
      <c r="HX4" s="86">
        <v>46448</v>
      </c>
      <c r="HY4" s="86">
        <v>46449</v>
      </c>
      <c r="HZ4" s="86">
        <v>46450</v>
      </c>
      <c r="IA4" s="86">
        <v>46451</v>
      </c>
      <c r="IB4" s="86">
        <v>46452</v>
      </c>
      <c r="IC4" s="86">
        <v>46453</v>
      </c>
      <c r="ID4" s="86">
        <v>46454</v>
      </c>
      <c r="IE4" s="86">
        <v>46455</v>
      </c>
      <c r="IF4" s="86">
        <v>46456</v>
      </c>
      <c r="IG4" s="86">
        <v>46457</v>
      </c>
      <c r="IH4" s="86">
        <v>46458</v>
      </c>
      <c r="II4" s="86">
        <v>46459</v>
      </c>
      <c r="IJ4" s="86">
        <v>46460</v>
      </c>
      <c r="IK4" s="86">
        <v>46461</v>
      </c>
      <c r="IL4" s="86">
        <v>46462</v>
      </c>
      <c r="IM4" s="86">
        <v>46463</v>
      </c>
      <c r="IN4" s="86">
        <v>46464</v>
      </c>
      <c r="IO4" s="86">
        <v>46465</v>
      </c>
      <c r="IP4" s="86">
        <v>46466</v>
      </c>
      <c r="IQ4" s="86">
        <v>46467</v>
      </c>
      <c r="IR4" s="86">
        <v>46468</v>
      </c>
      <c r="IS4" s="86">
        <v>46469</v>
      </c>
      <c r="IT4" s="86">
        <v>46470</v>
      </c>
      <c r="IU4" s="86">
        <v>46471</v>
      </c>
      <c r="IV4" s="86">
        <v>46472</v>
      </c>
      <c r="IW4" s="86">
        <v>46473</v>
      </c>
      <c r="IX4" s="86">
        <v>46474</v>
      </c>
      <c r="IY4" s="86">
        <v>46475</v>
      </c>
      <c r="IZ4" s="86">
        <v>46476</v>
      </c>
      <c r="JA4" s="86">
        <v>46477</v>
      </c>
    </row>
    <row r="5" spans="1:261" s="109" customFormat="1" ht="36" x14ac:dyDescent="0.2">
      <c r="A5" s="12" t="s">
        <v>65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HM5" s="106"/>
      <c r="HN5" s="106"/>
      <c r="HO5" s="106"/>
      <c r="HP5" s="106"/>
      <c r="HQ5" s="106"/>
      <c r="HR5" s="106"/>
      <c r="HS5" s="106"/>
      <c r="HT5" s="106"/>
      <c r="HU5" s="106"/>
    </row>
    <row r="6" spans="1:261" s="109" customFormat="1" x14ac:dyDescent="0.2">
      <c r="A6" s="33">
        <v>1</v>
      </c>
      <c r="B6" s="107" t="e">
        <f>BAR!#REF!*0.9</f>
        <v>#REF!</v>
      </c>
      <c r="C6" s="107" t="e">
        <f>BAR!#REF!*0.9</f>
        <v>#REF!</v>
      </c>
      <c r="D6" s="107" t="e">
        <f>BAR!#REF!*0.9</f>
        <v>#REF!</v>
      </c>
      <c r="E6" s="107" t="e">
        <f>BAR!#REF!*0.9</f>
        <v>#REF!</v>
      </c>
      <c r="F6" s="107" t="e">
        <f>BAR!#REF!*0.9</f>
        <v>#REF!</v>
      </c>
      <c r="G6" s="107" t="e">
        <f>BAR!#REF!*0.9</f>
        <v>#REF!</v>
      </c>
      <c r="H6" s="107" t="e">
        <f>BAR!#REF!*0.9</f>
        <v>#REF!</v>
      </c>
      <c r="I6" s="107" t="e">
        <f>BAR!#REF!*0.9</f>
        <v>#REF!</v>
      </c>
      <c r="J6" s="107" t="e">
        <f>BAR!#REF!*0.9</f>
        <v>#REF!</v>
      </c>
      <c r="K6" s="107" t="e">
        <f>BAR!#REF!*0.9</f>
        <v>#REF!</v>
      </c>
      <c r="L6" s="107" t="e">
        <f>BAR!#REF!*0.9</f>
        <v>#REF!</v>
      </c>
      <c r="M6" s="107" t="e">
        <f>BAR!#REF!*0.9</f>
        <v>#REF!</v>
      </c>
      <c r="N6" s="107" t="e">
        <f>BAR!#REF!*0.9</f>
        <v>#REF!</v>
      </c>
      <c r="O6" s="107" t="e">
        <f>BAR!#REF!*0.9</f>
        <v>#REF!</v>
      </c>
      <c r="P6" s="107" t="e">
        <f>BAR!#REF!*0.9</f>
        <v>#REF!</v>
      </c>
      <c r="Q6" s="107" t="e">
        <f>BAR!#REF!*0.9</f>
        <v>#REF!</v>
      </c>
      <c r="R6" s="107" t="e">
        <f>BAR!#REF!*0.9</f>
        <v>#REF!</v>
      </c>
      <c r="S6" s="107" t="e">
        <f>BAR!#REF!*0.9</f>
        <v>#REF!</v>
      </c>
      <c r="T6" s="107" t="e">
        <f>BAR!#REF!*0.9</f>
        <v>#REF!</v>
      </c>
      <c r="U6" s="107" t="e">
        <f>BAR!#REF!*0.9</f>
        <v>#REF!</v>
      </c>
      <c r="V6" s="107" t="e">
        <f>BAR!#REF!*0.9</f>
        <v>#REF!</v>
      </c>
      <c r="W6" s="107" t="e">
        <f>BAR!#REF!*0.9</f>
        <v>#REF!</v>
      </c>
      <c r="X6" s="107" t="e">
        <f>BAR!#REF!*0.9</f>
        <v>#REF!</v>
      </c>
      <c r="Y6" s="107" t="e">
        <f>BAR!#REF!*0.9</f>
        <v>#REF!</v>
      </c>
      <c r="Z6" s="107" t="e">
        <f>BAR!#REF!*0.9</f>
        <v>#REF!</v>
      </c>
      <c r="AA6" s="107" t="e">
        <f>BAR!#REF!*0.9</f>
        <v>#REF!</v>
      </c>
      <c r="AB6" s="107" t="e">
        <f>BAR!#REF!*0.9</f>
        <v>#REF!</v>
      </c>
      <c r="AC6" s="107" t="e">
        <f>BAR!#REF!*0.9</f>
        <v>#REF!</v>
      </c>
      <c r="AD6" s="107" t="e">
        <f>BAR!#REF!*0.9</f>
        <v>#REF!</v>
      </c>
      <c r="AE6" s="107" t="e">
        <f>BAR!#REF!*0.9</f>
        <v>#REF!</v>
      </c>
      <c r="AF6" s="107" t="e">
        <f>BAR!#REF!*0.9</f>
        <v>#REF!</v>
      </c>
      <c r="AG6" s="107" t="e">
        <f>BAR!#REF!*0.9</f>
        <v>#REF!</v>
      </c>
      <c r="AH6" s="107" t="e">
        <f>BAR!#REF!*0.9</f>
        <v>#REF!</v>
      </c>
      <c r="AI6" s="107" t="e">
        <f>BAR!#REF!*0.9</f>
        <v>#REF!</v>
      </c>
      <c r="AJ6" s="107" t="e">
        <f>BAR!#REF!*0.9</f>
        <v>#REF!</v>
      </c>
      <c r="AK6" s="107" t="e">
        <f>BAR!#REF!*0.9</f>
        <v>#REF!</v>
      </c>
      <c r="AL6" s="107" t="e">
        <f>BAR!#REF!*0.9</f>
        <v>#REF!</v>
      </c>
      <c r="AM6" s="107" t="e">
        <f>BAR!#REF!*0.9</f>
        <v>#REF!</v>
      </c>
      <c r="AN6" s="107" t="e">
        <f>BAR!#REF!*0.9</f>
        <v>#REF!</v>
      </c>
      <c r="AO6" s="107" t="e">
        <f>BAR!#REF!*0.9</f>
        <v>#REF!</v>
      </c>
      <c r="AP6" s="107" t="e">
        <f>BAR!#REF!*0.9</f>
        <v>#REF!</v>
      </c>
      <c r="AQ6" s="107" t="e">
        <f>BAR!#REF!*0.9</f>
        <v>#REF!</v>
      </c>
      <c r="AR6" s="107" t="e">
        <f>BAR!#REF!*0.9</f>
        <v>#REF!</v>
      </c>
      <c r="AS6" s="107" t="e">
        <f>BAR!#REF!*0.9</f>
        <v>#REF!</v>
      </c>
      <c r="AT6" s="107" t="e">
        <f>BAR!#REF!*0.9</f>
        <v>#REF!</v>
      </c>
      <c r="AU6" s="107" t="e">
        <f>BAR!#REF!*0.9</f>
        <v>#REF!</v>
      </c>
      <c r="AV6" s="107" t="e">
        <f>BAR!#REF!*0.9</f>
        <v>#REF!</v>
      </c>
      <c r="AW6" s="107" t="e">
        <f>BAR!#REF!*0.9</f>
        <v>#REF!</v>
      </c>
      <c r="AX6" s="107" t="e">
        <f>BAR!#REF!*0.9</f>
        <v>#REF!</v>
      </c>
      <c r="AY6" s="107" t="e">
        <f>BAR!#REF!*0.9</f>
        <v>#REF!</v>
      </c>
      <c r="AZ6" s="107" t="e">
        <f>BAR!#REF!*0.9</f>
        <v>#REF!</v>
      </c>
      <c r="BA6" s="107" t="e">
        <f>BAR!#REF!*0.9</f>
        <v>#REF!</v>
      </c>
      <c r="BB6" s="107" t="e">
        <f>BAR!#REF!*0.9</f>
        <v>#REF!</v>
      </c>
      <c r="BC6" s="107" t="e">
        <f>BAR!#REF!*0.9</f>
        <v>#REF!</v>
      </c>
      <c r="BD6" s="107" t="e">
        <f>BAR!#REF!*0.9</f>
        <v>#REF!</v>
      </c>
      <c r="BE6" s="107" t="e">
        <f>BAR!#REF!*0.9</f>
        <v>#REF!</v>
      </c>
      <c r="BF6" s="107" t="e">
        <f>BAR!#REF!*0.9</f>
        <v>#REF!</v>
      </c>
      <c r="BG6" s="107" t="e">
        <f>BAR!#REF!*0.9</f>
        <v>#REF!</v>
      </c>
      <c r="BH6" s="107" t="e">
        <f>BAR!#REF!*0.9</f>
        <v>#REF!</v>
      </c>
      <c r="BI6" s="107" t="e">
        <f>BAR!#REF!*0.9</f>
        <v>#REF!</v>
      </c>
      <c r="BJ6" s="107" t="e">
        <f>BAR!#REF!*0.9</f>
        <v>#REF!</v>
      </c>
      <c r="BK6" s="107" t="e">
        <f>BAR!#REF!*0.9</f>
        <v>#REF!</v>
      </c>
      <c r="BL6" s="107" t="e">
        <f>BAR!#REF!*0.9</f>
        <v>#REF!</v>
      </c>
      <c r="BM6" s="107" t="e">
        <f>BAR!#REF!*0.9</f>
        <v>#REF!</v>
      </c>
      <c r="BN6" s="107" t="e">
        <f>BAR!#REF!*0.9</f>
        <v>#REF!</v>
      </c>
      <c r="BO6" s="107">
        <f>BAR!B6*0.9</f>
        <v>11880</v>
      </c>
      <c r="BP6" s="107">
        <f>BAR!C6*0.9</f>
        <v>11880</v>
      </c>
      <c r="BQ6" s="107">
        <f>BAR!D6*0.9</f>
        <v>11430</v>
      </c>
      <c r="BR6" s="107">
        <f>BAR!E6*0.9</f>
        <v>11430</v>
      </c>
      <c r="BS6" s="107">
        <f>BAR!F6*0.9</f>
        <v>11430</v>
      </c>
      <c r="BT6" s="107">
        <f>BAR!G6*0.9</f>
        <v>11430</v>
      </c>
      <c r="BU6" s="107">
        <f>BAR!H6*0.9</f>
        <v>11430</v>
      </c>
      <c r="BV6" s="107">
        <f>BAR!I6*0.9</f>
        <v>11430</v>
      </c>
      <c r="BW6" s="107">
        <f>BAR!J6*0.9</f>
        <v>11430</v>
      </c>
      <c r="BX6" s="107">
        <f>BAR!K6*0.9</f>
        <v>11430</v>
      </c>
      <c r="BY6" s="107">
        <f>BAR!L6*0.9</f>
        <v>11430</v>
      </c>
      <c r="BZ6" s="107">
        <f>BAR!M6*0.9</f>
        <v>11430</v>
      </c>
      <c r="CA6" s="107">
        <f>BAR!N6*0.9</f>
        <v>11430</v>
      </c>
      <c r="CB6" s="107">
        <f>BAR!O6*0.9</f>
        <v>10530</v>
      </c>
      <c r="CC6" s="107">
        <f>BAR!P6*0.9</f>
        <v>10530</v>
      </c>
      <c r="CD6" s="107">
        <f>BAR!Q6*0.9</f>
        <v>10530</v>
      </c>
      <c r="CE6" s="107">
        <f>BAR!R6*0.9</f>
        <v>10530</v>
      </c>
      <c r="CF6" s="107">
        <f>BAR!S6*0.9</f>
        <v>10530</v>
      </c>
      <c r="CG6" s="107">
        <f>BAR!T6*0.9</f>
        <v>10530</v>
      </c>
      <c r="CH6" s="107">
        <f>BAR!U6*0.9</f>
        <v>10530</v>
      </c>
      <c r="CI6" s="107">
        <f>BAR!V6*0.9</f>
        <v>10530</v>
      </c>
      <c r="CJ6" s="107">
        <f>BAR!W6*0.9</f>
        <v>10530</v>
      </c>
      <c r="CK6" s="107">
        <f>BAR!X6*0.9</f>
        <v>10530</v>
      </c>
      <c r="CL6" s="107">
        <f>BAR!Y6*0.9</f>
        <v>8730</v>
      </c>
      <c r="CM6" s="107">
        <f>BAR!Z6*0.9</f>
        <v>8730</v>
      </c>
      <c r="CN6" s="107">
        <f>BAR!AA6*0.9</f>
        <v>8730</v>
      </c>
      <c r="CO6" s="107">
        <f>BAR!AB6*0.9</f>
        <v>8730</v>
      </c>
      <c r="CP6" s="107">
        <f>BAR!AC6*0.9</f>
        <v>8730</v>
      </c>
      <c r="CQ6" s="107">
        <f>BAR!AD6*0.9</f>
        <v>9180</v>
      </c>
      <c r="CR6" s="107">
        <f>BAR!AE6*0.9</f>
        <v>9180</v>
      </c>
      <c r="CS6" s="107">
        <f>BAR!AF6*0.9</f>
        <v>8730</v>
      </c>
      <c r="CT6" s="107">
        <f>BAR!AG6*0.9</f>
        <v>8730</v>
      </c>
      <c r="CU6" s="107">
        <f>BAR!AH6*0.9</f>
        <v>8730</v>
      </c>
      <c r="CV6" s="107">
        <f>BAR!AI6*0.9</f>
        <v>8730</v>
      </c>
      <c r="CW6" s="107">
        <f>BAR!AJ6*0.9</f>
        <v>8730</v>
      </c>
      <c r="CX6" s="107">
        <f>BAR!AK6*0.9</f>
        <v>9180</v>
      </c>
      <c r="CY6" s="107">
        <f>BAR!AL6*0.9</f>
        <v>9180</v>
      </c>
      <c r="CZ6" s="107">
        <f>BAR!AM6*0.9</f>
        <v>8730</v>
      </c>
      <c r="DA6" s="107">
        <f>BAR!AN6*0.9</f>
        <v>8730</v>
      </c>
      <c r="DB6" s="107">
        <f>BAR!AO6*0.9</f>
        <v>8730</v>
      </c>
      <c r="DC6" s="107">
        <f>BAR!AP6*0.9</f>
        <v>8730</v>
      </c>
      <c r="DD6" s="107">
        <f>BAR!AQ6*0.9</f>
        <v>8730</v>
      </c>
      <c r="DE6" s="107">
        <f>BAR!AR6*0.9</f>
        <v>9180</v>
      </c>
      <c r="DF6" s="107">
        <f>BAR!AS6*0.9</f>
        <v>9180</v>
      </c>
      <c r="DG6" s="107">
        <f>BAR!AT6*0.9</f>
        <v>8460</v>
      </c>
      <c r="DH6" s="107">
        <f>BAR!AU6*0.9</f>
        <v>8460</v>
      </c>
      <c r="DI6" s="107">
        <f>BAR!AV6*0.9</f>
        <v>8730</v>
      </c>
      <c r="DJ6" s="107">
        <f>BAR!AW6*0.9</f>
        <v>9180</v>
      </c>
      <c r="DK6" s="107">
        <f>BAR!AX6*0.9</f>
        <v>7110</v>
      </c>
      <c r="DL6" s="107">
        <f>BAR!AY6*0.9</f>
        <v>8460</v>
      </c>
      <c r="DM6" s="107">
        <f>BAR!AZ6*0.9</f>
        <v>8460</v>
      </c>
      <c r="DN6" s="107">
        <f>BAR!BA6*0.9</f>
        <v>7110</v>
      </c>
      <c r="DO6" s="107">
        <f>BAR!BB6*0.9</f>
        <v>7110</v>
      </c>
      <c r="DP6" s="107">
        <f>BAR!BC6*0.9</f>
        <v>7110</v>
      </c>
      <c r="DQ6" s="107">
        <f>BAR!BD6*0.9</f>
        <v>7110</v>
      </c>
      <c r="DR6" s="107">
        <f>BAR!BE6*0.9</f>
        <v>7110</v>
      </c>
      <c r="DS6" s="107">
        <f>BAR!BF6*0.9</f>
        <v>8460</v>
      </c>
      <c r="DT6" s="107">
        <f>BAR!BG6*0.9</f>
        <v>8460</v>
      </c>
      <c r="DU6" s="107">
        <f>BAR!BH6*0.9</f>
        <v>7110</v>
      </c>
      <c r="DV6" s="107">
        <f>BAR!BI6*0.9</f>
        <v>7110</v>
      </c>
      <c r="DW6" s="107">
        <f>BAR!BJ6*0.9</f>
        <v>7110</v>
      </c>
      <c r="DX6" s="107">
        <f>BAR!BK6*0.9</f>
        <v>7110</v>
      </c>
      <c r="DY6" s="107">
        <f>BAR!BL6*0.9</f>
        <v>7110</v>
      </c>
      <c r="DZ6" s="107">
        <f>BAR!BM6*0.9</f>
        <v>8460</v>
      </c>
      <c r="EA6" s="107">
        <f>BAR!BN6*0.9</f>
        <v>8460</v>
      </c>
      <c r="EB6" s="107">
        <f>BAR!BO6*0.9</f>
        <v>7110</v>
      </c>
      <c r="EC6" s="107">
        <f>BAR!BP6*0.9</f>
        <v>7110</v>
      </c>
      <c r="ED6" s="107">
        <f>BAR!BQ6*0.9</f>
        <v>7110</v>
      </c>
      <c r="EE6" s="107">
        <f>BAR!BR6*0.9</f>
        <v>7110</v>
      </c>
      <c r="EF6" s="107">
        <f>BAR!BS6*0.9</f>
        <v>7110</v>
      </c>
      <c r="EG6" s="107">
        <f>BAR!BT6*0.9</f>
        <v>8460</v>
      </c>
      <c r="EH6" s="107">
        <f>BAR!BU6*0.9</f>
        <v>8460</v>
      </c>
      <c r="EI6" s="107">
        <f>BAR!BV6*0.9</f>
        <v>7110</v>
      </c>
      <c r="EJ6" s="107">
        <f>BAR!BW6*0.9</f>
        <v>7110</v>
      </c>
      <c r="EK6" s="51">
        <f>BAR!BX6*0.9</f>
        <v>9180</v>
      </c>
      <c r="EL6" s="51">
        <f>BAR!BY6*0.9</f>
        <v>9180</v>
      </c>
      <c r="EM6" s="51">
        <f>BAR!BZ6*0.9</f>
        <v>9180</v>
      </c>
      <c r="EN6" s="51">
        <f>BAR!CA6*0.9</f>
        <v>9450</v>
      </c>
      <c r="EO6" s="51">
        <f>BAR!CB6*0.9</f>
        <v>9450</v>
      </c>
      <c r="EP6" s="51">
        <f>BAR!CC6*0.9</f>
        <v>9180</v>
      </c>
      <c r="EQ6" s="51">
        <f>BAR!CD6*0.9</f>
        <v>9180</v>
      </c>
      <c r="ER6" s="51">
        <f>BAR!CE6*0.9</f>
        <v>9180</v>
      </c>
      <c r="ES6" s="51">
        <f>BAR!CF6*0.9</f>
        <v>9180</v>
      </c>
      <c r="ET6" s="51">
        <f>BAR!CG6*0.9</f>
        <v>9180</v>
      </c>
      <c r="EU6" s="51">
        <f>BAR!CH6*0.9</f>
        <v>10800</v>
      </c>
      <c r="EV6" s="51">
        <f>BAR!CI6*0.9</f>
        <v>10800</v>
      </c>
      <c r="EW6" s="51">
        <f>BAR!CJ6*0.9</f>
        <v>9180</v>
      </c>
      <c r="EX6" s="51">
        <f>BAR!CK6*0.9</f>
        <v>9180</v>
      </c>
      <c r="EY6" s="51">
        <f>BAR!CL6*0.9</f>
        <v>10080</v>
      </c>
      <c r="EZ6" s="51">
        <f>BAR!CM6*0.9</f>
        <v>10080</v>
      </c>
      <c r="FA6" s="51">
        <f>BAR!CN6*0.9</f>
        <v>9450</v>
      </c>
      <c r="FB6" s="51">
        <f>BAR!CO6*0.9</f>
        <v>10080</v>
      </c>
      <c r="FC6" s="51">
        <f>BAR!CP6*0.9</f>
        <v>10080</v>
      </c>
      <c r="FD6" s="51">
        <f>BAR!CQ6*0.9</f>
        <v>10080</v>
      </c>
      <c r="FE6" s="51">
        <f>BAR!CR6*0.9</f>
        <v>10080</v>
      </c>
      <c r="FF6" s="51">
        <f>BAR!CS6*0.9</f>
        <v>10530</v>
      </c>
      <c r="FG6" s="51">
        <f>BAR!CT6*0.9</f>
        <v>10530</v>
      </c>
      <c r="FH6" s="51">
        <f>BAR!CU6*0.9</f>
        <v>10800</v>
      </c>
      <c r="FI6" s="51">
        <f>BAR!CV6*0.9</f>
        <v>10800</v>
      </c>
      <c r="FJ6" s="51">
        <f>BAR!CW6*0.9</f>
        <v>10800</v>
      </c>
      <c r="FK6" s="51">
        <f>BAR!CX6*0.9</f>
        <v>10800</v>
      </c>
      <c r="FL6" s="51">
        <f>BAR!CY6*0.9</f>
        <v>10800</v>
      </c>
      <c r="FM6" s="107">
        <f>BAR!CZ6*0.9</f>
        <v>34155</v>
      </c>
      <c r="FN6" s="107">
        <f>BAR!DA6*0.9</f>
        <v>46305</v>
      </c>
      <c r="FO6" s="107">
        <f>BAR!DB6*0.9</f>
        <v>46305</v>
      </c>
      <c r="FP6" s="107">
        <f>BAR!DC6*0.9</f>
        <v>48105</v>
      </c>
      <c r="FQ6" s="107">
        <f>BAR!DD6*0.9</f>
        <v>48105</v>
      </c>
      <c r="FR6" s="107">
        <f>BAR!DE6*0.9</f>
        <v>48105</v>
      </c>
      <c r="FS6" s="107">
        <f>BAR!DF6*0.9</f>
        <v>48105</v>
      </c>
      <c r="FT6" s="107">
        <f>BAR!DG6*0.9</f>
        <v>48105</v>
      </c>
      <c r="FU6" s="107">
        <f>BAR!DH6*0.9</f>
        <v>46305</v>
      </c>
      <c r="FV6" s="107">
        <f>BAR!DI6*0.9</f>
        <v>46305</v>
      </c>
      <c r="FW6" s="107">
        <f>BAR!DJ6*0.9</f>
        <v>46305</v>
      </c>
      <c r="FX6" s="51">
        <f>BAR!DK6*0.9</f>
        <v>24345</v>
      </c>
      <c r="FY6" s="51">
        <f>BAR!DL6*0.9</f>
        <v>24345</v>
      </c>
      <c r="FZ6" s="51">
        <f>BAR!DM6*0.9</f>
        <v>24345</v>
      </c>
      <c r="GA6" s="51">
        <f>BAR!DN6*0.9</f>
        <v>20115</v>
      </c>
      <c r="GB6" s="51">
        <f>BAR!DO6*0.9</f>
        <v>20115</v>
      </c>
      <c r="GC6" s="51">
        <f>BAR!DP6*0.9</f>
        <v>20115</v>
      </c>
      <c r="GD6" s="51">
        <f>BAR!DQ6*0.9</f>
        <v>20115</v>
      </c>
      <c r="GE6" s="51">
        <f>BAR!DR6*0.9</f>
        <v>19215</v>
      </c>
      <c r="GF6" s="51">
        <f>BAR!DS6*0.9</f>
        <v>18135</v>
      </c>
      <c r="GG6" s="51">
        <f>BAR!DT6*0.9</f>
        <v>18585</v>
      </c>
      <c r="GH6" s="51">
        <f>BAR!DU6*0.9</f>
        <v>18135</v>
      </c>
      <c r="GI6" s="51">
        <f>BAR!DV6*0.9</f>
        <v>18585</v>
      </c>
      <c r="GJ6" s="51">
        <f>BAR!DW6*0.9</f>
        <v>18135</v>
      </c>
      <c r="GK6" s="51">
        <f>BAR!DX6*0.9</f>
        <v>18135</v>
      </c>
      <c r="GL6" s="51">
        <f>BAR!DY6*0.9</f>
        <v>19215</v>
      </c>
      <c r="GM6" s="51">
        <f>BAR!DZ6*0.9</f>
        <v>20115</v>
      </c>
      <c r="GN6" s="51">
        <f>BAR!EA6*0.9</f>
        <v>20115</v>
      </c>
      <c r="GO6" s="51">
        <f>BAR!EB6*0.9</f>
        <v>20115</v>
      </c>
      <c r="GP6" s="51">
        <f>BAR!EC6*0.9</f>
        <v>20115</v>
      </c>
      <c r="GQ6" s="51">
        <f>BAR!ED6*0.9</f>
        <v>20115</v>
      </c>
      <c r="GR6" s="51">
        <f>BAR!EE6*0.9</f>
        <v>20115</v>
      </c>
      <c r="GS6" s="51">
        <f>BAR!EF6*0.9</f>
        <v>20115</v>
      </c>
      <c r="GT6" s="51">
        <f>BAR!EG6*0.9</f>
        <v>17685</v>
      </c>
      <c r="GU6" s="51">
        <f>BAR!EH6*0.9</f>
        <v>22365</v>
      </c>
      <c r="GV6" s="51">
        <f>BAR!EI6*0.9</f>
        <v>22365</v>
      </c>
      <c r="GW6" s="51">
        <f>BAR!EJ6*0.9</f>
        <v>22365</v>
      </c>
      <c r="GX6" s="51">
        <f>BAR!EK6*0.9</f>
        <v>22365</v>
      </c>
      <c r="GY6" s="51">
        <f>BAR!EL6*0.9</f>
        <v>22365</v>
      </c>
      <c r="GZ6" s="51">
        <f>BAR!EM6*0.9</f>
        <v>22365</v>
      </c>
      <c r="HA6" s="51">
        <f>BAR!EN6*0.9</f>
        <v>22365</v>
      </c>
      <c r="HB6" s="51">
        <f>BAR!EO6*0.9</f>
        <v>22365</v>
      </c>
      <c r="HC6" s="51">
        <f>BAR!EP6*0.9</f>
        <v>22365</v>
      </c>
      <c r="HD6" s="51">
        <f>BAR!EQ6*0.9</f>
        <v>22365</v>
      </c>
      <c r="HE6" s="51">
        <f>BAR!ER6*0.9</f>
        <v>22365</v>
      </c>
      <c r="HF6" s="51">
        <f>BAR!ES6*0.9</f>
        <v>22365</v>
      </c>
      <c r="HG6" s="51">
        <f>BAR!ET6*0.9</f>
        <v>22365</v>
      </c>
      <c r="HH6" s="51">
        <f>BAR!EU6*0.9</f>
        <v>22365</v>
      </c>
      <c r="HI6" s="51">
        <f>BAR!EV6*0.9</f>
        <v>22365</v>
      </c>
      <c r="HJ6" s="51">
        <f>BAR!EW6*0.9</f>
        <v>22365</v>
      </c>
      <c r="HK6" s="51">
        <f>BAR!EX6*0.9</f>
        <v>22365</v>
      </c>
      <c r="HL6" s="51">
        <f>BAR!EY6*0.9</f>
        <v>22365</v>
      </c>
      <c r="HM6" s="107">
        <f>BAR!EZ6*0.9</f>
        <v>36765</v>
      </c>
      <c r="HN6" s="107">
        <f>BAR!FA6*0.9</f>
        <v>38115</v>
      </c>
      <c r="HO6" s="107">
        <f>BAR!FB6*0.9</f>
        <v>38115</v>
      </c>
      <c r="HP6" s="107">
        <f>BAR!FC6*0.9</f>
        <v>38115</v>
      </c>
      <c r="HQ6" s="107">
        <f>BAR!FD6*0.9</f>
        <v>38115</v>
      </c>
      <c r="HR6" s="107">
        <f>BAR!FE6*0.9</f>
        <v>24795</v>
      </c>
      <c r="HS6" s="107">
        <f>BAR!FF6*0.9</f>
        <v>24795</v>
      </c>
      <c r="HT6" s="107">
        <f>BAR!FG6*0.9</f>
        <v>36765</v>
      </c>
      <c r="HU6" s="107">
        <f>BAR!FH6*0.9</f>
        <v>36765</v>
      </c>
      <c r="HV6" s="51">
        <f>BAR!FI6*0.9</f>
        <v>36765</v>
      </c>
      <c r="HW6" s="51">
        <f>BAR!FJ6*0.9</f>
        <v>22365</v>
      </c>
      <c r="HX6" s="51">
        <f>BAR!FK6*0.9</f>
        <v>21015</v>
      </c>
      <c r="HY6" s="51">
        <f>BAR!FL6*0.9</f>
        <v>21015</v>
      </c>
      <c r="HZ6" s="51">
        <f>BAR!FM6*0.9</f>
        <v>21015</v>
      </c>
      <c r="IA6" s="51">
        <f>BAR!FN6*0.9</f>
        <v>21015</v>
      </c>
      <c r="IB6" s="51">
        <f>BAR!FO6*0.9</f>
        <v>21015</v>
      </c>
      <c r="IC6" s="51">
        <f>BAR!FP6*0.9</f>
        <v>21015</v>
      </c>
      <c r="ID6" s="51">
        <f>BAR!FQ6*0.9</f>
        <v>21015</v>
      </c>
      <c r="IE6" s="51">
        <f>BAR!FR6*0.9</f>
        <v>16605</v>
      </c>
      <c r="IF6" s="51">
        <f>BAR!FS6*0.9</f>
        <v>16605</v>
      </c>
      <c r="IG6" s="51">
        <f>BAR!FT6*0.9</f>
        <v>16605</v>
      </c>
      <c r="IH6" s="51">
        <f>BAR!FU6*0.9</f>
        <v>16605</v>
      </c>
      <c r="II6" s="51">
        <f>BAR!FV6*0.9</f>
        <v>16605</v>
      </c>
      <c r="IJ6" s="51">
        <f>BAR!FW6*0.9</f>
        <v>16605</v>
      </c>
      <c r="IK6" s="51">
        <f>BAR!FX6*0.9</f>
        <v>16605</v>
      </c>
      <c r="IL6" s="51">
        <f>BAR!FY6*0.9</f>
        <v>16605</v>
      </c>
      <c r="IM6" s="51">
        <f>BAR!FZ6*0.9</f>
        <v>16605</v>
      </c>
      <c r="IN6" s="51">
        <f>BAR!GA6*0.9</f>
        <v>16605</v>
      </c>
      <c r="IO6" s="51">
        <f>BAR!GB6*0.9</f>
        <v>16605</v>
      </c>
      <c r="IP6" s="51">
        <f>BAR!GC6*0.9</f>
        <v>16605</v>
      </c>
      <c r="IQ6" s="51">
        <f>BAR!GD6*0.9</f>
        <v>16605</v>
      </c>
      <c r="IR6" s="51">
        <f>BAR!GE6*0.9</f>
        <v>16605</v>
      </c>
      <c r="IS6" s="51">
        <f>BAR!GF6*0.9</f>
        <v>16605</v>
      </c>
      <c r="IT6" s="51">
        <f>BAR!GG6*0.9</f>
        <v>16605</v>
      </c>
      <c r="IU6" s="51">
        <f>BAR!GH6*0.9</f>
        <v>16605</v>
      </c>
      <c r="IV6" s="51">
        <f>BAR!GI6*0.9</f>
        <v>16605</v>
      </c>
      <c r="IW6" s="51">
        <f>BAR!GJ6*0.9</f>
        <v>16605</v>
      </c>
      <c r="IX6" s="51">
        <f>BAR!GK6*0.9</f>
        <v>16605</v>
      </c>
      <c r="IY6" s="51">
        <f>BAR!GL6*0.9</f>
        <v>16605</v>
      </c>
      <c r="IZ6" s="51">
        <f>BAR!GM6*0.9</f>
        <v>16605</v>
      </c>
      <c r="JA6" s="51">
        <f>BAR!GN6*0.9</f>
        <v>16605</v>
      </c>
    </row>
    <row r="7" spans="1:261" s="109" customFormat="1" x14ac:dyDescent="0.2">
      <c r="A7" s="33">
        <v>2</v>
      </c>
      <c r="B7" s="107" t="e">
        <f>BAR!#REF!*0.9</f>
        <v>#REF!</v>
      </c>
      <c r="C7" s="107" t="e">
        <f>BAR!#REF!*0.9</f>
        <v>#REF!</v>
      </c>
      <c r="D7" s="107" t="e">
        <f>BAR!#REF!*0.9</f>
        <v>#REF!</v>
      </c>
      <c r="E7" s="107" t="e">
        <f>BAR!#REF!*0.9</f>
        <v>#REF!</v>
      </c>
      <c r="F7" s="107" t="e">
        <f>BAR!#REF!*0.9</f>
        <v>#REF!</v>
      </c>
      <c r="G7" s="107" t="e">
        <f>BAR!#REF!*0.9</f>
        <v>#REF!</v>
      </c>
      <c r="H7" s="107" t="e">
        <f>BAR!#REF!*0.9</f>
        <v>#REF!</v>
      </c>
      <c r="I7" s="107" t="e">
        <f>BAR!#REF!*0.9</f>
        <v>#REF!</v>
      </c>
      <c r="J7" s="107" t="e">
        <f>BAR!#REF!*0.9</f>
        <v>#REF!</v>
      </c>
      <c r="K7" s="107" t="e">
        <f>BAR!#REF!*0.9</f>
        <v>#REF!</v>
      </c>
      <c r="L7" s="107" t="e">
        <f>BAR!#REF!*0.9</f>
        <v>#REF!</v>
      </c>
      <c r="M7" s="107" t="e">
        <f>BAR!#REF!*0.9</f>
        <v>#REF!</v>
      </c>
      <c r="N7" s="107" t="e">
        <f>BAR!#REF!*0.9</f>
        <v>#REF!</v>
      </c>
      <c r="O7" s="107" t="e">
        <f>BAR!#REF!*0.9</f>
        <v>#REF!</v>
      </c>
      <c r="P7" s="107" t="e">
        <f>BAR!#REF!*0.9</f>
        <v>#REF!</v>
      </c>
      <c r="Q7" s="107" t="e">
        <f>BAR!#REF!*0.9</f>
        <v>#REF!</v>
      </c>
      <c r="R7" s="107" t="e">
        <f>BAR!#REF!*0.9</f>
        <v>#REF!</v>
      </c>
      <c r="S7" s="107" t="e">
        <f>BAR!#REF!*0.9</f>
        <v>#REF!</v>
      </c>
      <c r="T7" s="107" t="e">
        <f>BAR!#REF!*0.9</f>
        <v>#REF!</v>
      </c>
      <c r="U7" s="107" t="e">
        <f>BAR!#REF!*0.9</f>
        <v>#REF!</v>
      </c>
      <c r="V7" s="107" t="e">
        <f>BAR!#REF!*0.9</f>
        <v>#REF!</v>
      </c>
      <c r="W7" s="107" t="e">
        <f>BAR!#REF!*0.9</f>
        <v>#REF!</v>
      </c>
      <c r="X7" s="107" t="e">
        <f>BAR!#REF!*0.9</f>
        <v>#REF!</v>
      </c>
      <c r="Y7" s="107" t="e">
        <f>BAR!#REF!*0.9</f>
        <v>#REF!</v>
      </c>
      <c r="Z7" s="107" t="e">
        <f>BAR!#REF!*0.9</f>
        <v>#REF!</v>
      </c>
      <c r="AA7" s="107" t="e">
        <f>BAR!#REF!*0.9</f>
        <v>#REF!</v>
      </c>
      <c r="AB7" s="107" t="e">
        <f>BAR!#REF!*0.9</f>
        <v>#REF!</v>
      </c>
      <c r="AC7" s="107" t="e">
        <f>BAR!#REF!*0.9</f>
        <v>#REF!</v>
      </c>
      <c r="AD7" s="107" t="e">
        <f>BAR!#REF!*0.9</f>
        <v>#REF!</v>
      </c>
      <c r="AE7" s="107" t="e">
        <f>BAR!#REF!*0.9</f>
        <v>#REF!</v>
      </c>
      <c r="AF7" s="107" t="e">
        <f>BAR!#REF!*0.9</f>
        <v>#REF!</v>
      </c>
      <c r="AG7" s="107" t="e">
        <f>BAR!#REF!*0.9</f>
        <v>#REF!</v>
      </c>
      <c r="AH7" s="107" t="e">
        <f>BAR!#REF!*0.9</f>
        <v>#REF!</v>
      </c>
      <c r="AI7" s="107" t="e">
        <f>BAR!#REF!*0.9</f>
        <v>#REF!</v>
      </c>
      <c r="AJ7" s="107" t="e">
        <f>BAR!#REF!*0.9</f>
        <v>#REF!</v>
      </c>
      <c r="AK7" s="107" t="e">
        <f>BAR!#REF!*0.9</f>
        <v>#REF!</v>
      </c>
      <c r="AL7" s="107" t="e">
        <f>BAR!#REF!*0.9</f>
        <v>#REF!</v>
      </c>
      <c r="AM7" s="107" t="e">
        <f>BAR!#REF!*0.9</f>
        <v>#REF!</v>
      </c>
      <c r="AN7" s="107" t="e">
        <f>BAR!#REF!*0.9</f>
        <v>#REF!</v>
      </c>
      <c r="AO7" s="107" t="e">
        <f>BAR!#REF!*0.9</f>
        <v>#REF!</v>
      </c>
      <c r="AP7" s="107" t="e">
        <f>BAR!#REF!*0.9</f>
        <v>#REF!</v>
      </c>
      <c r="AQ7" s="107" t="e">
        <f>BAR!#REF!*0.9</f>
        <v>#REF!</v>
      </c>
      <c r="AR7" s="107" t="e">
        <f>BAR!#REF!*0.9</f>
        <v>#REF!</v>
      </c>
      <c r="AS7" s="107" t="e">
        <f>BAR!#REF!*0.9</f>
        <v>#REF!</v>
      </c>
      <c r="AT7" s="107" t="e">
        <f>BAR!#REF!*0.9</f>
        <v>#REF!</v>
      </c>
      <c r="AU7" s="107" t="e">
        <f>BAR!#REF!*0.9</f>
        <v>#REF!</v>
      </c>
      <c r="AV7" s="107" t="e">
        <f>BAR!#REF!*0.9</f>
        <v>#REF!</v>
      </c>
      <c r="AW7" s="107" t="e">
        <f>BAR!#REF!*0.9</f>
        <v>#REF!</v>
      </c>
      <c r="AX7" s="107" t="e">
        <f>BAR!#REF!*0.9</f>
        <v>#REF!</v>
      </c>
      <c r="AY7" s="107" t="e">
        <f>BAR!#REF!*0.9</f>
        <v>#REF!</v>
      </c>
      <c r="AZ7" s="107" t="e">
        <f>BAR!#REF!*0.9</f>
        <v>#REF!</v>
      </c>
      <c r="BA7" s="107" t="e">
        <f>BAR!#REF!*0.9</f>
        <v>#REF!</v>
      </c>
      <c r="BB7" s="107" t="e">
        <f>BAR!#REF!*0.9</f>
        <v>#REF!</v>
      </c>
      <c r="BC7" s="107" t="e">
        <f>BAR!#REF!*0.9</f>
        <v>#REF!</v>
      </c>
      <c r="BD7" s="107" t="e">
        <f>BAR!#REF!*0.9</f>
        <v>#REF!</v>
      </c>
      <c r="BE7" s="107" t="e">
        <f>BAR!#REF!*0.9</f>
        <v>#REF!</v>
      </c>
      <c r="BF7" s="107" t="e">
        <f>BAR!#REF!*0.9</f>
        <v>#REF!</v>
      </c>
      <c r="BG7" s="107" t="e">
        <f>BAR!#REF!*0.9</f>
        <v>#REF!</v>
      </c>
      <c r="BH7" s="107" t="e">
        <f>BAR!#REF!*0.9</f>
        <v>#REF!</v>
      </c>
      <c r="BI7" s="107" t="e">
        <f>BAR!#REF!*0.9</f>
        <v>#REF!</v>
      </c>
      <c r="BJ7" s="107" t="e">
        <f>BAR!#REF!*0.9</f>
        <v>#REF!</v>
      </c>
      <c r="BK7" s="107" t="e">
        <f>BAR!#REF!*0.9</f>
        <v>#REF!</v>
      </c>
      <c r="BL7" s="107" t="e">
        <f>BAR!#REF!*0.9</f>
        <v>#REF!</v>
      </c>
      <c r="BM7" s="107" t="e">
        <f>BAR!#REF!*0.9</f>
        <v>#REF!</v>
      </c>
      <c r="BN7" s="107" t="e">
        <f>BAR!#REF!*0.9</f>
        <v>#REF!</v>
      </c>
      <c r="BO7" s="107">
        <f>BAR!B7*0.9</f>
        <v>13860</v>
      </c>
      <c r="BP7" s="107">
        <f>BAR!C7*0.9</f>
        <v>13860</v>
      </c>
      <c r="BQ7" s="107">
        <f>BAR!D7*0.9</f>
        <v>13410</v>
      </c>
      <c r="BR7" s="107">
        <f>BAR!E7*0.9</f>
        <v>13410</v>
      </c>
      <c r="BS7" s="107">
        <f>BAR!F7*0.9</f>
        <v>13410</v>
      </c>
      <c r="BT7" s="107">
        <f>BAR!G7*0.9</f>
        <v>13410</v>
      </c>
      <c r="BU7" s="107">
        <f>BAR!H7*0.9</f>
        <v>13410</v>
      </c>
      <c r="BV7" s="107">
        <f>BAR!I7*0.9</f>
        <v>13410</v>
      </c>
      <c r="BW7" s="107">
        <f>BAR!J7*0.9</f>
        <v>13410</v>
      </c>
      <c r="BX7" s="107">
        <f>BAR!K7*0.9</f>
        <v>13410</v>
      </c>
      <c r="BY7" s="107">
        <f>BAR!L7*0.9</f>
        <v>13410</v>
      </c>
      <c r="BZ7" s="107">
        <f>BAR!M7*0.9</f>
        <v>13410</v>
      </c>
      <c r="CA7" s="107">
        <f>BAR!N7*0.9</f>
        <v>13410</v>
      </c>
      <c r="CB7" s="107">
        <f>BAR!O7*0.9</f>
        <v>12510</v>
      </c>
      <c r="CC7" s="107">
        <f>BAR!P7*0.9</f>
        <v>12510</v>
      </c>
      <c r="CD7" s="107">
        <f>BAR!Q7*0.9</f>
        <v>12510</v>
      </c>
      <c r="CE7" s="107">
        <f>BAR!R7*0.9</f>
        <v>12510</v>
      </c>
      <c r="CF7" s="107">
        <f>BAR!S7*0.9</f>
        <v>12510</v>
      </c>
      <c r="CG7" s="107">
        <f>BAR!T7*0.9</f>
        <v>12510</v>
      </c>
      <c r="CH7" s="107">
        <f>BAR!U7*0.9</f>
        <v>12510</v>
      </c>
      <c r="CI7" s="107">
        <f>BAR!V7*0.9</f>
        <v>12510</v>
      </c>
      <c r="CJ7" s="107">
        <f>BAR!W7*0.9</f>
        <v>12510</v>
      </c>
      <c r="CK7" s="107">
        <f>BAR!X7*0.9</f>
        <v>12510</v>
      </c>
      <c r="CL7" s="107">
        <f>BAR!Y7*0.9</f>
        <v>10710</v>
      </c>
      <c r="CM7" s="107">
        <f>BAR!Z7*0.9</f>
        <v>10710</v>
      </c>
      <c r="CN7" s="107">
        <f>BAR!AA7*0.9</f>
        <v>10710</v>
      </c>
      <c r="CO7" s="107">
        <f>BAR!AB7*0.9</f>
        <v>10710</v>
      </c>
      <c r="CP7" s="107">
        <f>BAR!AC7*0.9</f>
        <v>10710</v>
      </c>
      <c r="CQ7" s="107">
        <f>BAR!AD7*0.9</f>
        <v>11160</v>
      </c>
      <c r="CR7" s="107">
        <f>BAR!AE7*0.9</f>
        <v>11160</v>
      </c>
      <c r="CS7" s="107">
        <f>BAR!AF7*0.9</f>
        <v>10710</v>
      </c>
      <c r="CT7" s="107">
        <f>BAR!AG7*0.9</f>
        <v>10710</v>
      </c>
      <c r="CU7" s="107">
        <f>BAR!AH7*0.9</f>
        <v>10710</v>
      </c>
      <c r="CV7" s="107">
        <f>BAR!AI7*0.9</f>
        <v>10710</v>
      </c>
      <c r="CW7" s="107">
        <f>BAR!AJ7*0.9</f>
        <v>10710</v>
      </c>
      <c r="CX7" s="107">
        <f>BAR!AK7*0.9</f>
        <v>11160</v>
      </c>
      <c r="CY7" s="107">
        <f>BAR!AL7*0.9</f>
        <v>11160</v>
      </c>
      <c r="CZ7" s="107">
        <f>BAR!AM7*0.9</f>
        <v>10710</v>
      </c>
      <c r="DA7" s="107">
        <f>BAR!AN7*0.9</f>
        <v>10710</v>
      </c>
      <c r="DB7" s="107">
        <f>BAR!AO7*0.9</f>
        <v>10710</v>
      </c>
      <c r="DC7" s="107">
        <f>BAR!AP7*0.9</f>
        <v>10710</v>
      </c>
      <c r="DD7" s="107">
        <f>BAR!AQ7*0.9</f>
        <v>10710</v>
      </c>
      <c r="DE7" s="107">
        <f>BAR!AR7*0.9</f>
        <v>11160</v>
      </c>
      <c r="DF7" s="107">
        <f>BAR!AS7*0.9</f>
        <v>11160</v>
      </c>
      <c r="DG7" s="107">
        <f>BAR!AT7*0.9</f>
        <v>10440</v>
      </c>
      <c r="DH7" s="107">
        <f>BAR!AU7*0.9</f>
        <v>10440</v>
      </c>
      <c r="DI7" s="107">
        <f>BAR!AV7*0.9</f>
        <v>10710</v>
      </c>
      <c r="DJ7" s="107">
        <f>BAR!AW7*0.9</f>
        <v>11160</v>
      </c>
      <c r="DK7" s="107">
        <f>BAR!AX7*0.9</f>
        <v>9090</v>
      </c>
      <c r="DL7" s="107">
        <f>BAR!AY7*0.9</f>
        <v>10440</v>
      </c>
      <c r="DM7" s="107">
        <f>BAR!AZ7*0.9</f>
        <v>10440</v>
      </c>
      <c r="DN7" s="107">
        <f>BAR!BA7*0.9</f>
        <v>9090</v>
      </c>
      <c r="DO7" s="107">
        <f>BAR!BB7*0.9</f>
        <v>9090</v>
      </c>
      <c r="DP7" s="107">
        <f>BAR!BC7*0.9</f>
        <v>9090</v>
      </c>
      <c r="DQ7" s="107">
        <f>BAR!BD7*0.9</f>
        <v>9090</v>
      </c>
      <c r="DR7" s="107">
        <f>BAR!BE7*0.9</f>
        <v>9090</v>
      </c>
      <c r="DS7" s="107">
        <f>BAR!BF7*0.9</f>
        <v>10440</v>
      </c>
      <c r="DT7" s="107">
        <f>BAR!BG7*0.9</f>
        <v>10440</v>
      </c>
      <c r="DU7" s="107">
        <f>BAR!BH7*0.9</f>
        <v>9090</v>
      </c>
      <c r="DV7" s="107">
        <f>BAR!BI7*0.9</f>
        <v>9090</v>
      </c>
      <c r="DW7" s="107">
        <f>BAR!BJ7*0.9</f>
        <v>9090</v>
      </c>
      <c r="DX7" s="107">
        <f>BAR!BK7*0.9</f>
        <v>9090</v>
      </c>
      <c r="DY7" s="107">
        <f>BAR!BL7*0.9</f>
        <v>9090</v>
      </c>
      <c r="DZ7" s="107">
        <f>BAR!BM7*0.9</f>
        <v>10440</v>
      </c>
      <c r="EA7" s="107">
        <f>BAR!BN7*0.9</f>
        <v>10440</v>
      </c>
      <c r="EB7" s="107">
        <f>BAR!BO7*0.9</f>
        <v>9090</v>
      </c>
      <c r="EC7" s="107">
        <f>BAR!BP7*0.9</f>
        <v>9090</v>
      </c>
      <c r="ED7" s="107">
        <f>BAR!BQ7*0.9</f>
        <v>9090</v>
      </c>
      <c r="EE7" s="107">
        <f>BAR!BR7*0.9</f>
        <v>9090</v>
      </c>
      <c r="EF7" s="107">
        <f>BAR!BS7*0.9</f>
        <v>9090</v>
      </c>
      <c r="EG7" s="107">
        <f>BAR!BT7*0.9</f>
        <v>10440</v>
      </c>
      <c r="EH7" s="107">
        <f>BAR!BU7*0.9</f>
        <v>10440</v>
      </c>
      <c r="EI7" s="107">
        <f>BAR!BV7*0.9</f>
        <v>9090</v>
      </c>
      <c r="EJ7" s="107">
        <f>BAR!BW7*0.9</f>
        <v>9090</v>
      </c>
      <c r="EK7" s="51">
        <f>BAR!BX7*0.9</f>
        <v>11160</v>
      </c>
      <c r="EL7" s="51">
        <f>BAR!BY7*0.9</f>
        <v>11160</v>
      </c>
      <c r="EM7" s="51">
        <f>BAR!BZ7*0.9</f>
        <v>11160</v>
      </c>
      <c r="EN7" s="51">
        <f>BAR!CA7*0.9</f>
        <v>11430</v>
      </c>
      <c r="EO7" s="51">
        <f>BAR!CB7*0.9</f>
        <v>11430</v>
      </c>
      <c r="EP7" s="51">
        <f>BAR!CC7*0.9</f>
        <v>11160</v>
      </c>
      <c r="EQ7" s="51">
        <f>BAR!CD7*0.9</f>
        <v>11160</v>
      </c>
      <c r="ER7" s="51">
        <f>BAR!CE7*0.9</f>
        <v>11160</v>
      </c>
      <c r="ES7" s="51">
        <f>BAR!CF7*0.9</f>
        <v>11160</v>
      </c>
      <c r="ET7" s="51">
        <f>BAR!CG7*0.9</f>
        <v>11160</v>
      </c>
      <c r="EU7" s="51">
        <f>BAR!CH7*0.9</f>
        <v>12780</v>
      </c>
      <c r="EV7" s="51">
        <f>BAR!CI7*0.9</f>
        <v>12780</v>
      </c>
      <c r="EW7" s="51">
        <f>BAR!CJ7*0.9</f>
        <v>11160</v>
      </c>
      <c r="EX7" s="51">
        <f>BAR!CK7*0.9</f>
        <v>11160</v>
      </c>
      <c r="EY7" s="51">
        <f>BAR!CL7*0.9</f>
        <v>12060</v>
      </c>
      <c r="EZ7" s="51">
        <f>BAR!CM7*0.9</f>
        <v>12060</v>
      </c>
      <c r="FA7" s="51">
        <f>BAR!CN7*0.9</f>
        <v>11430</v>
      </c>
      <c r="FB7" s="51">
        <f>BAR!CO7*0.9</f>
        <v>12060</v>
      </c>
      <c r="FC7" s="51">
        <f>BAR!CP7*0.9</f>
        <v>12060</v>
      </c>
      <c r="FD7" s="51">
        <f>BAR!CQ7*0.9</f>
        <v>12060</v>
      </c>
      <c r="FE7" s="51">
        <f>BAR!CR7*0.9</f>
        <v>12060</v>
      </c>
      <c r="FF7" s="51">
        <f>BAR!CS7*0.9</f>
        <v>12510</v>
      </c>
      <c r="FG7" s="51">
        <f>BAR!CT7*0.9</f>
        <v>12510</v>
      </c>
      <c r="FH7" s="51">
        <f>BAR!CU7*0.9</f>
        <v>12780</v>
      </c>
      <c r="FI7" s="51">
        <f>BAR!CV7*0.9</f>
        <v>12780</v>
      </c>
      <c r="FJ7" s="51">
        <f>BAR!CW7*0.9</f>
        <v>12780</v>
      </c>
      <c r="FK7" s="51">
        <f>BAR!CX7*0.9</f>
        <v>12780</v>
      </c>
      <c r="FL7" s="51">
        <f>BAR!CY7*0.9</f>
        <v>12780</v>
      </c>
      <c r="FM7" s="107">
        <f>BAR!CZ7*0.9</f>
        <v>36810</v>
      </c>
      <c r="FN7" s="107">
        <f>BAR!DA7*0.9</f>
        <v>48960</v>
      </c>
      <c r="FO7" s="107">
        <f>BAR!DB7*0.9</f>
        <v>48960</v>
      </c>
      <c r="FP7" s="107">
        <f>BAR!DC7*0.9</f>
        <v>50760</v>
      </c>
      <c r="FQ7" s="107">
        <f>BAR!DD7*0.9</f>
        <v>50760</v>
      </c>
      <c r="FR7" s="107">
        <f>BAR!DE7*0.9</f>
        <v>50760</v>
      </c>
      <c r="FS7" s="107">
        <f>BAR!DF7*0.9</f>
        <v>50760</v>
      </c>
      <c r="FT7" s="107">
        <f>BAR!DG7*0.9</f>
        <v>50760</v>
      </c>
      <c r="FU7" s="107">
        <f>BAR!DH7*0.9</f>
        <v>48960</v>
      </c>
      <c r="FV7" s="107">
        <f>BAR!DI7*0.9</f>
        <v>48960</v>
      </c>
      <c r="FW7" s="107">
        <f>BAR!DJ7*0.9</f>
        <v>48960</v>
      </c>
      <c r="FX7" s="51">
        <f>BAR!DK7*0.9</f>
        <v>26820</v>
      </c>
      <c r="FY7" s="51">
        <f>BAR!DL7*0.9</f>
        <v>26820</v>
      </c>
      <c r="FZ7" s="51">
        <f>BAR!DM7*0.9</f>
        <v>26820</v>
      </c>
      <c r="GA7" s="51">
        <f>BAR!DN7*0.9</f>
        <v>22590</v>
      </c>
      <c r="GB7" s="51">
        <f>BAR!DO7*0.9</f>
        <v>22590</v>
      </c>
      <c r="GC7" s="51">
        <f>BAR!DP7*0.9</f>
        <v>22590</v>
      </c>
      <c r="GD7" s="51">
        <f>BAR!DQ7*0.9</f>
        <v>22590</v>
      </c>
      <c r="GE7" s="51">
        <f>BAR!DR7*0.9</f>
        <v>21690</v>
      </c>
      <c r="GF7" s="51">
        <f>BAR!DS7*0.9</f>
        <v>20610</v>
      </c>
      <c r="GG7" s="51">
        <f>BAR!DT7*0.9</f>
        <v>21060</v>
      </c>
      <c r="GH7" s="51">
        <f>BAR!DU7*0.9</f>
        <v>20610</v>
      </c>
      <c r="GI7" s="51">
        <f>BAR!DV7*0.9</f>
        <v>21060</v>
      </c>
      <c r="GJ7" s="51">
        <f>BAR!DW7*0.9</f>
        <v>20610</v>
      </c>
      <c r="GK7" s="51">
        <f>BAR!DX7*0.9</f>
        <v>20610</v>
      </c>
      <c r="GL7" s="51">
        <f>BAR!DY7*0.9</f>
        <v>21690</v>
      </c>
      <c r="GM7" s="51">
        <f>BAR!DZ7*0.9</f>
        <v>22590</v>
      </c>
      <c r="GN7" s="51">
        <f>BAR!EA7*0.9</f>
        <v>22590</v>
      </c>
      <c r="GO7" s="51">
        <f>BAR!EB7*0.9</f>
        <v>22590</v>
      </c>
      <c r="GP7" s="51">
        <f>BAR!EC7*0.9</f>
        <v>22590</v>
      </c>
      <c r="GQ7" s="51">
        <f>BAR!ED7*0.9</f>
        <v>22590</v>
      </c>
      <c r="GR7" s="51">
        <f>BAR!EE7*0.9</f>
        <v>22590</v>
      </c>
      <c r="GS7" s="51">
        <f>BAR!EF7*0.9</f>
        <v>22590</v>
      </c>
      <c r="GT7" s="51">
        <f>BAR!EG7*0.9</f>
        <v>20160</v>
      </c>
      <c r="GU7" s="51">
        <f>BAR!EH7*0.9</f>
        <v>24840</v>
      </c>
      <c r="GV7" s="51">
        <f>BAR!EI7*0.9</f>
        <v>24840</v>
      </c>
      <c r="GW7" s="51">
        <f>BAR!EJ7*0.9</f>
        <v>24840</v>
      </c>
      <c r="GX7" s="51">
        <f>BAR!EK7*0.9</f>
        <v>24840</v>
      </c>
      <c r="GY7" s="51">
        <f>BAR!EL7*0.9</f>
        <v>24840</v>
      </c>
      <c r="GZ7" s="51">
        <f>BAR!EM7*0.9</f>
        <v>24840</v>
      </c>
      <c r="HA7" s="51">
        <f>BAR!EN7*0.9</f>
        <v>24840</v>
      </c>
      <c r="HB7" s="51">
        <f>BAR!EO7*0.9</f>
        <v>24840</v>
      </c>
      <c r="HC7" s="51">
        <f>BAR!EP7*0.9</f>
        <v>24840</v>
      </c>
      <c r="HD7" s="51">
        <f>BAR!EQ7*0.9</f>
        <v>24840</v>
      </c>
      <c r="HE7" s="51">
        <f>BAR!ER7*0.9</f>
        <v>24840</v>
      </c>
      <c r="HF7" s="51">
        <f>BAR!ES7*0.9</f>
        <v>24840</v>
      </c>
      <c r="HG7" s="51">
        <f>BAR!ET7*0.9</f>
        <v>24840</v>
      </c>
      <c r="HH7" s="51">
        <f>BAR!EU7*0.9</f>
        <v>24840</v>
      </c>
      <c r="HI7" s="51">
        <f>BAR!EV7*0.9</f>
        <v>24840</v>
      </c>
      <c r="HJ7" s="51">
        <f>BAR!EW7*0.9</f>
        <v>24840</v>
      </c>
      <c r="HK7" s="51">
        <f>BAR!EX7*0.9</f>
        <v>24840</v>
      </c>
      <c r="HL7" s="51">
        <f>BAR!EY7*0.9</f>
        <v>24840</v>
      </c>
      <c r="HM7" s="107">
        <f>BAR!EZ7*0.9</f>
        <v>39240</v>
      </c>
      <c r="HN7" s="107">
        <f>BAR!FA7*0.9</f>
        <v>40590</v>
      </c>
      <c r="HO7" s="107">
        <f>BAR!FB7*0.9</f>
        <v>40590</v>
      </c>
      <c r="HP7" s="107">
        <f>BAR!FC7*0.9</f>
        <v>40590</v>
      </c>
      <c r="HQ7" s="107">
        <f>BAR!FD7*0.9</f>
        <v>40590</v>
      </c>
      <c r="HR7" s="107">
        <f>BAR!FE7*0.9</f>
        <v>27270</v>
      </c>
      <c r="HS7" s="107">
        <f>BAR!FF7*0.9</f>
        <v>27270</v>
      </c>
      <c r="HT7" s="107">
        <f>BAR!FG7*0.9</f>
        <v>39240</v>
      </c>
      <c r="HU7" s="107">
        <f>BAR!FH7*0.9</f>
        <v>39240</v>
      </c>
      <c r="HV7" s="51">
        <f>BAR!FI7*0.9</f>
        <v>39240</v>
      </c>
      <c r="HW7" s="51">
        <f>BAR!FJ7*0.9</f>
        <v>24840</v>
      </c>
      <c r="HX7" s="51">
        <f>BAR!FK7*0.9</f>
        <v>23490</v>
      </c>
      <c r="HY7" s="51">
        <f>BAR!FL7*0.9</f>
        <v>23490</v>
      </c>
      <c r="HZ7" s="51">
        <f>BAR!FM7*0.9</f>
        <v>23490</v>
      </c>
      <c r="IA7" s="51">
        <f>BAR!FN7*0.9</f>
        <v>23490</v>
      </c>
      <c r="IB7" s="51">
        <f>BAR!FO7*0.9</f>
        <v>23490</v>
      </c>
      <c r="IC7" s="51">
        <f>BAR!FP7*0.9</f>
        <v>23490</v>
      </c>
      <c r="ID7" s="51">
        <f>BAR!FQ7*0.9</f>
        <v>23490</v>
      </c>
      <c r="IE7" s="51">
        <f>BAR!FR7*0.9</f>
        <v>19080</v>
      </c>
      <c r="IF7" s="51">
        <f>BAR!FS7*0.9</f>
        <v>19080</v>
      </c>
      <c r="IG7" s="51">
        <f>BAR!FT7*0.9</f>
        <v>19080</v>
      </c>
      <c r="IH7" s="51">
        <f>BAR!FU7*0.9</f>
        <v>19080</v>
      </c>
      <c r="II7" s="51">
        <f>BAR!FV7*0.9</f>
        <v>19080</v>
      </c>
      <c r="IJ7" s="51">
        <f>BAR!FW7*0.9</f>
        <v>19080</v>
      </c>
      <c r="IK7" s="51">
        <f>BAR!FX7*0.9</f>
        <v>19080</v>
      </c>
      <c r="IL7" s="51">
        <f>BAR!FY7*0.9</f>
        <v>19080</v>
      </c>
      <c r="IM7" s="51">
        <f>BAR!FZ7*0.9</f>
        <v>19080</v>
      </c>
      <c r="IN7" s="51">
        <f>BAR!GA7*0.9</f>
        <v>19080</v>
      </c>
      <c r="IO7" s="51">
        <f>BAR!GB7*0.9</f>
        <v>19080</v>
      </c>
      <c r="IP7" s="51">
        <f>BAR!GC7*0.9</f>
        <v>19080</v>
      </c>
      <c r="IQ7" s="51">
        <f>BAR!GD7*0.9</f>
        <v>19080</v>
      </c>
      <c r="IR7" s="51">
        <f>BAR!GE7*0.9</f>
        <v>19080</v>
      </c>
      <c r="IS7" s="51">
        <f>BAR!GF7*0.9</f>
        <v>19080</v>
      </c>
      <c r="IT7" s="51">
        <f>BAR!GG7*0.9</f>
        <v>19080</v>
      </c>
      <c r="IU7" s="51">
        <f>BAR!GH7*0.9</f>
        <v>19080</v>
      </c>
      <c r="IV7" s="51">
        <f>BAR!GI7*0.9</f>
        <v>19080</v>
      </c>
      <c r="IW7" s="51">
        <f>BAR!GJ7*0.9</f>
        <v>19080</v>
      </c>
      <c r="IX7" s="51">
        <f>BAR!GK7*0.9</f>
        <v>19080</v>
      </c>
      <c r="IY7" s="51">
        <f>BAR!GL7*0.9</f>
        <v>19080</v>
      </c>
      <c r="IZ7" s="51">
        <f>BAR!GM7*0.9</f>
        <v>19080</v>
      </c>
      <c r="JA7" s="51">
        <f>BAR!GN7*0.9</f>
        <v>19080</v>
      </c>
    </row>
    <row r="8" spans="1:261" s="109" customFormat="1" ht="24" x14ac:dyDescent="0.2">
      <c r="A8" s="14" t="s">
        <v>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HM8" s="106"/>
      <c r="HN8" s="106"/>
      <c r="HO8" s="106"/>
      <c r="HP8" s="106"/>
      <c r="HQ8" s="106"/>
      <c r="HR8" s="106"/>
      <c r="HS8" s="106"/>
      <c r="HT8" s="106"/>
      <c r="HU8" s="106"/>
    </row>
    <row r="9" spans="1:261" s="109" customFormat="1" x14ac:dyDescent="0.2">
      <c r="A9" s="33">
        <v>1</v>
      </c>
      <c r="B9" s="107" t="e">
        <f>BAR!#REF!*0.9</f>
        <v>#REF!</v>
      </c>
      <c r="C9" s="107" t="e">
        <f>BAR!#REF!*0.9</f>
        <v>#REF!</v>
      </c>
      <c r="D9" s="107" t="e">
        <f>BAR!#REF!*0.9</f>
        <v>#REF!</v>
      </c>
      <c r="E9" s="107" t="e">
        <f>BAR!#REF!*0.9</f>
        <v>#REF!</v>
      </c>
      <c r="F9" s="107" t="e">
        <f>BAR!#REF!*0.9</f>
        <v>#REF!</v>
      </c>
      <c r="G9" s="107" t="e">
        <f>BAR!#REF!*0.9</f>
        <v>#REF!</v>
      </c>
      <c r="H9" s="107" t="e">
        <f>BAR!#REF!*0.9</f>
        <v>#REF!</v>
      </c>
      <c r="I9" s="107" t="e">
        <f>BAR!#REF!*0.9</f>
        <v>#REF!</v>
      </c>
      <c r="J9" s="107" t="e">
        <f>BAR!#REF!*0.9</f>
        <v>#REF!</v>
      </c>
      <c r="K9" s="107" t="e">
        <f>BAR!#REF!*0.9</f>
        <v>#REF!</v>
      </c>
      <c r="L9" s="107" t="e">
        <f>BAR!#REF!*0.9</f>
        <v>#REF!</v>
      </c>
      <c r="M9" s="107" t="e">
        <f>BAR!#REF!*0.9</f>
        <v>#REF!</v>
      </c>
      <c r="N9" s="107" t="e">
        <f>BAR!#REF!*0.9</f>
        <v>#REF!</v>
      </c>
      <c r="O9" s="107" t="e">
        <f>BAR!#REF!*0.9</f>
        <v>#REF!</v>
      </c>
      <c r="P9" s="107" t="e">
        <f>BAR!#REF!*0.9</f>
        <v>#REF!</v>
      </c>
      <c r="Q9" s="107" t="e">
        <f>BAR!#REF!*0.9</f>
        <v>#REF!</v>
      </c>
      <c r="R9" s="107" t="e">
        <f>BAR!#REF!*0.9</f>
        <v>#REF!</v>
      </c>
      <c r="S9" s="107" t="e">
        <f>BAR!#REF!*0.9</f>
        <v>#REF!</v>
      </c>
      <c r="T9" s="107" t="e">
        <f>BAR!#REF!*0.9</f>
        <v>#REF!</v>
      </c>
      <c r="U9" s="107" t="e">
        <f>BAR!#REF!*0.9</f>
        <v>#REF!</v>
      </c>
      <c r="V9" s="107" t="e">
        <f>BAR!#REF!*0.9</f>
        <v>#REF!</v>
      </c>
      <c r="W9" s="107" t="e">
        <f>BAR!#REF!*0.9</f>
        <v>#REF!</v>
      </c>
      <c r="X9" s="107" t="e">
        <f>BAR!#REF!*0.9</f>
        <v>#REF!</v>
      </c>
      <c r="Y9" s="107" t="e">
        <f>BAR!#REF!*0.9</f>
        <v>#REF!</v>
      </c>
      <c r="Z9" s="107" t="e">
        <f>BAR!#REF!*0.9</f>
        <v>#REF!</v>
      </c>
      <c r="AA9" s="107" t="e">
        <f>BAR!#REF!*0.9</f>
        <v>#REF!</v>
      </c>
      <c r="AB9" s="107" t="e">
        <f>BAR!#REF!*0.9</f>
        <v>#REF!</v>
      </c>
      <c r="AC9" s="107" t="e">
        <f>BAR!#REF!*0.9</f>
        <v>#REF!</v>
      </c>
      <c r="AD9" s="107" t="e">
        <f>BAR!#REF!*0.9</f>
        <v>#REF!</v>
      </c>
      <c r="AE9" s="107" t="e">
        <f>BAR!#REF!*0.9</f>
        <v>#REF!</v>
      </c>
      <c r="AF9" s="107" t="e">
        <f>BAR!#REF!*0.9</f>
        <v>#REF!</v>
      </c>
      <c r="AG9" s="107" t="e">
        <f>BAR!#REF!*0.9</f>
        <v>#REF!</v>
      </c>
      <c r="AH9" s="107" t="e">
        <f>BAR!#REF!*0.9</f>
        <v>#REF!</v>
      </c>
      <c r="AI9" s="107" t="e">
        <f>BAR!#REF!*0.9</f>
        <v>#REF!</v>
      </c>
      <c r="AJ9" s="107" t="e">
        <f>BAR!#REF!*0.9</f>
        <v>#REF!</v>
      </c>
      <c r="AK9" s="107" t="e">
        <f>BAR!#REF!*0.9</f>
        <v>#REF!</v>
      </c>
      <c r="AL9" s="107" t="e">
        <f>BAR!#REF!*0.9</f>
        <v>#REF!</v>
      </c>
      <c r="AM9" s="107" t="e">
        <f>BAR!#REF!*0.9</f>
        <v>#REF!</v>
      </c>
      <c r="AN9" s="107" t="e">
        <f>BAR!#REF!*0.9</f>
        <v>#REF!</v>
      </c>
      <c r="AO9" s="107" t="e">
        <f>BAR!#REF!*0.9</f>
        <v>#REF!</v>
      </c>
      <c r="AP9" s="107" t="e">
        <f>BAR!#REF!*0.9</f>
        <v>#REF!</v>
      </c>
      <c r="AQ9" s="107" t="e">
        <f>BAR!#REF!*0.9</f>
        <v>#REF!</v>
      </c>
      <c r="AR9" s="107" t="e">
        <f>BAR!#REF!*0.9</f>
        <v>#REF!</v>
      </c>
      <c r="AS9" s="107" t="e">
        <f>BAR!#REF!*0.9</f>
        <v>#REF!</v>
      </c>
      <c r="AT9" s="107" t="e">
        <f>BAR!#REF!*0.9</f>
        <v>#REF!</v>
      </c>
      <c r="AU9" s="107" t="e">
        <f>BAR!#REF!*0.9</f>
        <v>#REF!</v>
      </c>
      <c r="AV9" s="107" t="e">
        <f>BAR!#REF!*0.9</f>
        <v>#REF!</v>
      </c>
      <c r="AW9" s="107" t="e">
        <f>BAR!#REF!*0.9</f>
        <v>#REF!</v>
      </c>
      <c r="AX9" s="107" t="e">
        <f>BAR!#REF!*0.9</f>
        <v>#REF!</v>
      </c>
      <c r="AY9" s="107" t="e">
        <f>BAR!#REF!*0.9</f>
        <v>#REF!</v>
      </c>
      <c r="AZ9" s="107" t="e">
        <f>BAR!#REF!*0.9</f>
        <v>#REF!</v>
      </c>
      <c r="BA9" s="107" t="e">
        <f>BAR!#REF!*0.9</f>
        <v>#REF!</v>
      </c>
      <c r="BB9" s="107" t="e">
        <f>BAR!#REF!*0.9</f>
        <v>#REF!</v>
      </c>
      <c r="BC9" s="107" t="e">
        <f>BAR!#REF!*0.9</f>
        <v>#REF!</v>
      </c>
      <c r="BD9" s="107" t="e">
        <f>BAR!#REF!*0.9</f>
        <v>#REF!</v>
      </c>
      <c r="BE9" s="107" t="e">
        <f>BAR!#REF!*0.9</f>
        <v>#REF!</v>
      </c>
      <c r="BF9" s="107" t="e">
        <f>BAR!#REF!*0.9</f>
        <v>#REF!</v>
      </c>
      <c r="BG9" s="107" t="e">
        <f>BAR!#REF!*0.9</f>
        <v>#REF!</v>
      </c>
      <c r="BH9" s="107" t="e">
        <f>BAR!#REF!*0.9</f>
        <v>#REF!</v>
      </c>
      <c r="BI9" s="107" t="e">
        <f>BAR!#REF!*0.9</f>
        <v>#REF!</v>
      </c>
      <c r="BJ9" s="107" t="e">
        <f>BAR!#REF!*0.9</f>
        <v>#REF!</v>
      </c>
      <c r="BK9" s="107" t="e">
        <f>BAR!#REF!*0.9</f>
        <v>#REF!</v>
      </c>
      <c r="BL9" s="107" t="e">
        <f>BAR!#REF!*0.9</f>
        <v>#REF!</v>
      </c>
      <c r="BM9" s="107" t="e">
        <f>BAR!#REF!*0.9</f>
        <v>#REF!</v>
      </c>
      <c r="BN9" s="107" t="e">
        <f>BAR!#REF!*0.9</f>
        <v>#REF!</v>
      </c>
      <c r="BO9" s="107">
        <f>BAR!B9*0.9</f>
        <v>14580</v>
      </c>
      <c r="BP9" s="107">
        <f>BAR!C9*0.9</f>
        <v>14580</v>
      </c>
      <c r="BQ9" s="107">
        <f>BAR!D9*0.9</f>
        <v>14130</v>
      </c>
      <c r="BR9" s="107">
        <f>BAR!E9*0.9</f>
        <v>14130</v>
      </c>
      <c r="BS9" s="107">
        <f>BAR!F9*0.9</f>
        <v>14130</v>
      </c>
      <c r="BT9" s="107">
        <f>BAR!G9*0.9</f>
        <v>14130</v>
      </c>
      <c r="BU9" s="107">
        <f>BAR!H9*0.9</f>
        <v>14130</v>
      </c>
      <c r="BV9" s="107">
        <f>BAR!I9*0.9</f>
        <v>14130</v>
      </c>
      <c r="BW9" s="107">
        <f>BAR!J9*0.9</f>
        <v>14130</v>
      </c>
      <c r="BX9" s="107">
        <f>BAR!K9*0.9</f>
        <v>14130</v>
      </c>
      <c r="BY9" s="107">
        <f>BAR!L9*0.9</f>
        <v>14130</v>
      </c>
      <c r="BZ9" s="107">
        <f>BAR!M9*0.9</f>
        <v>14130</v>
      </c>
      <c r="CA9" s="107">
        <f>BAR!N9*0.9</f>
        <v>14130</v>
      </c>
      <c r="CB9" s="107">
        <f>BAR!O9*0.9</f>
        <v>13230</v>
      </c>
      <c r="CC9" s="107">
        <f>BAR!P9*0.9</f>
        <v>13230</v>
      </c>
      <c r="CD9" s="107">
        <f>BAR!Q9*0.9</f>
        <v>13230</v>
      </c>
      <c r="CE9" s="107">
        <f>BAR!R9*0.9</f>
        <v>13230</v>
      </c>
      <c r="CF9" s="107">
        <f>BAR!S9*0.9</f>
        <v>13230</v>
      </c>
      <c r="CG9" s="107">
        <f>BAR!T9*0.9</f>
        <v>13230</v>
      </c>
      <c r="CH9" s="107">
        <f>BAR!U9*0.9</f>
        <v>13230</v>
      </c>
      <c r="CI9" s="107">
        <f>BAR!V9*0.9</f>
        <v>13230</v>
      </c>
      <c r="CJ9" s="107">
        <f>BAR!W9*0.9</f>
        <v>13230</v>
      </c>
      <c r="CK9" s="107">
        <f>BAR!X9*0.9</f>
        <v>13230</v>
      </c>
      <c r="CL9" s="107">
        <f>BAR!Y9*0.9</f>
        <v>11430</v>
      </c>
      <c r="CM9" s="107">
        <f>BAR!Z9*0.9</f>
        <v>11430</v>
      </c>
      <c r="CN9" s="107">
        <f>BAR!AA9*0.9</f>
        <v>11430</v>
      </c>
      <c r="CO9" s="107">
        <f>BAR!AB9*0.9</f>
        <v>11430</v>
      </c>
      <c r="CP9" s="107">
        <f>BAR!AC9*0.9</f>
        <v>11430</v>
      </c>
      <c r="CQ9" s="107">
        <f>BAR!AD9*0.9</f>
        <v>11880</v>
      </c>
      <c r="CR9" s="107">
        <f>BAR!AE9*0.9</f>
        <v>11880</v>
      </c>
      <c r="CS9" s="107">
        <f>BAR!AF9*0.9</f>
        <v>11430</v>
      </c>
      <c r="CT9" s="107">
        <f>BAR!AG9*0.9</f>
        <v>11430</v>
      </c>
      <c r="CU9" s="107">
        <f>BAR!AH9*0.9</f>
        <v>11430</v>
      </c>
      <c r="CV9" s="107">
        <f>BAR!AI9*0.9</f>
        <v>11430</v>
      </c>
      <c r="CW9" s="107">
        <f>BAR!AJ9*0.9</f>
        <v>11430</v>
      </c>
      <c r="CX9" s="107">
        <f>BAR!AK9*0.9</f>
        <v>11880</v>
      </c>
      <c r="CY9" s="107">
        <f>BAR!AL9*0.9</f>
        <v>11880</v>
      </c>
      <c r="CZ9" s="107">
        <f>BAR!AM9*0.9</f>
        <v>11430</v>
      </c>
      <c r="DA9" s="107">
        <f>BAR!AN9*0.9</f>
        <v>11430</v>
      </c>
      <c r="DB9" s="107">
        <f>BAR!AO9*0.9</f>
        <v>11430</v>
      </c>
      <c r="DC9" s="107">
        <f>BAR!AP9*0.9</f>
        <v>11430</v>
      </c>
      <c r="DD9" s="107">
        <f>BAR!AQ9*0.9</f>
        <v>11430</v>
      </c>
      <c r="DE9" s="107">
        <f>BAR!AR9*0.9</f>
        <v>11880</v>
      </c>
      <c r="DF9" s="107">
        <f>BAR!AS9*0.9</f>
        <v>11880</v>
      </c>
      <c r="DG9" s="107">
        <f>BAR!AT9*0.9</f>
        <v>11160</v>
      </c>
      <c r="DH9" s="107">
        <f>BAR!AU9*0.9</f>
        <v>11160</v>
      </c>
      <c r="DI9" s="107">
        <f>BAR!AV9*0.9</f>
        <v>11430</v>
      </c>
      <c r="DJ9" s="107">
        <f>BAR!AW9*0.9</f>
        <v>11880</v>
      </c>
      <c r="DK9" s="107">
        <f>BAR!AX9*0.9</f>
        <v>9810</v>
      </c>
      <c r="DL9" s="107">
        <f>BAR!AY9*0.9</f>
        <v>11160</v>
      </c>
      <c r="DM9" s="107">
        <f>BAR!AZ9*0.9</f>
        <v>11160</v>
      </c>
      <c r="DN9" s="107">
        <f>BAR!BA9*0.9</f>
        <v>9810</v>
      </c>
      <c r="DO9" s="107">
        <f>BAR!BB9*0.9</f>
        <v>9810</v>
      </c>
      <c r="DP9" s="107">
        <f>BAR!BC9*0.9</f>
        <v>9810</v>
      </c>
      <c r="DQ9" s="107">
        <f>BAR!BD9*0.9</f>
        <v>9810</v>
      </c>
      <c r="DR9" s="107">
        <f>BAR!BE9*0.9</f>
        <v>9810</v>
      </c>
      <c r="DS9" s="107">
        <f>BAR!BF9*0.9</f>
        <v>11160</v>
      </c>
      <c r="DT9" s="107">
        <f>BAR!BG9*0.9</f>
        <v>11160</v>
      </c>
      <c r="DU9" s="107">
        <f>BAR!BH9*0.9</f>
        <v>9810</v>
      </c>
      <c r="DV9" s="107">
        <f>BAR!BI9*0.9</f>
        <v>9810</v>
      </c>
      <c r="DW9" s="107">
        <f>BAR!BJ9*0.9</f>
        <v>9810</v>
      </c>
      <c r="DX9" s="107">
        <f>BAR!BK9*0.9</f>
        <v>9810</v>
      </c>
      <c r="DY9" s="107">
        <f>BAR!BL9*0.9</f>
        <v>9810</v>
      </c>
      <c r="DZ9" s="107">
        <f>BAR!BM9*0.9</f>
        <v>11160</v>
      </c>
      <c r="EA9" s="107">
        <f>BAR!BN9*0.9</f>
        <v>11160</v>
      </c>
      <c r="EB9" s="107">
        <f>BAR!BO9*0.9</f>
        <v>9810</v>
      </c>
      <c r="EC9" s="107">
        <f>BAR!BP9*0.9</f>
        <v>9810</v>
      </c>
      <c r="ED9" s="107">
        <f>BAR!BQ9*0.9</f>
        <v>9810</v>
      </c>
      <c r="EE9" s="107">
        <f>BAR!BR9*0.9</f>
        <v>9810</v>
      </c>
      <c r="EF9" s="107">
        <f>BAR!BS9*0.9</f>
        <v>9810</v>
      </c>
      <c r="EG9" s="107">
        <f>BAR!BT9*0.9</f>
        <v>11160</v>
      </c>
      <c r="EH9" s="107">
        <f>BAR!BU9*0.9</f>
        <v>11160</v>
      </c>
      <c r="EI9" s="107">
        <f>BAR!BV9*0.9</f>
        <v>9810</v>
      </c>
      <c r="EJ9" s="107">
        <f>BAR!BW9*0.9</f>
        <v>9810</v>
      </c>
      <c r="EK9" s="51">
        <f>BAR!BX9*0.9</f>
        <v>11880</v>
      </c>
      <c r="EL9" s="51">
        <f>BAR!BY9*0.9</f>
        <v>11880</v>
      </c>
      <c r="EM9" s="51">
        <f>BAR!BZ9*0.9</f>
        <v>11880</v>
      </c>
      <c r="EN9" s="51">
        <f>BAR!CA9*0.9</f>
        <v>12150</v>
      </c>
      <c r="EO9" s="51">
        <f>BAR!CB9*0.9</f>
        <v>12150</v>
      </c>
      <c r="EP9" s="51">
        <f>BAR!CC9*0.9</f>
        <v>11880</v>
      </c>
      <c r="EQ9" s="51">
        <f>BAR!CD9*0.9</f>
        <v>11880</v>
      </c>
      <c r="ER9" s="51">
        <f>BAR!CE9*0.9</f>
        <v>11880</v>
      </c>
      <c r="ES9" s="51">
        <f>BAR!CF9*0.9</f>
        <v>11880</v>
      </c>
      <c r="ET9" s="51">
        <f>BAR!CG9*0.9</f>
        <v>11880</v>
      </c>
      <c r="EU9" s="51">
        <f>BAR!CH9*0.9</f>
        <v>13500</v>
      </c>
      <c r="EV9" s="51">
        <f>BAR!CI9*0.9</f>
        <v>13500</v>
      </c>
      <c r="EW9" s="51">
        <f>BAR!CJ9*0.9</f>
        <v>11880</v>
      </c>
      <c r="EX9" s="51">
        <f>BAR!CK9*0.9</f>
        <v>11880</v>
      </c>
      <c r="EY9" s="51">
        <f>BAR!CL9*0.9</f>
        <v>12780</v>
      </c>
      <c r="EZ9" s="51">
        <f>BAR!CM9*0.9</f>
        <v>12780</v>
      </c>
      <c r="FA9" s="51">
        <f>BAR!CN9*0.9</f>
        <v>12150</v>
      </c>
      <c r="FB9" s="51">
        <f>BAR!CO9*0.9</f>
        <v>12780</v>
      </c>
      <c r="FC9" s="51">
        <f>BAR!CP9*0.9</f>
        <v>12780</v>
      </c>
      <c r="FD9" s="51">
        <f>BAR!CQ9*0.9</f>
        <v>12780</v>
      </c>
      <c r="FE9" s="51">
        <f>BAR!CR9*0.9</f>
        <v>12780</v>
      </c>
      <c r="FF9" s="51">
        <f>BAR!CS9*0.9</f>
        <v>13230</v>
      </c>
      <c r="FG9" s="51">
        <f>BAR!CT9*0.9</f>
        <v>13230</v>
      </c>
      <c r="FH9" s="51">
        <f>BAR!CU9*0.9</f>
        <v>13500</v>
      </c>
      <c r="FI9" s="51">
        <f>BAR!CV9*0.9</f>
        <v>13500</v>
      </c>
      <c r="FJ9" s="51">
        <f>BAR!CW9*0.9</f>
        <v>13500</v>
      </c>
      <c r="FK9" s="51">
        <f>BAR!CX9*0.9</f>
        <v>13500</v>
      </c>
      <c r="FL9" s="51">
        <f>BAR!CY9*0.9</f>
        <v>13500</v>
      </c>
      <c r="FM9" s="107">
        <f>BAR!CZ9*0.9</f>
        <v>38655</v>
      </c>
      <c r="FN9" s="107">
        <f>BAR!DA9*0.9</f>
        <v>50805</v>
      </c>
      <c r="FO9" s="107">
        <f>BAR!DB9*0.9</f>
        <v>50805</v>
      </c>
      <c r="FP9" s="107">
        <f>BAR!DC9*0.9</f>
        <v>52605</v>
      </c>
      <c r="FQ9" s="107">
        <f>BAR!DD9*0.9</f>
        <v>52605</v>
      </c>
      <c r="FR9" s="107">
        <f>BAR!DE9*0.9</f>
        <v>52605</v>
      </c>
      <c r="FS9" s="107">
        <f>BAR!DF9*0.9</f>
        <v>52605</v>
      </c>
      <c r="FT9" s="107">
        <f>BAR!DG9*0.9</f>
        <v>52605</v>
      </c>
      <c r="FU9" s="107">
        <f>BAR!DH9*0.9</f>
        <v>50805</v>
      </c>
      <c r="FV9" s="107">
        <f>BAR!DI9*0.9</f>
        <v>50805</v>
      </c>
      <c r="FW9" s="107">
        <f>BAR!DJ9*0.9</f>
        <v>50805</v>
      </c>
      <c r="FX9" s="51">
        <f>BAR!DK9*0.9</f>
        <v>27945</v>
      </c>
      <c r="FY9" s="51">
        <f>BAR!DL9*0.9</f>
        <v>27945</v>
      </c>
      <c r="FZ9" s="51">
        <f>BAR!DM9*0.9</f>
        <v>27945</v>
      </c>
      <c r="GA9" s="51">
        <f>BAR!DN9*0.9</f>
        <v>23715</v>
      </c>
      <c r="GB9" s="51">
        <f>BAR!DO9*0.9</f>
        <v>23715</v>
      </c>
      <c r="GC9" s="51">
        <f>BAR!DP9*0.9</f>
        <v>23715</v>
      </c>
      <c r="GD9" s="51">
        <f>BAR!DQ9*0.9</f>
        <v>23715</v>
      </c>
      <c r="GE9" s="51">
        <f>BAR!DR9*0.9</f>
        <v>22815</v>
      </c>
      <c r="GF9" s="51">
        <f>BAR!DS9*0.9</f>
        <v>21735</v>
      </c>
      <c r="GG9" s="51">
        <f>BAR!DT9*0.9</f>
        <v>22185</v>
      </c>
      <c r="GH9" s="51">
        <f>BAR!DU9*0.9</f>
        <v>21735</v>
      </c>
      <c r="GI9" s="51">
        <f>BAR!DV9*0.9</f>
        <v>22185</v>
      </c>
      <c r="GJ9" s="51">
        <f>BAR!DW9*0.9</f>
        <v>21735</v>
      </c>
      <c r="GK9" s="51">
        <f>BAR!DX9*0.9</f>
        <v>21735</v>
      </c>
      <c r="GL9" s="51">
        <f>BAR!DY9*0.9</f>
        <v>22815</v>
      </c>
      <c r="GM9" s="51">
        <f>BAR!DZ9*0.9</f>
        <v>23715</v>
      </c>
      <c r="GN9" s="51">
        <f>BAR!EA9*0.9</f>
        <v>23715</v>
      </c>
      <c r="GO9" s="51">
        <f>BAR!EB9*0.9</f>
        <v>23715</v>
      </c>
      <c r="GP9" s="51">
        <f>BAR!EC9*0.9</f>
        <v>23715</v>
      </c>
      <c r="GQ9" s="51">
        <f>BAR!ED9*0.9</f>
        <v>23715</v>
      </c>
      <c r="GR9" s="51">
        <f>BAR!EE9*0.9</f>
        <v>23715</v>
      </c>
      <c r="GS9" s="51">
        <f>BAR!EF9*0.9</f>
        <v>23715</v>
      </c>
      <c r="GT9" s="51">
        <f>BAR!EG9*0.9</f>
        <v>21285</v>
      </c>
      <c r="GU9" s="51">
        <f>BAR!EH9*0.9</f>
        <v>25965</v>
      </c>
      <c r="GV9" s="51">
        <f>BAR!EI9*0.9</f>
        <v>25965</v>
      </c>
      <c r="GW9" s="51">
        <f>BAR!EJ9*0.9</f>
        <v>25965</v>
      </c>
      <c r="GX9" s="51">
        <f>BAR!EK9*0.9</f>
        <v>25965</v>
      </c>
      <c r="GY9" s="51">
        <f>BAR!EL9*0.9</f>
        <v>25965</v>
      </c>
      <c r="GZ9" s="51">
        <f>BAR!EM9*0.9</f>
        <v>25965</v>
      </c>
      <c r="HA9" s="51">
        <f>BAR!EN9*0.9</f>
        <v>25965</v>
      </c>
      <c r="HB9" s="51">
        <f>BAR!EO9*0.9</f>
        <v>25965</v>
      </c>
      <c r="HC9" s="51">
        <f>BAR!EP9*0.9</f>
        <v>25965</v>
      </c>
      <c r="HD9" s="51">
        <f>BAR!EQ9*0.9</f>
        <v>25965</v>
      </c>
      <c r="HE9" s="51">
        <f>BAR!ER9*0.9</f>
        <v>25965</v>
      </c>
      <c r="HF9" s="51">
        <f>BAR!ES9*0.9</f>
        <v>25965</v>
      </c>
      <c r="HG9" s="51">
        <f>BAR!ET9*0.9</f>
        <v>25965</v>
      </c>
      <c r="HH9" s="51">
        <f>BAR!EU9*0.9</f>
        <v>25965</v>
      </c>
      <c r="HI9" s="51">
        <f>BAR!EV9*0.9</f>
        <v>25965</v>
      </c>
      <c r="HJ9" s="51">
        <f>BAR!EW9*0.9</f>
        <v>25965</v>
      </c>
      <c r="HK9" s="51">
        <f>BAR!EX9*0.9</f>
        <v>25965</v>
      </c>
      <c r="HL9" s="51">
        <f>BAR!EY9*0.9</f>
        <v>25965</v>
      </c>
      <c r="HM9" s="107">
        <f>BAR!EZ9*0.9</f>
        <v>40365</v>
      </c>
      <c r="HN9" s="107">
        <f>BAR!FA9*0.9</f>
        <v>41715</v>
      </c>
      <c r="HO9" s="107">
        <f>BAR!FB9*0.9</f>
        <v>41715</v>
      </c>
      <c r="HP9" s="107">
        <f>BAR!FC9*0.9</f>
        <v>41715</v>
      </c>
      <c r="HQ9" s="107">
        <f>BAR!FD9*0.9</f>
        <v>41715</v>
      </c>
      <c r="HR9" s="107">
        <f>BAR!FE9*0.9</f>
        <v>28395</v>
      </c>
      <c r="HS9" s="107">
        <f>BAR!FF9*0.9</f>
        <v>28395</v>
      </c>
      <c r="HT9" s="107">
        <f>BAR!FG9*0.9</f>
        <v>40365</v>
      </c>
      <c r="HU9" s="107">
        <f>BAR!FH9*0.9</f>
        <v>40365</v>
      </c>
      <c r="HV9" s="51">
        <f>BAR!FI9*0.9</f>
        <v>40365</v>
      </c>
      <c r="HW9" s="51">
        <f>BAR!FJ9*0.9</f>
        <v>25965</v>
      </c>
      <c r="HX9" s="51">
        <f>BAR!FK9*0.9</f>
        <v>24615</v>
      </c>
      <c r="HY9" s="51">
        <f>BAR!FL9*0.9</f>
        <v>24615</v>
      </c>
      <c r="HZ9" s="51">
        <f>BAR!FM9*0.9</f>
        <v>24615</v>
      </c>
      <c r="IA9" s="51">
        <f>BAR!FN9*0.9</f>
        <v>24615</v>
      </c>
      <c r="IB9" s="51">
        <f>BAR!FO9*0.9</f>
        <v>24615</v>
      </c>
      <c r="IC9" s="51">
        <f>BAR!FP9*0.9</f>
        <v>24615</v>
      </c>
      <c r="ID9" s="51">
        <f>BAR!FQ9*0.9</f>
        <v>24615</v>
      </c>
      <c r="IE9" s="51">
        <f>BAR!FR9*0.9</f>
        <v>20205</v>
      </c>
      <c r="IF9" s="51">
        <f>BAR!FS9*0.9</f>
        <v>20205</v>
      </c>
      <c r="IG9" s="51">
        <f>BAR!FT9*0.9</f>
        <v>20205</v>
      </c>
      <c r="IH9" s="51">
        <f>BAR!FU9*0.9</f>
        <v>20205</v>
      </c>
      <c r="II9" s="51">
        <f>BAR!FV9*0.9</f>
        <v>20205</v>
      </c>
      <c r="IJ9" s="51">
        <f>BAR!FW9*0.9</f>
        <v>20205</v>
      </c>
      <c r="IK9" s="51">
        <f>BAR!FX9*0.9</f>
        <v>20205</v>
      </c>
      <c r="IL9" s="51">
        <f>BAR!FY9*0.9</f>
        <v>20205</v>
      </c>
      <c r="IM9" s="51">
        <f>BAR!FZ9*0.9</f>
        <v>20205</v>
      </c>
      <c r="IN9" s="51">
        <f>BAR!GA9*0.9</f>
        <v>20205</v>
      </c>
      <c r="IO9" s="51">
        <f>BAR!GB9*0.9</f>
        <v>20205</v>
      </c>
      <c r="IP9" s="51">
        <f>BAR!GC9*0.9</f>
        <v>20205</v>
      </c>
      <c r="IQ9" s="51">
        <f>BAR!GD9*0.9</f>
        <v>20205</v>
      </c>
      <c r="IR9" s="51">
        <f>BAR!GE9*0.9</f>
        <v>20205</v>
      </c>
      <c r="IS9" s="51">
        <f>BAR!GF9*0.9</f>
        <v>20205</v>
      </c>
      <c r="IT9" s="51">
        <f>BAR!GG9*0.9</f>
        <v>20205</v>
      </c>
      <c r="IU9" s="51">
        <f>BAR!GH9*0.9</f>
        <v>20205</v>
      </c>
      <c r="IV9" s="51">
        <f>BAR!GI9*0.9</f>
        <v>20205</v>
      </c>
      <c r="IW9" s="51">
        <f>BAR!GJ9*0.9</f>
        <v>20205</v>
      </c>
      <c r="IX9" s="51">
        <f>BAR!GK9*0.9</f>
        <v>20205</v>
      </c>
      <c r="IY9" s="51">
        <f>BAR!GL9*0.9</f>
        <v>20205</v>
      </c>
      <c r="IZ9" s="51">
        <f>BAR!GM9*0.9</f>
        <v>20205</v>
      </c>
      <c r="JA9" s="51">
        <f>BAR!GN9*0.9</f>
        <v>20205</v>
      </c>
    </row>
    <row r="10" spans="1:261" s="109" customFormat="1" x14ac:dyDescent="0.2">
      <c r="A10" s="33">
        <v>2</v>
      </c>
      <c r="B10" s="107" t="e">
        <f>BAR!#REF!*0.9</f>
        <v>#REF!</v>
      </c>
      <c r="C10" s="107" t="e">
        <f>BAR!#REF!*0.9</f>
        <v>#REF!</v>
      </c>
      <c r="D10" s="107" t="e">
        <f>BAR!#REF!*0.9</f>
        <v>#REF!</v>
      </c>
      <c r="E10" s="107" t="e">
        <f>BAR!#REF!*0.9</f>
        <v>#REF!</v>
      </c>
      <c r="F10" s="107" t="e">
        <f>BAR!#REF!*0.9</f>
        <v>#REF!</v>
      </c>
      <c r="G10" s="107" t="e">
        <f>BAR!#REF!*0.9</f>
        <v>#REF!</v>
      </c>
      <c r="H10" s="107" t="e">
        <f>BAR!#REF!*0.9</f>
        <v>#REF!</v>
      </c>
      <c r="I10" s="107" t="e">
        <f>BAR!#REF!*0.9</f>
        <v>#REF!</v>
      </c>
      <c r="J10" s="107" t="e">
        <f>BAR!#REF!*0.9</f>
        <v>#REF!</v>
      </c>
      <c r="K10" s="107" t="e">
        <f>BAR!#REF!*0.9</f>
        <v>#REF!</v>
      </c>
      <c r="L10" s="107" t="e">
        <f>BAR!#REF!*0.9</f>
        <v>#REF!</v>
      </c>
      <c r="M10" s="107" t="e">
        <f>BAR!#REF!*0.9</f>
        <v>#REF!</v>
      </c>
      <c r="N10" s="107" t="e">
        <f>BAR!#REF!*0.9</f>
        <v>#REF!</v>
      </c>
      <c r="O10" s="107" t="e">
        <f>BAR!#REF!*0.9</f>
        <v>#REF!</v>
      </c>
      <c r="P10" s="107" t="e">
        <f>BAR!#REF!*0.9</f>
        <v>#REF!</v>
      </c>
      <c r="Q10" s="107" t="e">
        <f>BAR!#REF!*0.9</f>
        <v>#REF!</v>
      </c>
      <c r="R10" s="107" t="e">
        <f>BAR!#REF!*0.9</f>
        <v>#REF!</v>
      </c>
      <c r="S10" s="107" t="e">
        <f>BAR!#REF!*0.9</f>
        <v>#REF!</v>
      </c>
      <c r="T10" s="107" t="e">
        <f>BAR!#REF!*0.9</f>
        <v>#REF!</v>
      </c>
      <c r="U10" s="107" t="e">
        <f>BAR!#REF!*0.9</f>
        <v>#REF!</v>
      </c>
      <c r="V10" s="107" t="e">
        <f>BAR!#REF!*0.9</f>
        <v>#REF!</v>
      </c>
      <c r="W10" s="107" t="e">
        <f>BAR!#REF!*0.9</f>
        <v>#REF!</v>
      </c>
      <c r="X10" s="107" t="e">
        <f>BAR!#REF!*0.9</f>
        <v>#REF!</v>
      </c>
      <c r="Y10" s="107" t="e">
        <f>BAR!#REF!*0.9</f>
        <v>#REF!</v>
      </c>
      <c r="Z10" s="107" t="e">
        <f>BAR!#REF!*0.9</f>
        <v>#REF!</v>
      </c>
      <c r="AA10" s="107" t="e">
        <f>BAR!#REF!*0.9</f>
        <v>#REF!</v>
      </c>
      <c r="AB10" s="107" t="e">
        <f>BAR!#REF!*0.9</f>
        <v>#REF!</v>
      </c>
      <c r="AC10" s="107" t="e">
        <f>BAR!#REF!*0.9</f>
        <v>#REF!</v>
      </c>
      <c r="AD10" s="107" t="e">
        <f>BAR!#REF!*0.9</f>
        <v>#REF!</v>
      </c>
      <c r="AE10" s="107" t="e">
        <f>BAR!#REF!*0.9</f>
        <v>#REF!</v>
      </c>
      <c r="AF10" s="107" t="e">
        <f>BAR!#REF!*0.9</f>
        <v>#REF!</v>
      </c>
      <c r="AG10" s="107" t="e">
        <f>BAR!#REF!*0.9</f>
        <v>#REF!</v>
      </c>
      <c r="AH10" s="107" t="e">
        <f>BAR!#REF!*0.9</f>
        <v>#REF!</v>
      </c>
      <c r="AI10" s="107" t="e">
        <f>BAR!#REF!*0.9</f>
        <v>#REF!</v>
      </c>
      <c r="AJ10" s="107" t="e">
        <f>BAR!#REF!*0.9</f>
        <v>#REF!</v>
      </c>
      <c r="AK10" s="107" t="e">
        <f>BAR!#REF!*0.9</f>
        <v>#REF!</v>
      </c>
      <c r="AL10" s="107" t="e">
        <f>BAR!#REF!*0.9</f>
        <v>#REF!</v>
      </c>
      <c r="AM10" s="107" t="e">
        <f>BAR!#REF!*0.9</f>
        <v>#REF!</v>
      </c>
      <c r="AN10" s="107" t="e">
        <f>BAR!#REF!*0.9</f>
        <v>#REF!</v>
      </c>
      <c r="AO10" s="107" t="e">
        <f>BAR!#REF!*0.9</f>
        <v>#REF!</v>
      </c>
      <c r="AP10" s="107" t="e">
        <f>BAR!#REF!*0.9</f>
        <v>#REF!</v>
      </c>
      <c r="AQ10" s="107" t="e">
        <f>BAR!#REF!*0.9</f>
        <v>#REF!</v>
      </c>
      <c r="AR10" s="107" t="e">
        <f>BAR!#REF!*0.9</f>
        <v>#REF!</v>
      </c>
      <c r="AS10" s="107" t="e">
        <f>BAR!#REF!*0.9</f>
        <v>#REF!</v>
      </c>
      <c r="AT10" s="107" t="e">
        <f>BAR!#REF!*0.9</f>
        <v>#REF!</v>
      </c>
      <c r="AU10" s="107" t="e">
        <f>BAR!#REF!*0.9</f>
        <v>#REF!</v>
      </c>
      <c r="AV10" s="107" t="e">
        <f>BAR!#REF!*0.9</f>
        <v>#REF!</v>
      </c>
      <c r="AW10" s="107" t="e">
        <f>BAR!#REF!*0.9</f>
        <v>#REF!</v>
      </c>
      <c r="AX10" s="107" t="e">
        <f>BAR!#REF!*0.9</f>
        <v>#REF!</v>
      </c>
      <c r="AY10" s="107" t="e">
        <f>BAR!#REF!*0.9</f>
        <v>#REF!</v>
      </c>
      <c r="AZ10" s="107" t="e">
        <f>BAR!#REF!*0.9</f>
        <v>#REF!</v>
      </c>
      <c r="BA10" s="107" t="e">
        <f>BAR!#REF!*0.9</f>
        <v>#REF!</v>
      </c>
      <c r="BB10" s="107" t="e">
        <f>BAR!#REF!*0.9</f>
        <v>#REF!</v>
      </c>
      <c r="BC10" s="107" t="e">
        <f>BAR!#REF!*0.9</f>
        <v>#REF!</v>
      </c>
      <c r="BD10" s="107" t="e">
        <f>BAR!#REF!*0.9</f>
        <v>#REF!</v>
      </c>
      <c r="BE10" s="107" t="e">
        <f>BAR!#REF!*0.9</f>
        <v>#REF!</v>
      </c>
      <c r="BF10" s="107" t="e">
        <f>BAR!#REF!*0.9</f>
        <v>#REF!</v>
      </c>
      <c r="BG10" s="107" t="e">
        <f>BAR!#REF!*0.9</f>
        <v>#REF!</v>
      </c>
      <c r="BH10" s="107" t="e">
        <f>BAR!#REF!*0.9</f>
        <v>#REF!</v>
      </c>
      <c r="BI10" s="107" t="e">
        <f>BAR!#REF!*0.9</f>
        <v>#REF!</v>
      </c>
      <c r="BJ10" s="107" t="e">
        <f>BAR!#REF!*0.9</f>
        <v>#REF!</v>
      </c>
      <c r="BK10" s="107" t="e">
        <f>BAR!#REF!*0.9</f>
        <v>#REF!</v>
      </c>
      <c r="BL10" s="107" t="e">
        <f>BAR!#REF!*0.9</f>
        <v>#REF!</v>
      </c>
      <c r="BM10" s="107" t="e">
        <f>BAR!#REF!*0.9</f>
        <v>#REF!</v>
      </c>
      <c r="BN10" s="107" t="e">
        <f>BAR!#REF!*0.9</f>
        <v>#REF!</v>
      </c>
      <c r="BO10" s="107">
        <f>BAR!B10*0.9</f>
        <v>16560</v>
      </c>
      <c r="BP10" s="107">
        <f>BAR!C10*0.9</f>
        <v>16560</v>
      </c>
      <c r="BQ10" s="107">
        <f>BAR!D10*0.9</f>
        <v>16110</v>
      </c>
      <c r="BR10" s="107">
        <f>BAR!E10*0.9</f>
        <v>16110</v>
      </c>
      <c r="BS10" s="107">
        <f>BAR!F10*0.9</f>
        <v>16110</v>
      </c>
      <c r="BT10" s="107">
        <f>BAR!G10*0.9</f>
        <v>16110</v>
      </c>
      <c r="BU10" s="107">
        <f>BAR!H10*0.9</f>
        <v>16110</v>
      </c>
      <c r="BV10" s="107">
        <f>BAR!I10*0.9</f>
        <v>16110</v>
      </c>
      <c r="BW10" s="107">
        <f>BAR!J10*0.9</f>
        <v>16110</v>
      </c>
      <c r="BX10" s="107">
        <f>BAR!K10*0.9</f>
        <v>16110</v>
      </c>
      <c r="BY10" s="107">
        <f>BAR!L10*0.9</f>
        <v>16110</v>
      </c>
      <c r="BZ10" s="107">
        <f>BAR!M10*0.9</f>
        <v>16110</v>
      </c>
      <c r="CA10" s="107">
        <f>BAR!N10*0.9</f>
        <v>16110</v>
      </c>
      <c r="CB10" s="107">
        <f>BAR!O10*0.9</f>
        <v>15210</v>
      </c>
      <c r="CC10" s="107">
        <f>BAR!P10*0.9</f>
        <v>15210</v>
      </c>
      <c r="CD10" s="107">
        <f>BAR!Q10*0.9</f>
        <v>15210</v>
      </c>
      <c r="CE10" s="107">
        <f>BAR!R10*0.9</f>
        <v>15210</v>
      </c>
      <c r="CF10" s="107">
        <f>BAR!S10*0.9</f>
        <v>15210</v>
      </c>
      <c r="CG10" s="107">
        <f>BAR!T10*0.9</f>
        <v>15210</v>
      </c>
      <c r="CH10" s="107">
        <f>BAR!U10*0.9</f>
        <v>15210</v>
      </c>
      <c r="CI10" s="107">
        <f>BAR!V10*0.9</f>
        <v>15210</v>
      </c>
      <c r="CJ10" s="107">
        <f>BAR!W10*0.9</f>
        <v>15210</v>
      </c>
      <c r="CK10" s="107">
        <f>BAR!X10*0.9</f>
        <v>15210</v>
      </c>
      <c r="CL10" s="107">
        <f>BAR!Y10*0.9</f>
        <v>13410</v>
      </c>
      <c r="CM10" s="107">
        <f>BAR!Z10*0.9</f>
        <v>13410</v>
      </c>
      <c r="CN10" s="107">
        <f>BAR!AA10*0.9</f>
        <v>13410</v>
      </c>
      <c r="CO10" s="107">
        <f>BAR!AB10*0.9</f>
        <v>13410</v>
      </c>
      <c r="CP10" s="107">
        <f>BAR!AC10*0.9</f>
        <v>13410</v>
      </c>
      <c r="CQ10" s="107">
        <f>BAR!AD10*0.9</f>
        <v>13860</v>
      </c>
      <c r="CR10" s="107">
        <f>BAR!AE10*0.9</f>
        <v>13860</v>
      </c>
      <c r="CS10" s="107">
        <f>BAR!AF10*0.9</f>
        <v>13410</v>
      </c>
      <c r="CT10" s="107">
        <f>BAR!AG10*0.9</f>
        <v>13410</v>
      </c>
      <c r="CU10" s="107">
        <f>BAR!AH10*0.9</f>
        <v>13410</v>
      </c>
      <c r="CV10" s="107">
        <f>BAR!AI10*0.9</f>
        <v>13410</v>
      </c>
      <c r="CW10" s="107">
        <f>BAR!AJ10*0.9</f>
        <v>13410</v>
      </c>
      <c r="CX10" s="107">
        <f>BAR!AK10*0.9</f>
        <v>13860</v>
      </c>
      <c r="CY10" s="107">
        <f>BAR!AL10*0.9</f>
        <v>13860</v>
      </c>
      <c r="CZ10" s="107">
        <f>BAR!AM10*0.9</f>
        <v>13410</v>
      </c>
      <c r="DA10" s="107">
        <f>BAR!AN10*0.9</f>
        <v>13410</v>
      </c>
      <c r="DB10" s="107">
        <f>BAR!AO10*0.9</f>
        <v>13410</v>
      </c>
      <c r="DC10" s="107">
        <f>BAR!AP10*0.9</f>
        <v>13410</v>
      </c>
      <c r="DD10" s="107">
        <f>BAR!AQ10*0.9</f>
        <v>13410</v>
      </c>
      <c r="DE10" s="107">
        <f>BAR!AR10*0.9</f>
        <v>13860</v>
      </c>
      <c r="DF10" s="107">
        <f>BAR!AS10*0.9</f>
        <v>13860</v>
      </c>
      <c r="DG10" s="107">
        <f>BAR!AT10*0.9</f>
        <v>13140</v>
      </c>
      <c r="DH10" s="107">
        <f>BAR!AU10*0.9</f>
        <v>13140</v>
      </c>
      <c r="DI10" s="107">
        <f>BAR!AV10*0.9</f>
        <v>13410</v>
      </c>
      <c r="DJ10" s="107">
        <f>BAR!AW10*0.9</f>
        <v>13860</v>
      </c>
      <c r="DK10" s="107">
        <f>BAR!AX10*0.9</f>
        <v>11790</v>
      </c>
      <c r="DL10" s="107">
        <f>BAR!AY10*0.9</f>
        <v>13140</v>
      </c>
      <c r="DM10" s="107">
        <f>BAR!AZ10*0.9</f>
        <v>13140</v>
      </c>
      <c r="DN10" s="107">
        <f>BAR!BA10*0.9</f>
        <v>11790</v>
      </c>
      <c r="DO10" s="107">
        <f>BAR!BB10*0.9</f>
        <v>11790</v>
      </c>
      <c r="DP10" s="107">
        <f>BAR!BC10*0.9</f>
        <v>11790</v>
      </c>
      <c r="DQ10" s="107">
        <f>BAR!BD10*0.9</f>
        <v>11790</v>
      </c>
      <c r="DR10" s="107">
        <f>BAR!BE10*0.9</f>
        <v>11790</v>
      </c>
      <c r="DS10" s="107">
        <f>BAR!BF10*0.9</f>
        <v>13140</v>
      </c>
      <c r="DT10" s="107">
        <f>BAR!BG10*0.9</f>
        <v>13140</v>
      </c>
      <c r="DU10" s="107">
        <f>BAR!BH10*0.9</f>
        <v>11790</v>
      </c>
      <c r="DV10" s="107">
        <f>BAR!BI10*0.9</f>
        <v>11790</v>
      </c>
      <c r="DW10" s="107">
        <f>BAR!BJ10*0.9</f>
        <v>11790</v>
      </c>
      <c r="DX10" s="107">
        <f>BAR!BK10*0.9</f>
        <v>11790</v>
      </c>
      <c r="DY10" s="107">
        <f>BAR!BL10*0.9</f>
        <v>11790</v>
      </c>
      <c r="DZ10" s="107">
        <f>BAR!BM10*0.9</f>
        <v>13140</v>
      </c>
      <c r="EA10" s="107">
        <f>BAR!BN10*0.9</f>
        <v>13140</v>
      </c>
      <c r="EB10" s="107">
        <f>BAR!BO10*0.9</f>
        <v>11790</v>
      </c>
      <c r="EC10" s="107">
        <f>BAR!BP10*0.9</f>
        <v>11790</v>
      </c>
      <c r="ED10" s="107">
        <f>BAR!BQ10*0.9</f>
        <v>11790</v>
      </c>
      <c r="EE10" s="107">
        <f>BAR!BR10*0.9</f>
        <v>11790</v>
      </c>
      <c r="EF10" s="107">
        <f>BAR!BS10*0.9</f>
        <v>11790</v>
      </c>
      <c r="EG10" s="107">
        <f>BAR!BT10*0.9</f>
        <v>13140</v>
      </c>
      <c r="EH10" s="107">
        <f>BAR!BU10*0.9</f>
        <v>13140</v>
      </c>
      <c r="EI10" s="107">
        <f>BAR!BV10*0.9</f>
        <v>11790</v>
      </c>
      <c r="EJ10" s="107">
        <f>BAR!BW10*0.9</f>
        <v>11790</v>
      </c>
      <c r="EK10" s="51">
        <f>BAR!BX10*0.9</f>
        <v>13860</v>
      </c>
      <c r="EL10" s="51">
        <f>BAR!BY10*0.9</f>
        <v>13860</v>
      </c>
      <c r="EM10" s="51">
        <f>BAR!BZ10*0.9</f>
        <v>13860</v>
      </c>
      <c r="EN10" s="51">
        <f>BAR!CA10*0.9</f>
        <v>14130</v>
      </c>
      <c r="EO10" s="51">
        <f>BAR!CB10*0.9</f>
        <v>14130</v>
      </c>
      <c r="EP10" s="51">
        <f>BAR!CC10*0.9</f>
        <v>13860</v>
      </c>
      <c r="EQ10" s="51">
        <f>BAR!CD10*0.9</f>
        <v>13860</v>
      </c>
      <c r="ER10" s="51">
        <f>BAR!CE10*0.9</f>
        <v>13860</v>
      </c>
      <c r="ES10" s="51">
        <f>BAR!CF10*0.9</f>
        <v>13860</v>
      </c>
      <c r="ET10" s="51">
        <f>BAR!CG10*0.9</f>
        <v>13860</v>
      </c>
      <c r="EU10" s="51">
        <f>BAR!CH10*0.9</f>
        <v>15480</v>
      </c>
      <c r="EV10" s="51">
        <f>BAR!CI10*0.9</f>
        <v>15480</v>
      </c>
      <c r="EW10" s="51">
        <f>BAR!CJ10*0.9</f>
        <v>13860</v>
      </c>
      <c r="EX10" s="51">
        <f>BAR!CK10*0.9</f>
        <v>13860</v>
      </c>
      <c r="EY10" s="51">
        <f>BAR!CL10*0.9</f>
        <v>14760</v>
      </c>
      <c r="EZ10" s="51">
        <f>BAR!CM10*0.9</f>
        <v>14760</v>
      </c>
      <c r="FA10" s="51">
        <f>BAR!CN10*0.9</f>
        <v>14130</v>
      </c>
      <c r="FB10" s="51">
        <f>BAR!CO10*0.9</f>
        <v>14760</v>
      </c>
      <c r="FC10" s="51">
        <f>BAR!CP10*0.9</f>
        <v>14760</v>
      </c>
      <c r="FD10" s="51">
        <f>BAR!CQ10*0.9</f>
        <v>14760</v>
      </c>
      <c r="FE10" s="51">
        <f>BAR!CR10*0.9</f>
        <v>14760</v>
      </c>
      <c r="FF10" s="51">
        <f>BAR!CS10*0.9</f>
        <v>15210</v>
      </c>
      <c r="FG10" s="51">
        <f>BAR!CT10*0.9</f>
        <v>15210</v>
      </c>
      <c r="FH10" s="51">
        <f>BAR!CU10*0.9</f>
        <v>15480</v>
      </c>
      <c r="FI10" s="51">
        <f>BAR!CV10*0.9</f>
        <v>15480</v>
      </c>
      <c r="FJ10" s="51">
        <f>BAR!CW10*0.9</f>
        <v>15480</v>
      </c>
      <c r="FK10" s="51">
        <f>BAR!CX10*0.9</f>
        <v>15480</v>
      </c>
      <c r="FL10" s="51">
        <f>BAR!CY10*0.9</f>
        <v>15480</v>
      </c>
      <c r="FM10" s="107">
        <f>BAR!CZ10*0.9</f>
        <v>41310</v>
      </c>
      <c r="FN10" s="107">
        <f>BAR!DA10*0.9</f>
        <v>53460</v>
      </c>
      <c r="FO10" s="107">
        <f>BAR!DB10*0.9</f>
        <v>53460</v>
      </c>
      <c r="FP10" s="107">
        <f>BAR!DC10*0.9</f>
        <v>55260</v>
      </c>
      <c r="FQ10" s="107">
        <f>BAR!DD10*0.9</f>
        <v>55260</v>
      </c>
      <c r="FR10" s="107">
        <f>BAR!DE10*0.9</f>
        <v>55260</v>
      </c>
      <c r="FS10" s="107">
        <f>BAR!DF10*0.9</f>
        <v>55260</v>
      </c>
      <c r="FT10" s="107">
        <f>BAR!DG10*0.9</f>
        <v>55260</v>
      </c>
      <c r="FU10" s="107">
        <f>BAR!DH10*0.9</f>
        <v>53460</v>
      </c>
      <c r="FV10" s="107">
        <f>BAR!DI10*0.9</f>
        <v>53460</v>
      </c>
      <c r="FW10" s="107">
        <f>BAR!DJ10*0.9</f>
        <v>53460</v>
      </c>
      <c r="FX10" s="51">
        <f>BAR!DK10*0.9</f>
        <v>30420</v>
      </c>
      <c r="FY10" s="51">
        <f>BAR!DL10*0.9</f>
        <v>30420</v>
      </c>
      <c r="FZ10" s="51">
        <f>BAR!DM10*0.9</f>
        <v>30420</v>
      </c>
      <c r="GA10" s="51">
        <f>BAR!DN10*0.9</f>
        <v>26190</v>
      </c>
      <c r="GB10" s="51">
        <f>BAR!DO10*0.9</f>
        <v>26190</v>
      </c>
      <c r="GC10" s="51">
        <f>BAR!DP10*0.9</f>
        <v>26190</v>
      </c>
      <c r="GD10" s="51">
        <f>BAR!DQ10*0.9</f>
        <v>26190</v>
      </c>
      <c r="GE10" s="51">
        <f>BAR!DR10*0.9</f>
        <v>25290</v>
      </c>
      <c r="GF10" s="51">
        <f>BAR!DS10*0.9</f>
        <v>24210</v>
      </c>
      <c r="GG10" s="51">
        <f>BAR!DT10*0.9</f>
        <v>24660</v>
      </c>
      <c r="GH10" s="51">
        <f>BAR!DU10*0.9</f>
        <v>24210</v>
      </c>
      <c r="GI10" s="51">
        <f>BAR!DV10*0.9</f>
        <v>24660</v>
      </c>
      <c r="GJ10" s="51">
        <f>BAR!DW10*0.9</f>
        <v>24210</v>
      </c>
      <c r="GK10" s="51">
        <f>BAR!DX10*0.9</f>
        <v>24210</v>
      </c>
      <c r="GL10" s="51">
        <f>BAR!DY10*0.9</f>
        <v>25290</v>
      </c>
      <c r="GM10" s="51">
        <f>BAR!DZ10*0.9</f>
        <v>26190</v>
      </c>
      <c r="GN10" s="51">
        <f>BAR!EA10*0.9</f>
        <v>26190</v>
      </c>
      <c r="GO10" s="51">
        <f>BAR!EB10*0.9</f>
        <v>26190</v>
      </c>
      <c r="GP10" s="51">
        <f>BAR!EC10*0.9</f>
        <v>26190</v>
      </c>
      <c r="GQ10" s="51">
        <f>BAR!ED10*0.9</f>
        <v>26190</v>
      </c>
      <c r="GR10" s="51">
        <f>BAR!EE10*0.9</f>
        <v>26190</v>
      </c>
      <c r="GS10" s="51">
        <f>BAR!EF10*0.9</f>
        <v>26190</v>
      </c>
      <c r="GT10" s="51">
        <f>BAR!EG10*0.9</f>
        <v>23760</v>
      </c>
      <c r="GU10" s="51">
        <f>BAR!EH10*0.9</f>
        <v>28440</v>
      </c>
      <c r="GV10" s="51">
        <f>BAR!EI10*0.9</f>
        <v>28440</v>
      </c>
      <c r="GW10" s="51">
        <f>BAR!EJ10*0.9</f>
        <v>28440</v>
      </c>
      <c r="GX10" s="51">
        <f>BAR!EK10*0.9</f>
        <v>28440</v>
      </c>
      <c r="GY10" s="51">
        <f>BAR!EL10*0.9</f>
        <v>28440</v>
      </c>
      <c r="GZ10" s="51">
        <f>BAR!EM10*0.9</f>
        <v>28440</v>
      </c>
      <c r="HA10" s="51">
        <f>BAR!EN10*0.9</f>
        <v>28440</v>
      </c>
      <c r="HB10" s="51">
        <f>BAR!EO10*0.9</f>
        <v>28440</v>
      </c>
      <c r="HC10" s="51">
        <f>BAR!EP10*0.9</f>
        <v>28440</v>
      </c>
      <c r="HD10" s="51">
        <f>BAR!EQ10*0.9</f>
        <v>28440</v>
      </c>
      <c r="HE10" s="51">
        <f>BAR!ER10*0.9</f>
        <v>28440</v>
      </c>
      <c r="HF10" s="51">
        <f>BAR!ES10*0.9</f>
        <v>28440</v>
      </c>
      <c r="HG10" s="51">
        <f>BAR!ET10*0.9</f>
        <v>28440</v>
      </c>
      <c r="HH10" s="51">
        <f>BAR!EU10*0.9</f>
        <v>28440</v>
      </c>
      <c r="HI10" s="51">
        <f>BAR!EV10*0.9</f>
        <v>28440</v>
      </c>
      <c r="HJ10" s="51">
        <f>BAR!EW10*0.9</f>
        <v>28440</v>
      </c>
      <c r="HK10" s="51">
        <f>BAR!EX10*0.9</f>
        <v>28440</v>
      </c>
      <c r="HL10" s="51">
        <f>BAR!EY10*0.9</f>
        <v>28440</v>
      </c>
      <c r="HM10" s="107">
        <f>BAR!EZ10*0.9</f>
        <v>42840</v>
      </c>
      <c r="HN10" s="107">
        <f>BAR!FA10*0.9</f>
        <v>44190</v>
      </c>
      <c r="HO10" s="107">
        <f>BAR!FB10*0.9</f>
        <v>44190</v>
      </c>
      <c r="HP10" s="107">
        <f>BAR!FC10*0.9</f>
        <v>44190</v>
      </c>
      <c r="HQ10" s="107">
        <f>BAR!FD10*0.9</f>
        <v>44190</v>
      </c>
      <c r="HR10" s="107">
        <f>BAR!FE10*0.9</f>
        <v>30870</v>
      </c>
      <c r="HS10" s="107">
        <f>BAR!FF10*0.9</f>
        <v>30870</v>
      </c>
      <c r="HT10" s="107">
        <f>BAR!FG10*0.9</f>
        <v>42840</v>
      </c>
      <c r="HU10" s="107">
        <f>BAR!FH10*0.9</f>
        <v>42840</v>
      </c>
      <c r="HV10" s="51">
        <f>BAR!FI10*0.9</f>
        <v>42840</v>
      </c>
      <c r="HW10" s="51">
        <f>BAR!FJ10*0.9</f>
        <v>28440</v>
      </c>
      <c r="HX10" s="51">
        <f>BAR!FK10*0.9</f>
        <v>27090</v>
      </c>
      <c r="HY10" s="51">
        <f>BAR!FL10*0.9</f>
        <v>27090</v>
      </c>
      <c r="HZ10" s="51">
        <f>BAR!FM10*0.9</f>
        <v>27090</v>
      </c>
      <c r="IA10" s="51">
        <f>BAR!FN10*0.9</f>
        <v>27090</v>
      </c>
      <c r="IB10" s="51">
        <f>BAR!FO10*0.9</f>
        <v>27090</v>
      </c>
      <c r="IC10" s="51">
        <f>BAR!FP10*0.9</f>
        <v>27090</v>
      </c>
      <c r="ID10" s="51">
        <f>BAR!FQ10*0.9</f>
        <v>27090</v>
      </c>
      <c r="IE10" s="51">
        <f>BAR!FR10*0.9</f>
        <v>22680</v>
      </c>
      <c r="IF10" s="51">
        <f>BAR!FS10*0.9</f>
        <v>22680</v>
      </c>
      <c r="IG10" s="51">
        <f>BAR!FT10*0.9</f>
        <v>22680</v>
      </c>
      <c r="IH10" s="51">
        <f>BAR!FU10*0.9</f>
        <v>22680</v>
      </c>
      <c r="II10" s="51">
        <f>BAR!FV10*0.9</f>
        <v>22680</v>
      </c>
      <c r="IJ10" s="51">
        <f>BAR!FW10*0.9</f>
        <v>22680</v>
      </c>
      <c r="IK10" s="51">
        <f>BAR!FX10*0.9</f>
        <v>22680</v>
      </c>
      <c r="IL10" s="51">
        <f>BAR!FY10*0.9</f>
        <v>22680</v>
      </c>
      <c r="IM10" s="51">
        <f>BAR!FZ10*0.9</f>
        <v>22680</v>
      </c>
      <c r="IN10" s="51">
        <f>BAR!GA10*0.9</f>
        <v>22680</v>
      </c>
      <c r="IO10" s="51">
        <f>BAR!GB10*0.9</f>
        <v>22680</v>
      </c>
      <c r="IP10" s="51">
        <f>BAR!GC10*0.9</f>
        <v>22680</v>
      </c>
      <c r="IQ10" s="51">
        <f>BAR!GD10*0.9</f>
        <v>22680</v>
      </c>
      <c r="IR10" s="51">
        <f>BAR!GE10*0.9</f>
        <v>22680</v>
      </c>
      <c r="IS10" s="51">
        <f>BAR!GF10*0.9</f>
        <v>22680</v>
      </c>
      <c r="IT10" s="51">
        <f>BAR!GG10*0.9</f>
        <v>22680</v>
      </c>
      <c r="IU10" s="51">
        <f>BAR!GH10*0.9</f>
        <v>22680</v>
      </c>
      <c r="IV10" s="51">
        <f>BAR!GI10*0.9</f>
        <v>22680</v>
      </c>
      <c r="IW10" s="51">
        <f>BAR!GJ10*0.9</f>
        <v>22680</v>
      </c>
      <c r="IX10" s="51">
        <f>BAR!GK10*0.9</f>
        <v>22680</v>
      </c>
      <c r="IY10" s="51">
        <f>BAR!GL10*0.9</f>
        <v>22680</v>
      </c>
      <c r="IZ10" s="51">
        <f>BAR!GM10*0.9</f>
        <v>22680</v>
      </c>
      <c r="JA10" s="51">
        <f>BAR!GN10*0.9</f>
        <v>22680</v>
      </c>
    </row>
    <row r="11" spans="1:261" s="109" customFormat="1" x14ac:dyDescent="0.2">
      <c r="A11" s="15" t="s">
        <v>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HM11" s="106"/>
      <c r="HN11" s="106"/>
      <c r="HO11" s="106"/>
      <c r="HP11" s="106"/>
      <c r="HQ11" s="106"/>
      <c r="HR11" s="106"/>
      <c r="HS11" s="106"/>
      <c r="HT11" s="106"/>
      <c r="HU11" s="106"/>
    </row>
    <row r="12" spans="1:261" s="109" customFormat="1" x14ac:dyDescent="0.2">
      <c r="A12" s="13">
        <v>1</v>
      </c>
      <c r="B12" s="107" t="e">
        <f>BAR!#REF!*0.9</f>
        <v>#REF!</v>
      </c>
      <c r="C12" s="107" t="e">
        <f>BAR!#REF!*0.9</f>
        <v>#REF!</v>
      </c>
      <c r="D12" s="107" t="e">
        <f>BAR!#REF!*0.9</f>
        <v>#REF!</v>
      </c>
      <c r="E12" s="107" t="e">
        <f>BAR!#REF!*0.9</f>
        <v>#REF!</v>
      </c>
      <c r="F12" s="107" t="e">
        <f>BAR!#REF!*0.9</f>
        <v>#REF!</v>
      </c>
      <c r="G12" s="107" t="e">
        <f>BAR!#REF!*0.9</f>
        <v>#REF!</v>
      </c>
      <c r="H12" s="107" t="e">
        <f>BAR!#REF!*0.9</f>
        <v>#REF!</v>
      </c>
      <c r="I12" s="107" t="e">
        <f>BAR!#REF!*0.9</f>
        <v>#REF!</v>
      </c>
      <c r="J12" s="107" t="e">
        <f>BAR!#REF!*0.9</f>
        <v>#REF!</v>
      </c>
      <c r="K12" s="107" t="e">
        <f>BAR!#REF!*0.9</f>
        <v>#REF!</v>
      </c>
      <c r="L12" s="107" t="e">
        <f>BAR!#REF!*0.9</f>
        <v>#REF!</v>
      </c>
      <c r="M12" s="107" t="e">
        <f>BAR!#REF!*0.9</f>
        <v>#REF!</v>
      </c>
      <c r="N12" s="107" t="e">
        <f>BAR!#REF!*0.9</f>
        <v>#REF!</v>
      </c>
      <c r="O12" s="107" t="e">
        <f>BAR!#REF!*0.9</f>
        <v>#REF!</v>
      </c>
      <c r="P12" s="107" t="e">
        <f>BAR!#REF!*0.9</f>
        <v>#REF!</v>
      </c>
      <c r="Q12" s="107" t="e">
        <f>BAR!#REF!*0.9</f>
        <v>#REF!</v>
      </c>
      <c r="R12" s="107" t="e">
        <f>BAR!#REF!*0.9</f>
        <v>#REF!</v>
      </c>
      <c r="S12" s="107" t="e">
        <f>BAR!#REF!*0.9</f>
        <v>#REF!</v>
      </c>
      <c r="T12" s="107" t="e">
        <f>BAR!#REF!*0.9</f>
        <v>#REF!</v>
      </c>
      <c r="U12" s="107" t="e">
        <f>BAR!#REF!*0.9</f>
        <v>#REF!</v>
      </c>
      <c r="V12" s="107" t="e">
        <f>BAR!#REF!*0.9</f>
        <v>#REF!</v>
      </c>
      <c r="W12" s="107" t="e">
        <f>BAR!#REF!*0.9</f>
        <v>#REF!</v>
      </c>
      <c r="X12" s="107" t="e">
        <f>BAR!#REF!*0.9</f>
        <v>#REF!</v>
      </c>
      <c r="Y12" s="107" t="e">
        <f>BAR!#REF!*0.9</f>
        <v>#REF!</v>
      </c>
      <c r="Z12" s="107" t="e">
        <f>BAR!#REF!*0.9</f>
        <v>#REF!</v>
      </c>
      <c r="AA12" s="107" t="e">
        <f>BAR!#REF!*0.9</f>
        <v>#REF!</v>
      </c>
      <c r="AB12" s="107" t="e">
        <f>BAR!#REF!*0.9</f>
        <v>#REF!</v>
      </c>
      <c r="AC12" s="107" t="e">
        <f>BAR!#REF!*0.9</f>
        <v>#REF!</v>
      </c>
      <c r="AD12" s="107" t="e">
        <f>BAR!#REF!*0.9</f>
        <v>#REF!</v>
      </c>
      <c r="AE12" s="107" t="e">
        <f>BAR!#REF!*0.9</f>
        <v>#REF!</v>
      </c>
      <c r="AF12" s="107" t="e">
        <f>BAR!#REF!*0.9</f>
        <v>#REF!</v>
      </c>
      <c r="AG12" s="107" t="e">
        <f>BAR!#REF!*0.9</f>
        <v>#REF!</v>
      </c>
      <c r="AH12" s="107" t="e">
        <f>BAR!#REF!*0.9</f>
        <v>#REF!</v>
      </c>
      <c r="AI12" s="107" t="e">
        <f>BAR!#REF!*0.9</f>
        <v>#REF!</v>
      </c>
      <c r="AJ12" s="107" t="e">
        <f>BAR!#REF!*0.9</f>
        <v>#REF!</v>
      </c>
      <c r="AK12" s="107" t="e">
        <f>BAR!#REF!*0.9</f>
        <v>#REF!</v>
      </c>
      <c r="AL12" s="107" t="e">
        <f>BAR!#REF!*0.9</f>
        <v>#REF!</v>
      </c>
      <c r="AM12" s="107" t="e">
        <f>BAR!#REF!*0.9</f>
        <v>#REF!</v>
      </c>
      <c r="AN12" s="107" t="e">
        <f>BAR!#REF!*0.9</f>
        <v>#REF!</v>
      </c>
      <c r="AO12" s="107" t="e">
        <f>BAR!#REF!*0.9</f>
        <v>#REF!</v>
      </c>
      <c r="AP12" s="107" t="e">
        <f>BAR!#REF!*0.9</f>
        <v>#REF!</v>
      </c>
      <c r="AQ12" s="107" t="e">
        <f>BAR!#REF!*0.9</f>
        <v>#REF!</v>
      </c>
      <c r="AR12" s="107" t="e">
        <f>BAR!#REF!*0.9</f>
        <v>#REF!</v>
      </c>
      <c r="AS12" s="107" t="e">
        <f>BAR!#REF!*0.9</f>
        <v>#REF!</v>
      </c>
      <c r="AT12" s="107" t="e">
        <f>BAR!#REF!*0.9</f>
        <v>#REF!</v>
      </c>
      <c r="AU12" s="107" t="e">
        <f>BAR!#REF!*0.9</f>
        <v>#REF!</v>
      </c>
      <c r="AV12" s="107" t="e">
        <f>BAR!#REF!*0.9</f>
        <v>#REF!</v>
      </c>
      <c r="AW12" s="107" t="e">
        <f>BAR!#REF!*0.9</f>
        <v>#REF!</v>
      </c>
      <c r="AX12" s="107" t="e">
        <f>BAR!#REF!*0.9</f>
        <v>#REF!</v>
      </c>
      <c r="AY12" s="107" t="e">
        <f>BAR!#REF!*0.9</f>
        <v>#REF!</v>
      </c>
      <c r="AZ12" s="107" t="e">
        <f>BAR!#REF!*0.9</f>
        <v>#REF!</v>
      </c>
      <c r="BA12" s="107" t="e">
        <f>BAR!#REF!*0.9</f>
        <v>#REF!</v>
      </c>
      <c r="BB12" s="107" t="e">
        <f>BAR!#REF!*0.9</f>
        <v>#REF!</v>
      </c>
      <c r="BC12" s="107" t="e">
        <f>BAR!#REF!*0.9</f>
        <v>#REF!</v>
      </c>
      <c r="BD12" s="107" t="e">
        <f>BAR!#REF!*0.9</f>
        <v>#REF!</v>
      </c>
      <c r="BE12" s="107" t="e">
        <f>BAR!#REF!*0.9</f>
        <v>#REF!</v>
      </c>
      <c r="BF12" s="107" t="e">
        <f>BAR!#REF!*0.9</f>
        <v>#REF!</v>
      </c>
      <c r="BG12" s="107" t="e">
        <f>BAR!#REF!*0.9</f>
        <v>#REF!</v>
      </c>
      <c r="BH12" s="107" t="e">
        <f>BAR!#REF!*0.9</f>
        <v>#REF!</v>
      </c>
      <c r="BI12" s="107" t="e">
        <f>BAR!#REF!*0.9</f>
        <v>#REF!</v>
      </c>
      <c r="BJ12" s="107" t="e">
        <f>BAR!#REF!*0.9</f>
        <v>#REF!</v>
      </c>
      <c r="BK12" s="107" t="e">
        <f>BAR!#REF!*0.9</f>
        <v>#REF!</v>
      </c>
      <c r="BL12" s="107" t="e">
        <f>BAR!#REF!*0.9</f>
        <v>#REF!</v>
      </c>
      <c r="BM12" s="107" t="e">
        <f>BAR!#REF!*0.9</f>
        <v>#REF!</v>
      </c>
      <c r="BN12" s="107" t="e">
        <f>BAR!#REF!*0.9</f>
        <v>#REF!</v>
      </c>
      <c r="BO12" s="107">
        <f>BAR!B12*0.9</f>
        <v>19980</v>
      </c>
      <c r="BP12" s="107">
        <f>BAR!C12*0.9</f>
        <v>19980</v>
      </c>
      <c r="BQ12" s="107">
        <f>BAR!D12*0.9</f>
        <v>19530</v>
      </c>
      <c r="BR12" s="107">
        <f>BAR!E12*0.9</f>
        <v>19530</v>
      </c>
      <c r="BS12" s="107">
        <f>BAR!F12*0.9</f>
        <v>19530</v>
      </c>
      <c r="BT12" s="107">
        <f>BAR!G12*0.9</f>
        <v>19530</v>
      </c>
      <c r="BU12" s="107">
        <f>BAR!H12*0.9</f>
        <v>19530</v>
      </c>
      <c r="BV12" s="107">
        <f>BAR!I12*0.9</f>
        <v>19530</v>
      </c>
      <c r="BW12" s="107">
        <f>BAR!J12*0.9</f>
        <v>19530</v>
      </c>
      <c r="BX12" s="107">
        <f>BAR!K12*0.9</f>
        <v>19530</v>
      </c>
      <c r="BY12" s="107">
        <f>BAR!L12*0.9</f>
        <v>19530</v>
      </c>
      <c r="BZ12" s="107">
        <f>BAR!M12*0.9</f>
        <v>19530</v>
      </c>
      <c r="CA12" s="107">
        <f>BAR!N12*0.9</f>
        <v>19530</v>
      </c>
      <c r="CB12" s="107">
        <f>BAR!O12*0.9</f>
        <v>18630</v>
      </c>
      <c r="CC12" s="107">
        <f>BAR!P12*0.9</f>
        <v>18630</v>
      </c>
      <c r="CD12" s="107">
        <f>BAR!Q12*0.9</f>
        <v>18630</v>
      </c>
      <c r="CE12" s="107">
        <f>BAR!R12*0.9</f>
        <v>18630</v>
      </c>
      <c r="CF12" s="107">
        <f>BAR!S12*0.9</f>
        <v>18630</v>
      </c>
      <c r="CG12" s="107">
        <f>BAR!T12*0.9</f>
        <v>18630</v>
      </c>
      <c r="CH12" s="107">
        <f>BAR!U12*0.9</f>
        <v>18630</v>
      </c>
      <c r="CI12" s="107">
        <f>BAR!V12*0.9</f>
        <v>18630</v>
      </c>
      <c r="CJ12" s="107">
        <f>BAR!W12*0.9</f>
        <v>18630</v>
      </c>
      <c r="CK12" s="107">
        <f>BAR!X12*0.9</f>
        <v>18630</v>
      </c>
      <c r="CL12" s="107">
        <f>BAR!Y12*0.9</f>
        <v>16830</v>
      </c>
      <c r="CM12" s="107">
        <f>BAR!Z12*0.9</f>
        <v>16830</v>
      </c>
      <c r="CN12" s="107">
        <f>BAR!AA12*0.9</f>
        <v>16830</v>
      </c>
      <c r="CO12" s="107">
        <f>BAR!AB12*0.9</f>
        <v>16830</v>
      </c>
      <c r="CP12" s="107">
        <f>BAR!AC12*0.9</f>
        <v>16830</v>
      </c>
      <c r="CQ12" s="107">
        <f>BAR!AD12*0.9</f>
        <v>17280</v>
      </c>
      <c r="CR12" s="107">
        <f>BAR!AE12*0.9</f>
        <v>17280</v>
      </c>
      <c r="CS12" s="107">
        <f>BAR!AF12*0.9</f>
        <v>16830</v>
      </c>
      <c r="CT12" s="107">
        <f>BAR!AG12*0.9</f>
        <v>16830</v>
      </c>
      <c r="CU12" s="107">
        <f>BAR!AH12*0.9</f>
        <v>16830</v>
      </c>
      <c r="CV12" s="107">
        <f>BAR!AI12*0.9</f>
        <v>16830</v>
      </c>
      <c r="CW12" s="107">
        <f>BAR!AJ12*0.9</f>
        <v>16830</v>
      </c>
      <c r="CX12" s="107">
        <f>BAR!AK12*0.9</f>
        <v>17280</v>
      </c>
      <c r="CY12" s="107">
        <f>BAR!AL12*0.9</f>
        <v>17280</v>
      </c>
      <c r="CZ12" s="107">
        <f>BAR!AM12*0.9</f>
        <v>16830</v>
      </c>
      <c r="DA12" s="107">
        <f>BAR!AN12*0.9</f>
        <v>16830</v>
      </c>
      <c r="DB12" s="107">
        <f>BAR!AO12*0.9</f>
        <v>16830</v>
      </c>
      <c r="DC12" s="107">
        <f>BAR!AP12*0.9</f>
        <v>16830</v>
      </c>
      <c r="DD12" s="107">
        <f>BAR!AQ12*0.9</f>
        <v>16830</v>
      </c>
      <c r="DE12" s="107">
        <f>BAR!AR12*0.9</f>
        <v>17280</v>
      </c>
      <c r="DF12" s="107">
        <f>BAR!AS12*0.9</f>
        <v>17280</v>
      </c>
      <c r="DG12" s="107">
        <f>BAR!AT12*0.9</f>
        <v>16560</v>
      </c>
      <c r="DH12" s="107">
        <f>BAR!AU12*0.9</f>
        <v>16560</v>
      </c>
      <c r="DI12" s="107">
        <f>BAR!AV12*0.9</f>
        <v>16830</v>
      </c>
      <c r="DJ12" s="107">
        <f>BAR!AW12*0.9</f>
        <v>17280</v>
      </c>
      <c r="DK12" s="107">
        <f>BAR!AX12*0.9</f>
        <v>15210</v>
      </c>
      <c r="DL12" s="107">
        <f>BAR!AY12*0.9</f>
        <v>16560</v>
      </c>
      <c r="DM12" s="107">
        <f>BAR!AZ12*0.9</f>
        <v>16560</v>
      </c>
      <c r="DN12" s="107">
        <f>BAR!BA12*0.9</f>
        <v>15210</v>
      </c>
      <c r="DO12" s="107">
        <f>BAR!BB12*0.9</f>
        <v>15210</v>
      </c>
      <c r="DP12" s="107">
        <f>BAR!BC12*0.9</f>
        <v>15210</v>
      </c>
      <c r="DQ12" s="107">
        <f>BAR!BD12*0.9</f>
        <v>15210</v>
      </c>
      <c r="DR12" s="107">
        <f>BAR!BE12*0.9</f>
        <v>15210</v>
      </c>
      <c r="DS12" s="107">
        <f>BAR!BF12*0.9</f>
        <v>16560</v>
      </c>
      <c r="DT12" s="107">
        <f>BAR!BG12*0.9</f>
        <v>16560</v>
      </c>
      <c r="DU12" s="107">
        <f>BAR!BH12*0.9</f>
        <v>15210</v>
      </c>
      <c r="DV12" s="107">
        <f>BAR!BI12*0.9</f>
        <v>15210</v>
      </c>
      <c r="DW12" s="107">
        <f>BAR!BJ12*0.9</f>
        <v>15210</v>
      </c>
      <c r="DX12" s="107">
        <f>BAR!BK12*0.9</f>
        <v>15210</v>
      </c>
      <c r="DY12" s="107">
        <f>BAR!BL12*0.9</f>
        <v>15210</v>
      </c>
      <c r="DZ12" s="107">
        <f>BAR!BM12*0.9</f>
        <v>16560</v>
      </c>
      <c r="EA12" s="107">
        <f>BAR!BN12*0.9</f>
        <v>16560</v>
      </c>
      <c r="EB12" s="107">
        <f>BAR!BO12*0.9</f>
        <v>15210</v>
      </c>
      <c r="EC12" s="107">
        <f>BAR!BP12*0.9</f>
        <v>15210</v>
      </c>
      <c r="ED12" s="107">
        <f>BAR!BQ12*0.9</f>
        <v>15210</v>
      </c>
      <c r="EE12" s="107">
        <f>BAR!BR12*0.9</f>
        <v>15210</v>
      </c>
      <c r="EF12" s="107">
        <f>BAR!BS12*0.9</f>
        <v>15210</v>
      </c>
      <c r="EG12" s="107">
        <f>BAR!BT12*0.9</f>
        <v>16560</v>
      </c>
      <c r="EH12" s="107">
        <f>BAR!BU12*0.9</f>
        <v>16560</v>
      </c>
      <c r="EI12" s="107">
        <f>BAR!BV12*0.9</f>
        <v>15210</v>
      </c>
      <c r="EJ12" s="107">
        <f>BAR!BW12*0.9</f>
        <v>15210</v>
      </c>
      <c r="EK12" s="51">
        <f>BAR!BX12*0.9</f>
        <v>17280</v>
      </c>
      <c r="EL12" s="51">
        <f>BAR!BY12*0.9</f>
        <v>17280</v>
      </c>
      <c r="EM12" s="51">
        <f>BAR!BZ12*0.9</f>
        <v>17280</v>
      </c>
      <c r="EN12" s="51">
        <f>BAR!CA12*0.9</f>
        <v>17550</v>
      </c>
      <c r="EO12" s="51">
        <f>BAR!CB12*0.9</f>
        <v>17550</v>
      </c>
      <c r="EP12" s="51">
        <f>BAR!CC12*0.9</f>
        <v>17280</v>
      </c>
      <c r="EQ12" s="51">
        <f>BAR!CD12*0.9</f>
        <v>17280</v>
      </c>
      <c r="ER12" s="51">
        <f>BAR!CE12*0.9</f>
        <v>17280</v>
      </c>
      <c r="ES12" s="51">
        <f>BAR!CF12*0.9</f>
        <v>17280</v>
      </c>
      <c r="ET12" s="51">
        <f>BAR!CG12*0.9</f>
        <v>17280</v>
      </c>
      <c r="EU12" s="51">
        <f>BAR!CH12*0.9</f>
        <v>18900</v>
      </c>
      <c r="EV12" s="51">
        <f>BAR!CI12*0.9</f>
        <v>18900</v>
      </c>
      <c r="EW12" s="51">
        <f>BAR!CJ12*0.9</f>
        <v>17280</v>
      </c>
      <c r="EX12" s="51">
        <f>BAR!CK12*0.9</f>
        <v>17280</v>
      </c>
      <c r="EY12" s="51">
        <f>BAR!CL12*0.9</f>
        <v>18180</v>
      </c>
      <c r="EZ12" s="51">
        <f>BAR!CM12*0.9</f>
        <v>18180</v>
      </c>
      <c r="FA12" s="51">
        <f>BAR!CN12*0.9</f>
        <v>17550</v>
      </c>
      <c r="FB12" s="51">
        <f>BAR!CO12*0.9</f>
        <v>18180</v>
      </c>
      <c r="FC12" s="51">
        <f>BAR!CP12*0.9</f>
        <v>18180</v>
      </c>
      <c r="FD12" s="51">
        <f>BAR!CQ12*0.9</f>
        <v>18180</v>
      </c>
      <c r="FE12" s="51">
        <f>BAR!CR12*0.9</f>
        <v>18180</v>
      </c>
      <c r="FF12" s="51">
        <f>BAR!CS12*0.9</f>
        <v>18630</v>
      </c>
      <c r="FG12" s="51">
        <f>BAR!CT12*0.9</f>
        <v>18630</v>
      </c>
      <c r="FH12" s="51">
        <f>BAR!CU12*0.9</f>
        <v>18900</v>
      </c>
      <c r="FI12" s="51">
        <f>BAR!CV12*0.9</f>
        <v>18900</v>
      </c>
      <c r="FJ12" s="51">
        <f>BAR!CW12*0.9</f>
        <v>18900</v>
      </c>
      <c r="FK12" s="51">
        <f>BAR!CX12*0.9</f>
        <v>18900</v>
      </c>
      <c r="FL12" s="51">
        <f>BAR!CY12*0.9</f>
        <v>18900</v>
      </c>
      <c r="FM12" s="107">
        <f>BAR!CZ12*0.9</f>
        <v>48555</v>
      </c>
      <c r="FN12" s="107">
        <f>BAR!DA12*0.9</f>
        <v>60705</v>
      </c>
      <c r="FO12" s="107">
        <f>BAR!DB12*0.9</f>
        <v>60705</v>
      </c>
      <c r="FP12" s="107">
        <f>BAR!DC12*0.9</f>
        <v>62505</v>
      </c>
      <c r="FQ12" s="107">
        <f>BAR!DD12*0.9</f>
        <v>62505</v>
      </c>
      <c r="FR12" s="107">
        <f>BAR!DE12*0.9</f>
        <v>62505</v>
      </c>
      <c r="FS12" s="107">
        <f>BAR!DF12*0.9</f>
        <v>62505</v>
      </c>
      <c r="FT12" s="107">
        <f>BAR!DG12*0.9</f>
        <v>62505</v>
      </c>
      <c r="FU12" s="107">
        <f>BAR!DH12*0.9</f>
        <v>60705</v>
      </c>
      <c r="FV12" s="107">
        <f>BAR!DI12*0.9</f>
        <v>60705</v>
      </c>
      <c r="FW12" s="107">
        <f>BAR!DJ12*0.9</f>
        <v>60705</v>
      </c>
      <c r="FX12" s="51">
        <f>BAR!DK12*0.9</f>
        <v>36945</v>
      </c>
      <c r="FY12" s="51">
        <f>BAR!DL12*0.9</f>
        <v>36945</v>
      </c>
      <c r="FZ12" s="51">
        <f>BAR!DM12*0.9</f>
        <v>36945</v>
      </c>
      <c r="GA12" s="51">
        <f>BAR!DN12*0.9</f>
        <v>32715</v>
      </c>
      <c r="GB12" s="51">
        <f>BAR!DO12*0.9</f>
        <v>32715</v>
      </c>
      <c r="GC12" s="51">
        <f>BAR!DP12*0.9</f>
        <v>32715</v>
      </c>
      <c r="GD12" s="51">
        <f>BAR!DQ12*0.9</f>
        <v>32715</v>
      </c>
      <c r="GE12" s="51">
        <f>BAR!DR12*0.9</f>
        <v>31815</v>
      </c>
      <c r="GF12" s="51">
        <f>BAR!DS12*0.9</f>
        <v>30735</v>
      </c>
      <c r="GG12" s="51">
        <f>BAR!DT12*0.9</f>
        <v>31185</v>
      </c>
      <c r="GH12" s="51">
        <f>BAR!DU12*0.9</f>
        <v>30735</v>
      </c>
      <c r="GI12" s="51">
        <f>BAR!DV12*0.9</f>
        <v>31185</v>
      </c>
      <c r="GJ12" s="51">
        <f>BAR!DW12*0.9</f>
        <v>30735</v>
      </c>
      <c r="GK12" s="51">
        <f>BAR!DX12*0.9</f>
        <v>30735</v>
      </c>
      <c r="GL12" s="51">
        <f>BAR!DY12*0.9</f>
        <v>31815</v>
      </c>
      <c r="GM12" s="51">
        <f>BAR!DZ12*0.9</f>
        <v>32715</v>
      </c>
      <c r="GN12" s="51">
        <f>BAR!EA12*0.9</f>
        <v>32715</v>
      </c>
      <c r="GO12" s="51">
        <f>BAR!EB12*0.9</f>
        <v>32715</v>
      </c>
      <c r="GP12" s="51">
        <f>BAR!EC12*0.9</f>
        <v>32715</v>
      </c>
      <c r="GQ12" s="51">
        <f>BAR!ED12*0.9</f>
        <v>32715</v>
      </c>
      <c r="GR12" s="51">
        <f>BAR!EE12*0.9</f>
        <v>32715</v>
      </c>
      <c r="GS12" s="51">
        <f>BAR!EF12*0.9</f>
        <v>32715</v>
      </c>
      <c r="GT12" s="51">
        <f>BAR!EG12*0.9</f>
        <v>30285</v>
      </c>
      <c r="GU12" s="51">
        <f>BAR!EH12*0.9</f>
        <v>34965</v>
      </c>
      <c r="GV12" s="51">
        <f>BAR!EI12*0.9</f>
        <v>34965</v>
      </c>
      <c r="GW12" s="51">
        <f>BAR!EJ12*0.9</f>
        <v>34965</v>
      </c>
      <c r="GX12" s="51">
        <f>BAR!EK12*0.9</f>
        <v>34965</v>
      </c>
      <c r="GY12" s="51">
        <f>BAR!EL12*0.9</f>
        <v>34965</v>
      </c>
      <c r="GZ12" s="51">
        <f>BAR!EM12*0.9</f>
        <v>34965</v>
      </c>
      <c r="HA12" s="51">
        <f>BAR!EN12*0.9</f>
        <v>34965</v>
      </c>
      <c r="HB12" s="51">
        <f>BAR!EO12*0.9</f>
        <v>34965</v>
      </c>
      <c r="HC12" s="51">
        <f>BAR!EP12*0.9</f>
        <v>34965</v>
      </c>
      <c r="HD12" s="51">
        <f>BAR!EQ12*0.9</f>
        <v>34965</v>
      </c>
      <c r="HE12" s="51">
        <f>BAR!ER12*0.9</f>
        <v>34965</v>
      </c>
      <c r="HF12" s="51">
        <f>BAR!ES12*0.9</f>
        <v>34965</v>
      </c>
      <c r="HG12" s="51">
        <f>BAR!ET12*0.9</f>
        <v>34965</v>
      </c>
      <c r="HH12" s="51">
        <f>BAR!EU12*0.9</f>
        <v>34965</v>
      </c>
      <c r="HI12" s="51">
        <f>BAR!EV12*0.9</f>
        <v>34965</v>
      </c>
      <c r="HJ12" s="51">
        <f>BAR!EW12*0.9</f>
        <v>34965</v>
      </c>
      <c r="HK12" s="51">
        <f>BAR!EX12*0.9</f>
        <v>34965</v>
      </c>
      <c r="HL12" s="51">
        <f>BAR!EY12*0.9</f>
        <v>34965</v>
      </c>
      <c r="HM12" s="107">
        <f>BAR!EZ12*0.9</f>
        <v>49365</v>
      </c>
      <c r="HN12" s="107">
        <f>BAR!FA12*0.9</f>
        <v>50715</v>
      </c>
      <c r="HO12" s="107">
        <f>BAR!FB12*0.9</f>
        <v>50715</v>
      </c>
      <c r="HP12" s="107">
        <f>BAR!FC12*0.9</f>
        <v>50715</v>
      </c>
      <c r="HQ12" s="107">
        <f>BAR!FD12*0.9</f>
        <v>50715</v>
      </c>
      <c r="HR12" s="107">
        <f>BAR!FE12*0.9</f>
        <v>37395</v>
      </c>
      <c r="HS12" s="107">
        <f>BAR!FF12*0.9</f>
        <v>37395</v>
      </c>
      <c r="HT12" s="107">
        <f>BAR!FG12*0.9</f>
        <v>49365</v>
      </c>
      <c r="HU12" s="107">
        <f>BAR!FH12*0.9</f>
        <v>49365</v>
      </c>
      <c r="HV12" s="51">
        <f>BAR!FI12*0.9</f>
        <v>49365</v>
      </c>
      <c r="HW12" s="51">
        <f>BAR!FJ12*0.9</f>
        <v>34965</v>
      </c>
      <c r="HX12" s="51">
        <f>BAR!FK12*0.9</f>
        <v>33615</v>
      </c>
      <c r="HY12" s="51">
        <f>BAR!FL12*0.9</f>
        <v>33615</v>
      </c>
      <c r="HZ12" s="51">
        <f>BAR!FM12*0.9</f>
        <v>33615</v>
      </c>
      <c r="IA12" s="51">
        <f>BAR!FN12*0.9</f>
        <v>33615</v>
      </c>
      <c r="IB12" s="51">
        <f>BAR!FO12*0.9</f>
        <v>33615</v>
      </c>
      <c r="IC12" s="51">
        <f>BAR!FP12*0.9</f>
        <v>33615</v>
      </c>
      <c r="ID12" s="51">
        <f>BAR!FQ12*0.9</f>
        <v>33615</v>
      </c>
      <c r="IE12" s="51">
        <f>BAR!FR12*0.9</f>
        <v>29205</v>
      </c>
      <c r="IF12" s="51">
        <f>BAR!FS12*0.9</f>
        <v>29205</v>
      </c>
      <c r="IG12" s="51">
        <f>BAR!FT12*0.9</f>
        <v>29205</v>
      </c>
      <c r="IH12" s="51">
        <f>BAR!FU12*0.9</f>
        <v>29205</v>
      </c>
      <c r="II12" s="51">
        <f>BAR!FV12*0.9</f>
        <v>29205</v>
      </c>
      <c r="IJ12" s="51">
        <f>BAR!FW12*0.9</f>
        <v>29205</v>
      </c>
      <c r="IK12" s="51">
        <f>BAR!FX12*0.9</f>
        <v>29205</v>
      </c>
      <c r="IL12" s="51">
        <f>BAR!FY12*0.9</f>
        <v>29205</v>
      </c>
      <c r="IM12" s="51">
        <f>BAR!FZ12*0.9</f>
        <v>29205</v>
      </c>
      <c r="IN12" s="51">
        <f>BAR!GA12*0.9</f>
        <v>29205</v>
      </c>
      <c r="IO12" s="51">
        <f>BAR!GB12*0.9</f>
        <v>29205</v>
      </c>
      <c r="IP12" s="51">
        <f>BAR!GC12*0.9</f>
        <v>29205</v>
      </c>
      <c r="IQ12" s="51">
        <f>BAR!GD12*0.9</f>
        <v>29205</v>
      </c>
      <c r="IR12" s="51">
        <f>BAR!GE12*0.9</f>
        <v>29205</v>
      </c>
      <c r="IS12" s="51">
        <f>BAR!GF12*0.9</f>
        <v>29205</v>
      </c>
      <c r="IT12" s="51">
        <f>BAR!GG12*0.9</f>
        <v>29205</v>
      </c>
      <c r="IU12" s="51">
        <f>BAR!GH12*0.9</f>
        <v>29205</v>
      </c>
      <c r="IV12" s="51">
        <f>BAR!GI12*0.9</f>
        <v>29205</v>
      </c>
      <c r="IW12" s="51">
        <f>BAR!GJ12*0.9</f>
        <v>29205</v>
      </c>
      <c r="IX12" s="51">
        <f>BAR!GK12*0.9</f>
        <v>29205</v>
      </c>
      <c r="IY12" s="51">
        <f>BAR!GL12*0.9</f>
        <v>29205</v>
      </c>
      <c r="IZ12" s="51">
        <f>BAR!GM12*0.9</f>
        <v>29205</v>
      </c>
      <c r="JA12" s="51">
        <f>BAR!GN12*0.9</f>
        <v>29205</v>
      </c>
    </row>
    <row r="13" spans="1:261" s="109" customFormat="1" x14ac:dyDescent="0.2">
      <c r="A13" s="13">
        <v>2</v>
      </c>
      <c r="B13" s="107" t="e">
        <f>BAR!#REF!*0.9</f>
        <v>#REF!</v>
      </c>
      <c r="C13" s="107" t="e">
        <f>BAR!#REF!*0.9</f>
        <v>#REF!</v>
      </c>
      <c r="D13" s="107" t="e">
        <f>BAR!#REF!*0.9</f>
        <v>#REF!</v>
      </c>
      <c r="E13" s="107" t="e">
        <f>BAR!#REF!*0.9</f>
        <v>#REF!</v>
      </c>
      <c r="F13" s="107" t="e">
        <f>BAR!#REF!*0.9</f>
        <v>#REF!</v>
      </c>
      <c r="G13" s="107" t="e">
        <f>BAR!#REF!*0.9</f>
        <v>#REF!</v>
      </c>
      <c r="H13" s="107" t="e">
        <f>BAR!#REF!*0.9</f>
        <v>#REF!</v>
      </c>
      <c r="I13" s="107" t="e">
        <f>BAR!#REF!*0.9</f>
        <v>#REF!</v>
      </c>
      <c r="J13" s="107" t="e">
        <f>BAR!#REF!*0.9</f>
        <v>#REF!</v>
      </c>
      <c r="K13" s="107" t="e">
        <f>BAR!#REF!*0.9</f>
        <v>#REF!</v>
      </c>
      <c r="L13" s="107" t="e">
        <f>BAR!#REF!*0.9</f>
        <v>#REF!</v>
      </c>
      <c r="M13" s="107" t="e">
        <f>BAR!#REF!*0.9</f>
        <v>#REF!</v>
      </c>
      <c r="N13" s="107" t="e">
        <f>BAR!#REF!*0.9</f>
        <v>#REF!</v>
      </c>
      <c r="O13" s="107" t="e">
        <f>BAR!#REF!*0.9</f>
        <v>#REF!</v>
      </c>
      <c r="P13" s="107" t="e">
        <f>BAR!#REF!*0.9</f>
        <v>#REF!</v>
      </c>
      <c r="Q13" s="107" t="e">
        <f>BAR!#REF!*0.9</f>
        <v>#REF!</v>
      </c>
      <c r="R13" s="107" t="e">
        <f>BAR!#REF!*0.9</f>
        <v>#REF!</v>
      </c>
      <c r="S13" s="107" t="e">
        <f>BAR!#REF!*0.9</f>
        <v>#REF!</v>
      </c>
      <c r="T13" s="107" t="e">
        <f>BAR!#REF!*0.9</f>
        <v>#REF!</v>
      </c>
      <c r="U13" s="107" t="e">
        <f>BAR!#REF!*0.9</f>
        <v>#REF!</v>
      </c>
      <c r="V13" s="107" t="e">
        <f>BAR!#REF!*0.9</f>
        <v>#REF!</v>
      </c>
      <c r="W13" s="107" t="e">
        <f>BAR!#REF!*0.9</f>
        <v>#REF!</v>
      </c>
      <c r="X13" s="107" t="e">
        <f>BAR!#REF!*0.9</f>
        <v>#REF!</v>
      </c>
      <c r="Y13" s="107" t="e">
        <f>BAR!#REF!*0.9</f>
        <v>#REF!</v>
      </c>
      <c r="Z13" s="107" t="e">
        <f>BAR!#REF!*0.9</f>
        <v>#REF!</v>
      </c>
      <c r="AA13" s="107" t="e">
        <f>BAR!#REF!*0.9</f>
        <v>#REF!</v>
      </c>
      <c r="AB13" s="107" t="e">
        <f>BAR!#REF!*0.9</f>
        <v>#REF!</v>
      </c>
      <c r="AC13" s="107" t="e">
        <f>BAR!#REF!*0.9</f>
        <v>#REF!</v>
      </c>
      <c r="AD13" s="107" t="e">
        <f>BAR!#REF!*0.9</f>
        <v>#REF!</v>
      </c>
      <c r="AE13" s="107" t="e">
        <f>BAR!#REF!*0.9</f>
        <v>#REF!</v>
      </c>
      <c r="AF13" s="107" t="e">
        <f>BAR!#REF!*0.9</f>
        <v>#REF!</v>
      </c>
      <c r="AG13" s="107" t="e">
        <f>BAR!#REF!*0.9</f>
        <v>#REF!</v>
      </c>
      <c r="AH13" s="107" t="e">
        <f>BAR!#REF!*0.9</f>
        <v>#REF!</v>
      </c>
      <c r="AI13" s="107" t="e">
        <f>BAR!#REF!*0.9</f>
        <v>#REF!</v>
      </c>
      <c r="AJ13" s="107" t="e">
        <f>BAR!#REF!*0.9</f>
        <v>#REF!</v>
      </c>
      <c r="AK13" s="107" t="e">
        <f>BAR!#REF!*0.9</f>
        <v>#REF!</v>
      </c>
      <c r="AL13" s="107" t="e">
        <f>BAR!#REF!*0.9</f>
        <v>#REF!</v>
      </c>
      <c r="AM13" s="107" t="e">
        <f>BAR!#REF!*0.9</f>
        <v>#REF!</v>
      </c>
      <c r="AN13" s="107" t="e">
        <f>BAR!#REF!*0.9</f>
        <v>#REF!</v>
      </c>
      <c r="AO13" s="107" t="e">
        <f>BAR!#REF!*0.9</f>
        <v>#REF!</v>
      </c>
      <c r="AP13" s="107" t="e">
        <f>BAR!#REF!*0.9</f>
        <v>#REF!</v>
      </c>
      <c r="AQ13" s="107" t="e">
        <f>BAR!#REF!*0.9</f>
        <v>#REF!</v>
      </c>
      <c r="AR13" s="107" t="e">
        <f>BAR!#REF!*0.9</f>
        <v>#REF!</v>
      </c>
      <c r="AS13" s="107" t="e">
        <f>BAR!#REF!*0.9</f>
        <v>#REF!</v>
      </c>
      <c r="AT13" s="107" t="e">
        <f>BAR!#REF!*0.9</f>
        <v>#REF!</v>
      </c>
      <c r="AU13" s="107" t="e">
        <f>BAR!#REF!*0.9</f>
        <v>#REF!</v>
      </c>
      <c r="AV13" s="107" t="e">
        <f>BAR!#REF!*0.9</f>
        <v>#REF!</v>
      </c>
      <c r="AW13" s="107" t="e">
        <f>BAR!#REF!*0.9</f>
        <v>#REF!</v>
      </c>
      <c r="AX13" s="107" t="e">
        <f>BAR!#REF!*0.9</f>
        <v>#REF!</v>
      </c>
      <c r="AY13" s="107" t="e">
        <f>BAR!#REF!*0.9</f>
        <v>#REF!</v>
      </c>
      <c r="AZ13" s="107" t="e">
        <f>BAR!#REF!*0.9</f>
        <v>#REF!</v>
      </c>
      <c r="BA13" s="107" t="e">
        <f>BAR!#REF!*0.9</f>
        <v>#REF!</v>
      </c>
      <c r="BB13" s="107" t="e">
        <f>BAR!#REF!*0.9</f>
        <v>#REF!</v>
      </c>
      <c r="BC13" s="107" t="e">
        <f>BAR!#REF!*0.9</f>
        <v>#REF!</v>
      </c>
      <c r="BD13" s="107" t="e">
        <f>BAR!#REF!*0.9</f>
        <v>#REF!</v>
      </c>
      <c r="BE13" s="107" t="e">
        <f>BAR!#REF!*0.9</f>
        <v>#REF!</v>
      </c>
      <c r="BF13" s="107" t="e">
        <f>BAR!#REF!*0.9</f>
        <v>#REF!</v>
      </c>
      <c r="BG13" s="107" t="e">
        <f>BAR!#REF!*0.9</f>
        <v>#REF!</v>
      </c>
      <c r="BH13" s="107" t="e">
        <f>BAR!#REF!*0.9</f>
        <v>#REF!</v>
      </c>
      <c r="BI13" s="107" t="e">
        <f>BAR!#REF!*0.9</f>
        <v>#REF!</v>
      </c>
      <c r="BJ13" s="107" t="e">
        <f>BAR!#REF!*0.9</f>
        <v>#REF!</v>
      </c>
      <c r="BK13" s="107" t="e">
        <f>BAR!#REF!*0.9</f>
        <v>#REF!</v>
      </c>
      <c r="BL13" s="107" t="e">
        <f>BAR!#REF!*0.9</f>
        <v>#REF!</v>
      </c>
      <c r="BM13" s="107" t="e">
        <f>BAR!#REF!*0.9</f>
        <v>#REF!</v>
      </c>
      <c r="BN13" s="107" t="e">
        <f>BAR!#REF!*0.9</f>
        <v>#REF!</v>
      </c>
      <c r="BO13" s="107">
        <f>BAR!B13*0.9</f>
        <v>21960</v>
      </c>
      <c r="BP13" s="107">
        <f>BAR!C13*0.9</f>
        <v>21960</v>
      </c>
      <c r="BQ13" s="107">
        <f>BAR!D13*0.9</f>
        <v>21510</v>
      </c>
      <c r="BR13" s="107">
        <f>BAR!E13*0.9</f>
        <v>21510</v>
      </c>
      <c r="BS13" s="107">
        <f>BAR!F13*0.9</f>
        <v>21510</v>
      </c>
      <c r="BT13" s="107">
        <f>BAR!G13*0.9</f>
        <v>21510</v>
      </c>
      <c r="BU13" s="107">
        <f>BAR!H13*0.9</f>
        <v>21510</v>
      </c>
      <c r="BV13" s="107">
        <f>BAR!I13*0.9</f>
        <v>21510</v>
      </c>
      <c r="BW13" s="107">
        <f>BAR!J13*0.9</f>
        <v>21510</v>
      </c>
      <c r="BX13" s="107">
        <f>BAR!K13*0.9</f>
        <v>21510</v>
      </c>
      <c r="BY13" s="107">
        <f>BAR!L13*0.9</f>
        <v>21510</v>
      </c>
      <c r="BZ13" s="107">
        <f>BAR!M13*0.9</f>
        <v>21510</v>
      </c>
      <c r="CA13" s="107">
        <f>BAR!N13*0.9</f>
        <v>21510</v>
      </c>
      <c r="CB13" s="107">
        <f>BAR!O13*0.9</f>
        <v>20610</v>
      </c>
      <c r="CC13" s="107">
        <f>BAR!P13*0.9</f>
        <v>20610</v>
      </c>
      <c r="CD13" s="107">
        <f>BAR!Q13*0.9</f>
        <v>20610</v>
      </c>
      <c r="CE13" s="107">
        <f>BAR!R13*0.9</f>
        <v>20610</v>
      </c>
      <c r="CF13" s="107">
        <f>BAR!S13*0.9</f>
        <v>20610</v>
      </c>
      <c r="CG13" s="107">
        <f>BAR!T13*0.9</f>
        <v>20610</v>
      </c>
      <c r="CH13" s="107">
        <f>BAR!U13*0.9</f>
        <v>20610</v>
      </c>
      <c r="CI13" s="107">
        <f>BAR!V13*0.9</f>
        <v>20610</v>
      </c>
      <c r="CJ13" s="107">
        <f>BAR!W13*0.9</f>
        <v>20610</v>
      </c>
      <c r="CK13" s="107">
        <f>BAR!X13*0.9</f>
        <v>20610</v>
      </c>
      <c r="CL13" s="107">
        <f>BAR!Y13*0.9</f>
        <v>18810</v>
      </c>
      <c r="CM13" s="107">
        <f>BAR!Z13*0.9</f>
        <v>18810</v>
      </c>
      <c r="CN13" s="107">
        <f>BAR!AA13*0.9</f>
        <v>18810</v>
      </c>
      <c r="CO13" s="107">
        <f>BAR!AB13*0.9</f>
        <v>18810</v>
      </c>
      <c r="CP13" s="107">
        <f>BAR!AC13*0.9</f>
        <v>18810</v>
      </c>
      <c r="CQ13" s="107">
        <f>BAR!AD13*0.9</f>
        <v>19260</v>
      </c>
      <c r="CR13" s="107">
        <f>BAR!AE13*0.9</f>
        <v>19260</v>
      </c>
      <c r="CS13" s="107">
        <f>BAR!AF13*0.9</f>
        <v>18810</v>
      </c>
      <c r="CT13" s="107">
        <f>BAR!AG13*0.9</f>
        <v>18810</v>
      </c>
      <c r="CU13" s="107">
        <f>BAR!AH13*0.9</f>
        <v>18810</v>
      </c>
      <c r="CV13" s="107">
        <f>BAR!AI13*0.9</f>
        <v>18810</v>
      </c>
      <c r="CW13" s="107">
        <f>BAR!AJ13*0.9</f>
        <v>18810</v>
      </c>
      <c r="CX13" s="107">
        <f>BAR!AK13*0.9</f>
        <v>19260</v>
      </c>
      <c r="CY13" s="107">
        <f>BAR!AL13*0.9</f>
        <v>19260</v>
      </c>
      <c r="CZ13" s="107">
        <f>BAR!AM13*0.9</f>
        <v>18810</v>
      </c>
      <c r="DA13" s="107">
        <f>BAR!AN13*0.9</f>
        <v>18810</v>
      </c>
      <c r="DB13" s="107">
        <f>BAR!AO13*0.9</f>
        <v>18810</v>
      </c>
      <c r="DC13" s="107">
        <f>BAR!AP13*0.9</f>
        <v>18810</v>
      </c>
      <c r="DD13" s="107">
        <f>BAR!AQ13*0.9</f>
        <v>18810</v>
      </c>
      <c r="DE13" s="107">
        <f>BAR!AR13*0.9</f>
        <v>19260</v>
      </c>
      <c r="DF13" s="107">
        <f>BAR!AS13*0.9</f>
        <v>19260</v>
      </c>
      <c r="DG13" s="107">
        <f>BAR!AT13*0.9</f>
        <v>18540</v>
      </c>
      <c r="DH13" s="107">
        <f>BAR!AU13*0.9</f>
        <v>18540</v>
      </c>
      <c r="DI13" s="107">
        <f>BAR!AV13*0.9</f>
        <v>18810</v>
      </c>
      <c r="DJ13" s="107">
        <f>BAR!AW13*0.9</f>
        <v>19260</v>
      </c>
      <c r="DK13" s="107">
        <f>BAR!AX13*0.9</f>
        <v>17190</v>
      </c>
      <c r="DL13" s="107">
        <f>BAR!AY13*0.9</f>
        <v>18540</v>
      </c>
      <c r="DM13" s="107">
        <f>BAR!AZ13*0.9</f>
        <v>18540</v>
      </c>
      <c r="DN13" s="107">
        <f>BAR!BA13*0.9</f>
        <v>17190</v>
      </c>
      <c r="DO13" s="107">
        <f>BAR!BB13*0.9</f>
        <v>17190</v>
      </c>
      <c r="DP13" s="107">
        <f>BAR!BC13*0.9</f>
        <v>17190</v>
      </c>
      <c r="DQ13" s="107">
        <f>BAR!BD13*0.9</f>
        <v>17190</v>
      </c>
      <c r="DR13" s="107">
        <f>BAR!BE13*0.9</f>
        <v>17190</v>
      </c>
      <c r="DS13" s="107">
        <f>BAR!BF13*0.9</f>
        <v>18540</v>
      </c>
      <c r="DT13" s="107">
        <f>BAR!BG13*0.9</f>
        <v>18540</v>
      </c>
      <c r="DU13" s="107">
        <f>BAR!BH13*0.9</f>
        <v>17190</v>
      </c>
      <c r="DV13" s="107">
        <f>BAR!BI13*0.9</f>
        <v>17190</v>
      </c>
      <c r="DW13" s="107">
        <f>BAR!BJ13*0.9</f>
        <v>17190</v>
      </c>
      <c r="DX13" s="107">
        <f>BAR!BK13*0.9</f>
        <v>17190</v>
      </c>
      <c r="DY13" s="107">
        <f>BAR!BL13*0.9</f>
        <v>17190</v>
      </c>
      <c r="DZ13" s="107">
        <f>BAR!BM13*0.9</f>
        <v>18540</v>
      </c>
      <c r="EA13" s="107">
        <f>BAR!BN13*0.9</f>
        <v>18540</v>
      </c>
      <c r="EB13" s="107">
        <f>BAR!BO13*0.9</f>
        <v>17190</v>
      </c>
      <c r="EC13" s="107">
        <f>BAR!BP13*0.9</f>
        <v>17190</v>
      </c>
      <c r="ED13" s="107">
        <f>BAR!BQ13*0.9</f>
        <v>17190</v>
      </c>
      <c r="EE13" s="107">
        <f>BAR!BR13*0.9</f>
        <v>17190</v>
      </c>
      <c r="EF13" s="107">
        <f>BAR!BS13*0.9</f>
        <v>17190</v>
      </c>
      <c r="EG13" s="107">
        <f>BAR!BT13*0.9</f>
        <v>18540</v>
      </c>
      <c r="EH13" s="107">
        <f>BAR!BU13*0.9</f>
        <v>18540</v>
      </c>
      <c r="EI13" s="107">
        <f>BAR!BV13*0.9</f>
        <v>17190</v>
      </c>
      <c r="EJ13" s="107">
        <f>BAR!BW13*0.9</f>
        <v>17190</v>
      </c>
      <c r="EK13" s="51">
        <f>BAR!BX13*0.9</f>
        <v>19260</v>
      </c>
      <c r="EL13" s="51">
        <f>BAR!BY13*0.9</f>
        <v>19260</v>
      </c>
      <c r="EM13" s="51">
        <f>BAR!BZ13*0.9</f>
        <v>19260</v>
      </c>
      <c r="EN13" s="51">
        <f>BAR!CA13*0.9</f>
        <v>19530</v>
      </c>
      <c r="EO13" s="51">
        <f>BAR!CB13*0.9</f>
        <v>19530</v>
      </c>
      <c r="EP13" s="51">
        <f>BAR!CC13*0.9</f>
        <v>19260</v>
      </c>
      <c r="EQ13" s="51">
        <f>BAR!CD13*0.9</f>
        <v>19260</v>
      </c>
      <c r="ER13" s="51">
        <f>BAR!CE13*0.9</f>
        <v>19260</v>
      </c>
      <c r="ES13" s="51">
        <f>BAR!CF13*0.9</f>
        <v>19260</v>
      </c>
      <c r="ET13" s="51">
        <f>BAR!CG13*0.9</f>
        <v>19260</v>
      </c>
      <c r="EU13" s="51">
        <f>BAR!CH13*0.9</f>
        <v>20880</v>
      </c>
      <c r="EV13" s="51">
        <f>BAR!CI13*0.9</f>
        <v>20880</v>
      </c>
      <c r="EW13" s="51">
        <f>BAR!CJ13*0.9</f>
        <v>19260</v>
      </c>
      <c r="EX13" s="51">
        <f>BAR!CK13*0.9</f>
        <v>19260</v>
      </c>
      <c r="EY13" s="51">
        <f>BAR!CL13*0.9</f>
        <v>20160</v>
      </c>
      <c r="EZ13" s="51">
        <f>BAR!CM13*0.9</f>
        <v>20160</v>
      </c>
      <c r="FA13" s="51">
        <f>BAR!CN13*0.9</f>
        <v>19530</v>
      </c>
      <c r="FB13" s="51">
        <f>BAR!CO13*0.9</f>
        <v>20160</v>
      </c>
      <c r="FC13" s="51">
        <f>BAR!CP13*0.9</f>
        <v>20160</v>
      </c>
      <c r="FD13" s="51">
        <f>BAR!CQ13*0.9</f>
        <v>20160</v>
      </c>
      <c r="FE13" s="51">
        <f>BAR!CR13*0.9</f>
        <v>20160</v>
      </c>
      <c r="FF13" s="51">
        <f>BAR!CS13*0.9</f>
        <v>20610</v>
      </c>
      <c r="FG13" s="51">
        <f>BAR!CT13*0.9</f>
        <v>20610</v>
      </c>
      <c r="FH13" s="51">
        <f>BAR!CU13*0.9</f>
        <v>20880</v>
      </c>
      <c r="FI13" s="51">
        <f>BAR!CV13*0.9</f>
        <v>20880</v>
      </c>
      <c r="FJ13" s="51">
        <f>BAR!CW13*0.9</f>
        <v>20880</v>
      </c>
      <c r="FK13" s="51">
        <f>BAR!CX13*0.9</f>
        <v>20880</v>
      </c>
      <c r="FL13" s="51">
        <f>BAR!CY13*0.9</f>
        <v>20880</v>
      </c>
      <c r="FM13" s="107">
        <f>BAR!CZ13*0.9</f>
        <v>51210</v>
      </c>
      <c r="FN13" s="107">
        <f>BAR!DA13*0.9</f>
        <v>63360</v>
      </c>
      <c r="FO13" s="107">
        <f>BAR!DB13*0.9</f>
        <v>63360</v>
      </c>
      <c r="FP13" s="107">
        <f>BAR!DC13*0.9</f>
        <v>65160</v>
      </c>
      <c r="FQ13" s="107">
        <f>BAR!DD13*0.9</f>
        <v>65160</v>
      </c>
      <c r="FR13" s="107">
        <f>BAR!DE13*0.9</f>
        <v>65160</v>
      </c>
      <c r="FS13" s="107">
        <f>BAR!DF13*0.9</f>
        <v>65160</v>
      </c>
      <c r="FT13" s="107">
        <f>BAR!DG13*0.9</f>
        <v>65160</v>
      </c>
      <c r="FU13" s="107">
        <f>BAR!DH13*0.9</f>
        <v>63360</v>
      </c>
      <c r="FV13" s="107">
        <f>BAR!DI13*0.9</f>
        <v>63360</v>
      </c>
      <c r="FW13" s="107">
        <f>BAR!DJ13*0.9</f>
        <v>63360</v>
      </c>
      <c r="FX13" s="51">
        <f>BAR!DK13*0.9</f>
        <v>39420</v>
      </c>
      <c r="FY13" s="51">
        <f>BAR!DL13*0.9</f>
        <v>39420</v>
      </c>
      <c r="FZ13" s="51">
        <f>BAR!DM13*0.9</f>
        <v>39420</v>
      </c>
      <c r="GA13" s="51">
        <f>BAR!DN13*0.9</f>
        <v>35190</v>
      </c>
      <c r="GB13" s="51">
        <f>BAR!DO13*0.9</f>
        <v>35190</v>
      </c>
      <c r="GC13" s="51">
        <f>BAR!DP13*0.9</f>
        <v>35190</v>
      </c>
      <c r="GD13" s="51">
        <f>BAR!DQ13*0.9</f>
        <v>35190</v>
      </c>
      <c r="GE13" s="51">
        <f>BAR!DR13*0.9</f>
        <v>34290</v>
      </c>
      <c r="GF13" s="51">
        <f>BAR!DS13*0.9</f>
        <v>33210</v>
      </c>
      <c r="GG13" s="51">
        <f>BAR!DT13*0.9</f>
        <v>33660</v>
      </c>
      <c r="GH13" s="51">
        <f>BAR!DU13*0.9</f>
        <v>33210</v>
      </c>
      <c r="GI13" s="51">
        <f>BAR!DV13*0.9</f>
        <v>33660</v>
      </c>
      <c r="GJ13" s="51">
        <f>BAR!DW13*0.9</f>
        <v>33210</v>
      </c>
      <c r="GK13" s="51">
        <f>BAR!DX13*0.9</f>
        <v>33210</v>
      </c>
      <c r="GL13" s="51">
        <f>BAR!DY13*0.9</f>
        <v>34290</v>
      </c>
      <c r="GM13" s="51">
        <f>BAR!DZ13*0.9</f>
        <v>35190</v>
      </c>
      <c r="GN13" s="51">
        <f>BAR!EA13*0.9</f>
        <v>35190</v>
      </c>
      <c r="GO13" s="51">
        <f>BAR!EB13*0.9</f>
        <v>35190</v>
      </c>
      <c r="GP13" s="51">
        <f>BAR!EC13*0.9</f>
        <v>35190</v>
      </c>
      <c r="GQ13" s="51">
        <f>BAR!ED13*0.9</f>
        <v>35190</v>
      </c>
      <c r="GR13" s="51">
        <f>BAR!EE13*0.9</f>
        <v>35190</v>
      </c>
      <c r="GS13" s="51">
        <f>BAR!EF13*0.9</f>
        <v>35190</v>
      </c>
      <c r="GT13" s="51">
        <f>BAR!EG13*0.9</f>
        <v>32760</v>
      </c>
      <c r="GU13" s="51">
        <f>BAR!EH13*0.9</f>
        <v>37440</v>
      </c>
      <c r="GV13" s="51">
        <f>BAR!EI13*0.9</f>
        <v>37440</v>
      </c>
      <c r="GW13" s="51">
        <f>BAR!EJ13*0.9</f>
        <v>37440</v>
      </c>
      <c r="GX13" s="51">
        <f>BAR!EK13*0.9</f>
        <v>37440</v>
      </c>
      <c r="GY13" s="51">
        <f>BAR!EL13*0.9</f>
        <v>37440</v>
      </c>
      <c r="GZ13" s="51">
        <f>BAR!EM13*0.9</f>
        <v>37440</v>
      </c>
      <c r="HA13" s="51">
        <f>BAR!EN13*0.9</f>
        <v>37440</v>
      </c>
      <c r="HB13" s="51">
        <f>BAR!EO13*0.9</f>
        <v>37440</v>
      </c>
      <c r="HC13" s="51">
        <f>BAR!EP13*0.9</f>
        <v>37440</v>
      </c>
      <c r="HD13" s="51">
        <f>BAR!EQ13*0.9</f>
        <v>37440</v>
      </c>
      <c r="HE13" s="51">
        <f>BAR!ER13*0.9</f>
        <v>37440</v>
      </c>
      <c r="HF13" s="51">
        <f>BAR!ES13*0.9</f>
        <v>37440</v>
      </c>
      <c r="HG13" s="51">
        <f>BAR!ET13*0.9</f>
        <v>37440</v>
      </c>
      <c r="HH13" s="51">
        <f>BAR!EU13*0.9</f>
        <v>37440</v>
      </c>
      <c r="HI13" s="51">
        <f>BAR!EV13*0.9</f>
        <v>37440</v>
      </c>
      <c r="HJ13" s="51">
        <f>BAR!EW13*0.9</f>
        <v>37440</v>
      </c>
      <c r="HK13" s="51">
        <f>BAR!EX13*0.9</f>
        <v>37440</v>
      </c>
      <c r="HL13" s="51">
        <f>BAR!EY13*0.9</f>
        <v>37440</v>
      </c>
      <c r="HM13" s="107">
        <f>BAR!EZ13*0.9</f>
        <v>51840</v>
      </c>
      <c r="HN13" s="107">
        <f>BAR!FA13*0.9</f>
        <v>53190</v>
      </c>
      <c r="HO13" s="107">
        <f>BAR!FB13*0.9</f>
        <v>53190</v>
      </c>
      <c r="HP13" s="107">
        <f>BAR!FC13*0.9</f>
        <v>53190</v>
      </c>
      <c r="HQ13" s="107">
        <f>BAR!FD13*0.9</f>
        <v>53190</v>
      </c>
      <c r="HR13" s="107">
        <f>BAR!FE13*0.9</f>
        <v>39870</v>
      </c>
      <c r="HS13" s="107">
        <f>BAR!FF13*0.9</f>
        <v>39870</v>
      </c>
      <c r="HT13" s="107">
        <f>BAR!FG13*0.9</f>
        <v>51840</v>
      </c>
      <c r="HU13" s="107">
        <f>BAR!FH13*0.9</f>
        <v>51840</v>
      </c>
      <c r="HV13" s="51">
        <f>BAR!FI13*0.9</f>
        <v>51840</v>
      </c>
      <c r="HW13" s="51">
        <f>BAR!FJ13*0.9</f>
        <v>37440</v>
      </c>
      <c r="HX13" s="51">
        <f>BAR!FK13*0.9</f>
        <v>36090</v>
      </c>
      <c r="HY13" s="51">
        <f>BAR!FL13*0.9</f>
        <v>36090</v>
      </c>
      <c r="HZ13" s="51">
        <f>BAR!FM13*0.9</f>
        <v>36090</v>
      </c>
      <c r="IA13" s="51">
        <f>BAR!FN13*0.9</f>
        <v>36090</v>
      </c>
      <c r="IB13" s="51">
        <f>BAR!FO13*0.9</f>
        <v>36090</v>
      </c>
      <c r="IC13" s="51">
        <f>BAR!FP13*0.9</f>
        <v>36090</v>
      </c>
      <c r="ID13" s="51">
        <f>BAR!FQ13*0.9</f>
        <v>36090</v>
      </c>
      <c r="IE13" s="51">
        <f>BAR!FR13*0.9</f>
        <v>31680</v>
      </c>
      <c r="IF13" s="51">
        <f>BAR!FS13*0.9</f>
        <v>31680</v>
      </c>
      <c r="IG13" s="51">
        <f>BAR!FT13*0.9</f>
        <v>31680</v>
      </c>
      <c r="IH13" s="51">
        <f>BAR!FU13*0.9</f>
        <v>31680</v>
      </c>
      <c r="II13" s="51">
        <f>BAR!FV13*0.9</f>
        <v>31680</v>
      </c>
      <c r="IJ13" s="51">
        <f>BAR!FW13*0.9</f>
        <v>31680</v>
      </c>
      <c r="IK13" s="51">
        <f>BAR!FX13*0.9</f>
        <v>31680</v>
      </c>
      <c r="IL13" s="51">
        <f>BAR!FY13*0.9</f>
        <v>31680</v>
      </c>
      <c r="IM13" s="51">
        <f>BAR!FZ13*0.9</f>
        <v>31680</v>
      </c>
      <c r="IN13" s="51">
        <f>BAR!GA13*0.9</f>
        <v>31680</v>
      </c>
      <c r="IO13" s="51">
        <f>BAR!GB13*0.9</f>
        <v>31680</v>
      </c>
      <c r="IP13" s="51">
        <f>BAR!GC13*0.9</f>
        <v>31680</v>
      </c>
      <c r="IQ13" s="51">
        <f>BAR!GD13*0.9</f>
        <v>31680</v>
      </c>
      <c r="IR13" s="51">
        <f>BAR!GE13*0.9</f>
        <v>31680</v>
      </c>
      <c r="IS13" s="51">
        <f>BAR!GF13*0.9</f>
        <v>31680</v>
      </c>
      <c r="IT13" s="51">
        <f>BAR!GG13*0.9</f>
        <v>31680</v>
      </c>
      <c r="IU13" s="51">
        <f>BAR!GH13*0.9</f>
        <v>31680</v>
      </c>
      <c r="IV13" s="51">
        <f>BAR!GI13*0.9</f>
        <v>31680</v>
      </c>
      <c r="IW13" s="51">
        <f>BAR!GJ13*0.9</f>
        <v>31680</v>
      </c>
      <c r="IX13" s="51">
        <f>BAR!GK13*0.9</f>
        <v>31680</v>
      </c>
      <c r="IY13" s="51">
        <f>BAR!GL13*0.9</f>
        <v>31680</v>
      </c>
      <c r="IZ13" s="51">
        <f>BAR!GM13*0.9</f>
        <v>31680</v>
      </c>
      <c r="JA13" s="51">
        <f>BAR!GN13*0.9</f>
        <v>31680</v>
      </c>
    </row>
    <row r="14" spans="1:261" s="109" customFormat="1" x14ac:dyDescent="0.2">
      <c r="A14" s="15" t="s">
        <v>6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FM14" s="106"/>
      <c r="FN14" s="106"/>
      <c r="FO14" s="106"/>
      <c r="FP14" s="106"/>
      <c r="FQ14" s="106"/>
      <c r="FR14" s="106"/>
      <c r="FS14" s="106"/>
      <c r="FT14" s="106"/>
      <c r="FU14" s="106"/>
      <c r="FV14" s="106"/>
      <c r="FW14" s="106"/>
      <c r="HM14" s="106"/>
      <c r="HN14" s="106"/>
      <c r="HO14" s="106"/>
      <c r="HP14" s="106"/>
      <c r="HQ14" s="106"/>
      <c r="HR14" s="106"/>
      <c r="HS14" s="106"/>
      <c r="HT14" s="106"/>
      <c r="HU14" s="106"/>
    </row>
    <row r="15" spans="1:261" s="109" customFormat="1" x14ac:dyDescent="0.2">
      <c r="A15" s="13">
        <v>1</v>
      </c>
      <c r="B15" s="107" t="e">
        <f>BAR!#REF!*0.9</f>
        <v>#REF!</v>
      </c>
      <c r="C15" s="107" t="e">
        <f>BAR!#REF!*0.9</f>
        <v>#REF!</v>
      </c>
      <c r="D15" s="107" t="e">
        <f>BAR!#REF!*0.9</f>
        <v>#REF!</v>
      </c>
      <c r="E15" s="107" t="e">
        <f>BAR!#REF!*0.9</f>
        <v>#REF!</v>
      </c>
      <c r="F15" s="107" t="e">
        <f>BAR!#REF!*0.9</f>
        <v>#REF!</v>
      </c>
      <c r="G15" s="107" t="e">
        <f>BAR!#REF!*0.9</f>
        <v>#REF!</v>
      </c>
      <c r="H15" s="107" t="e">
        <f>BAR!#REF!*0.9</f>
        <v>#REF!</v>
      </c>
      <c r="I15" s="107" t="e">
        <f>BAR!#REF!*0.9</f>
        <v>#REF!</v>
      </c>
      <c r="J15" s="107" t="e">
        <f>BAR!#REF!*0.9</f>
        <v>#REF!</v>
      </c>
      <c r="K15" s="107" t="e">
        <f>BAR!#REF!*0.9</f>
        <v>#REF!</v>
      </c>
      <c r="L15" s="107" t="e">
        <f>BAR!#REF!*0.9</f>
        <v>#REF!</v>
      </c>
      <c r="M15" s="107" t="e">
        <f>BAR!#REF!*0.9</f>
        <v>#REF!</v>
      </c>
      <c r="N15" s="107" t="e">
        <f>BAR!#REF!*0.9</f>
        <v>#REF!</v>
      </c>
      <c r="O15" s="107" t="e">
        <f>BAR!#REF!*0.9</f>
        <v>#REF!</v>
      </c>
      <c r="P15" s="107" t="e">
        <f>BAR!#REF!*0.9</f>
        <v>#REF!</v>
      </c>
      <c r="Q15" s="107" t="e">
        <f>BAR!#REF!*0.9</f>
        <v>#REF!</v>
      </c>
      <c r="R15" s="107" t="e">
        <f>BAR!#REF!*0.9</f>
        <v>#REF!</v>
      </c>
      <c r="S15" s="107" t="e">
        <f>BAR!#REF!*0.9</f>
        <v>#REF!</v>
      </c>
      <c r="T15" s="107" t="e">
        <f>BAR!#REF!*0.9</f>
        <v>#REF!</v>
      </c>
      <c r="U15" s="107" t="e">
        <f>BAR!#REF!*0.9</f>
        <v>#REF!</v>
      </c>
      <c r="V15" s="107" t="e">
        <f>BAR!#REF!*0.9</f>
        <v>#REF!</v>
      </c>
      <c r="W15" s="107" t="e">
        <f>BAR!#REF!*0.9</f>
        <v>#REF!</v>
      </c>
      <c r="X15" s="107" t="e">
        <f>BAR!#REF!*0.9</f>
        <v>#REF!</v>
      </c>
      <c r="Y15" s="107" t="e">
        <f>BAR!#REF!*0.9</f>
        <v>#REF!</v>
      </c>
      <c r="Z15" s="107" t="e">
        <f>BAR!#REF!*0.9</f>
        <v>#REF!</v>
      </c>
      <c r="AA15" s="107" t="e">
        <f>BAR!#REF!*0.9</f>
        <v>#REF!</v>
      </c>
      <c r="AB15" s="107" t="e">
        <f>BAR!#REF!*0.9</f>
        <v>#REF!</v>
      </c>
      <c r="AC15" s="107" t="e">
        <f>BAR!#REF!*0.9</f>
        <v>#REF!</v>
      </c>
      <c r="AD15" s="107" t="e">
        <f>BAR!#REF!*0.9</f>
        <v>#REF!</v>
      </c>
      <c r="AE15" s="107" t="e">
        <f>BAR!#REF!*0.9</f>
        <v>#REF!</v>
      </c>
      <c r="AF15" s="107" t="e">
        <f>BAR!#REF!*0.9</f>
        <v>#REF!</v>
      </c>
      <c r="AG15" s="107" t="e">
        <f>BAR!#REF!*0.9</f>
        <v>#REF!</v>
      </c>
      <c r="AH15" s="107" t="e">
        <f>BAR!#REF!*0.9</f>
        <v>#REF!</v>
      </c>
      <c r="AI15" s="107" t="e">
        <f>BAR!#REF!*0.9</f>
        <v>#REF!</v>
      </c>
      <c r="AJ15" s="107" t="e">
        <f>BAR!#REF!*0.9</f>
        <v>#REF!</v>
      </c>
      <c r="AK15" s="107" t="e">
        <f>BAR!#REF!*0.9</f>
        <v>#REF!</v>
      </c>
      <c r="AL15" s="107" t="e">
        <f>BAR!#REF!*0.9</f>
        <v>#REF!</v>
      </c>
      <c r="AM15" s="107" t="e">
        <f>BAR!#REF!*0.9</f>
        <v>#REF!</v>
      </c>
      <c r="AN15" s="107" t="e">
        <f>BAR!#REF!*0.9</f>
        <v>#REF!</v>
      </c>
      <c r="AO15" s="107" t="e">
        <f>BAR!#REF!*0.9</f>
        <v>#REF!</v>
      </c>
      <c r="AP15" s="107" t="e">
        <f>BAR!#REF!*0.9</f>
        <v>#REF!</v>
      </c>
      <c r="AQ15" s="107" t="e">
        <f>BAR!#REF!*0.9</f>
        <v>#REF!</v>
      </c>
      <c r="AR15" s="107" t="e">
        <f>BAR!#REF!*0.9</f>
        <v>#REF!</v>
      </c>
      <c r="AS15" s="107" t="e">
        <f>BAR!#REF!*0.9</f>
        <v>#REF!</v>
      </c>
      <c r="AT15" s="107" t="e">
        <f>BAR!#REF!*0.9</f>
        <v>#REF!</v>
      </c>
      <c r="AU15" s="107" t="e">
        <f>BAR!#REF!*0.9</f>
        <v>#REF!</v>
      </c>
      <c r="AV15" s="107" t="e">
        <f>BAR!#REF!*0.9</f>
        <v>#REF!</v>
      </c>
      <c r="AW15" s="107" t="e">
        <f>BAR!#REF!*0.9</f>
        <v>#REF!</v>
      </c>
      <c r="AX15" s="107" t="e">
        <f>BAR!#REF!*0.9</f>
        <v>#REF!</v>
      </c>
      <c r="AY15" s="107" t="e">
        <f>BAR!#REF!*0.9</f>
        <v>#REF!</v>
      </c>
      <c r="AZ15" s="107" t="e">
        <f>BAR!#REF!*0.9</f>
        <v>#REF!</v>
      </c>
      <c r="BA15" s="107" t="e">
        <f>BAR!#REF!*0.9</f>
        <v>#REF!</v>
      </c>
      <c r="BB15" s="107" t="e">
        <f>BAR!#REF!*0.9</f>
        <v>#REF!</v>
      </c>
      <c r="BC15" s="107" t="e">
        <f>BAR!#REF!*0.9</f>
        <v>#REF!</v>
      </c>
      <c r="BD15" s="107" t="e">
        <f>BAR!#REF!*0.9</f>
        <v>#REF!</v>
      </c>
      <c r="BE15" s="107" t="e">
        <f>BAR!#REF!*0.9</f>
        <v>#REF!</v>
      </c>
      <c r="BF15" s="107" t="e">
        <f>BAR!#REF!*0.9</f>
        <v>#REF!</v>
      </c>
      <c r="BG15" s="107" t="e">
        <f>BAR!#REF!*0.9</f>
        <v>#REF!</v>
      </c>
      <c r="BH15" s="107" t="e">
        <f>BAR!#REF!*0.9</f>
        <v>#REF!</v>
      </c>
      <c r="BI15" s="107" t="e">
        <f>BAR!#REF!*0.9</f>
        <v>#REF!</v>
      </c>
      <c r="BJ15" s="107" t="e">
        <f>BAR!#REF!*0.9</f>
        <v>#REF!</v>
      </c>
      <c r="BK15" s="107" t="e">
        <f>BAR!#REF!*0.9</f>
        <v>#REF!</v>
      </c>
      <c r="BL15" s="107" t="e">
        <f>BAR!#REF!*0.9</f>
        <v>#REF!</v>
      </c>
      <c r="BM15" s="107" t="e">
        <f>BAR!#REF!*0.9</f>
        <v>#REF!</v>
      </c>
      <c r="BN15" s="107" t="e">
        <f>BAR!#REF!*0.9</f>
        <v>#REF!</v>
      </c>
      <c r="BO15" s="107">
        <f>BAR!B15*0.9</f>
        <v>22680</v>
      </c>
      <c r="BP15" s="107">
        <f>BAR!C15*0.9</f>
        <v>22680</v>
      </c>
      <c r="BQ15" s="107">
        <f>BAR!D15*0.9</f>
        <v>22230</v>
      </c>
      <c r="BR15" s="107">
        <f>BAR!E15*0.9</f>
        <v>22230</v>
      </c>
      <c r="BS15" s="107">
        <f>BAR!F15*0.9</f>
        <v>22230</v>
      </c>
      <c r="BT15" s="107">
        <f>BAR!G15*0.9</f>
        <v>22230</v>
      </c>
      <c r="BU15" s="107">
        <f>BAR!H15*0.9</f>
        <v>22230</v>
      </c>
      <c r="BV15" s="107">
        <f>BAR!I15*0.9</f>
        <v>22230</v>
      </c>
      <c r="BW15" s="107">
        <f>BAR!J15*0.9</f>
        <v>22230</v>
      </c>
      <c r="BX15" s="107">
        <f>BAR!K15*0.9</f>
        <v>22230</v>
      </c>
      <c r="BY15" s="107">
        <f>BAR!L15*0.9</f>
        <v>22230</v>
      </c>
      <c r="BZ15" s="107">
        <f>BAR!M15*0.9</f>
        <v>22230</v>
      </c>
      <c r="CA15" s="107">
        <f>BAR!N15*0.9</f>
        <v>22230</v>
      </c>
      <c r="CB15" s="107">
        <f>BAR!O15*0.9</f>
        <v>21330</v>
      </c>
      <c r="CC15" s="107">
        <f>BAR!P15*0.9</f>
        <v>21330</v>
      </c>
      <c r="CD15" s="107">
        <f>BAR!Q15*0.9</f>
        <v>21330</v>
      </c>
      <c r="CE15" s="107">
        <f>BAR!R15*0.9</f>
        <v>21330</v>
      </c>
      <c r="CF15" s="107">
        <f>BAR!S15*0.9</f>
        <v>21330</v>
      </c>
      <c r="CG15" s="107">
        <f>BAR!T15*0.9</f>
        <v>21330</v>
      </c>
      <c r="CH15" s="107">
        <f>BAR!U15*0.9</f>
        <v>21330</v>
      </c>
      <c r="CI15" s="107">
        <f>BAR!V15*0.9</f>
        <v>21330</v>
      </c>
      <c r="CJ15" s="107">
        <f>BAR!W15*0.9</f>
        <v>21330</v>
      </c>
      <c r="CK15" s="107">
        <f>BAR!X15*0.9</f>
        <v>21330</v>
      </c>
      <c r="CL15" s="107">
        <f>BAR!Y15*0.9</f>
        <v>19530</v>
      </c>
      <c r="CM15" s="107">
        <f>BAR!Z15*0.9</f>
        <v>19530</v>
      </c>
      <c r="CN15" s="107">
        <f>BAR!AA15*0.9</f>
        <v>19530</v>
      </c>
      <c r="CO15" s="107">
        <f>BAR!AB15*0.9</f>
        <v>19530</v>
      </c>
      <c r="CP15" s="107">
        <f>BAR!AC15*0.9</f>
        <v>19530</v>
      </c>
      <c r="CQ15" s="107">
        <f>BAR!AD15*0.9</f>
        <v>19980</v>
      </c>
      <c r="CR15" s="107">
        <f>BAR!AE15*0.9</f>
        <v>19980</v>
      </c>
      <c r="CS15" s="107">
        <f>BAR!AF15*0.9</f>
        <v>19530</v>
      </c>
      <c r="CT15" s="107">
        <f>BAR!AG15*0.9</f>
        <v>19530</v>
      </c>
      <c r="CU15" s="107">
        <f>BAR!AH15*0.9</f>
        <v>19530</v>
      </c>
      <c r="CV15" s="107">
        <f>BAR!AI15*0.9</f>
        <v>19530</v>
      </c>
      <c r="CW15" s="107">
        <f>BAR!AJ15*0.9</f>
        <v>19530</v>
      </c>
      <c r="CX15" s="107">
        <f>BAR!AK15*0.9</f>
        <v>19980</v>
      </c>
      <c r="CY15" s="107">
        <f>BAR!AL15*0.9</f>
        <v>19980</v>
      </c>
      <c r="CZ15" s="107">
        <f>BAR!AM15*0.9</f>
        <v>19530</v>
      </c>
      <c r="DA15" s="107">
        <f>BAR!AN15*0.9</f>
        <v>19530</v>
      </c>
      <c r="DB15" s="107">
        <f>BAR!AO15*0.9</f>
        <v>19530</v>
      </c>
      <c r="DC15" s="107">
        <f>BAR!AP15*0.9</f>
        <v>19530</v>
      </c>
      <c r="DD15" s="107">
        <f>BAR!AQ15*0.9</f>
        <v>19530</v>
      </c>
      <c r="DE15" s="107">
        <f>BAR!AR15*0.9</f>
        <v>19980</v>
      </c>
      <c r="DF15" s="107">
        <f>BAR!AS15*0.9</f>
        <v>19980</v>
      </c>
      <c r="DG15" s="107">
        <f>BAR!AT15*0.9</f>
        <v>19260</v>
      </c>
      <c r="DH15" s="107">
        <f>BAR!AU15*0.9</f>
        <v>19260</v>
      </c>
      <c r="DI15" s="107">
        <f>BAR!AV15*0.9</f>
        <v>19530</v>
      </c>
      <c r="DJ15" s="107">
        <f>BAR!AW15*0.9</f>
        <v>19980</v>
      </c>
      <c r="DK15" s="107">
        <f>BAR!AX15*0.9</f>
        <v>17910</v>
      </c>
      <c r="DL15" s="107">
        <f>BAR!AY15*0.9</f>
        <v>19260</v>
      </c>
      <c r="DM15" s="107">
        <f>BAR!AZ15*0.9</f>
        <v>19260</v>
      </c>
      <c r="DN15" s="107">
        <f>BAR!BA15*0.9</f>
        <v>17910</v>
      </c>
      <c r="DO15" s="107">
        <f>BAR!BB15*0.9</f>
        <v>17910</v>
      </c>
      <c r="DP15" s="107">
        <f>BAR!BC15*0.9</f>
        <v>17910</v>
      </c>
      <c r="DQ15" s="107">
        <f>BAR!BD15*0.9</f>
        <v>17910</v>
      </c>
      <c r="DR15" s="107">
        <f>BAR!BE15*0.9</f>
        <v>17910</v>
      </c>
      <c r="DS15" s="107">
        <f>BAR!BF15*0.9</f>
        <v>19260</v>
      </c>
      <c r="DT15" s="107">
        <f>BAR!BG15*0.9</f>
        <v>19260</v>
      </c>
      <c r="DU15" s="107">
        <f>BAR!BH15*0.9</f>
        <v>17910</v>
      </c>
      <c r="DV15" s="107">
        <f>BAR!BI15*0.9</f>
        <v>17910</v>
      </c>
      <c r="DW15" s="107">
        <f>BAR!BJ15*0.9</f>
        <v>17910</v>
      </c>
      <c r="DX15" s="107">
        <f>BAR!BK15*0.9</f>
        <v>17910</v>
      </c>
      <c r="DY15" s="107">
        <f>BAR!BL15*0.9</f>
        <v>17910</v>
      </c>
      <c r="DZ15" s="107">
        <f>BAR!BM15*0.9</f>
        <v>19260</v>
      </c>
      <c r="EA15" s="107">
        <f>BAR!BN15*0.9</f>
        <v>19260</v>
      </c>
      <c r="EB15" s="107">
        <f>BAR!BO15*0.9</f>
        <v>17910</v>
      </c>
      <c r="EC15" s="107">
        <f>BAR!BP15*0.9</f>
        <v>17910</v>
      </c>
      <c r="ED15" s="107">
        <f>BAR!BQ15*0.9</f>
        <v>17910</v>
      </c>
      <c r="EE15" s="107">
        <f>BAR!BR15*0.9</f>
        <v>17910</v>
      </c>
      <c r="EF15" s="107">
        <f>BAR!BS15*0.9</f>
        <v>17910</v>
      </c>
      <c r="EG15" s="107">
        <f>BAR!BT15*0.9</f>
        <v>19260</v>
      </c>
      <c r="EH15" s="107">
        <f>BAR!BU15*0.9</f>
        <v>19260</v>
      </c>
      <c r="EI15" s="107">
        <f>BAR!BV15*0.9</f>
        <v>17910</v>
      </c>
      <c r="EJ15" s="107">
        <f>BAR!BW15*0.9</f>
        <v>17910</v>
      </c>
      <c r="EK15" s="51">
        <f>BAR!BX15*0.9</f>
        <v>19980</v>
      </c>
      <c r="EL15" s="51">
        <f>BAR!BY15*0.9</f>
        <v>19980</v>
      </c>
      <c r="EM15" s="51">
        <f>BAR!BZ15*0.9</f>
        <v>19980</v>
      </c>
      <c r="EN15" s="51">
        <f>BAR!CA15*0.9</f>
        <v>20250</v>
      </c>
      <c r="EO15" s="51">
        <f>BAR!CB15*0.9</f>
        <v>20250</v>
      </c>
      <c r="EP15" s="51">
        <f>BAR!CC15*0.9</f>
        <v>19980</v>
      </c>
      <c r="EQ15" s="51">
        <f>BAR!CD15*0.9</f>
        <v>19980</v>
      </c>
      <c r="ER15" s="51">
        <f>BAR!CE15*0.9</f>
        <v>19980</v>
      </c>
      <c r="ES15" s="51">
        <f>BAR!CF15*0.9</f>
        <v>19980</v>
      </c>
      <c r="ET15" s="51">
        <f>BAR!CG15*0.9</f>
        <v>19980</v>
      </c>
      <c r="EU15" s="51">
        <f>BAR!CH15*0.9</f>
        <v>21600</v>
      </c>
      <c r="EV15" s="51">
        <f>BAR!CI15*0.9</f>
        <v>21600</v>
      </c>
      <c r="EW15" s="51">
        <f>BAR!CJ15*0.9</f>
        <v>19980</v>
      </c>
      <c r="EX15" s="51">
        <f>BAR!CK15*0.9</f>
        <v>19980</v>
      </c>
      <c r="EY15" s="51">
        <f>BAR!CL15*0.9</f>
        <v>20880</v>
      </c>
      <c r="EZ15" s="51">
        <f>BAR!CM15*0.9</f>
        <v>20880</v>
      </c>
      <c r="FA15" s="51">
        <f>BAR!CN15*0.9</f>
        <v>20250</v>
      </c>
      <c r="FB15" s="51">
        <f>BAR!CO15*0.9</f>
        <v>20880</v>
      </c>
      <c r="FC15" s="51">
        <f>BAR!CP15*0.9</f>
        <v>20880</v>
      </c>
      <c r="FD15" s="51">
        <f>BAR!CQ15*0.9</f>
        <v>20880</v>
      </c>
      <c r="FE15" s="51">
        <f>BAR!CR15*0.9</f>
        <v>20880</v>
      </c>
      <c r="FF15" s="51">
        <f>BAR!CS15*0.9</f>
        <v>21330</v>
      </c>
      <c r="FG15" s="51">
        <f>BAR!CT15*0.9</f>
        <v>21330</v>
      </c>
      <c r="FH15" s="51">
        <f>BAR!CU15*0.9</f>
        <v>21600</v>
      </c>
      <c r="FI15" s="51">
        <f>BAR!CV15*0.9</f>
        <v>21600</v>
      </c>
      <c r="FJ15" s="51">
        <f>BAR!CW15*0.9</f>
        <v>21600</v>
      </c>
      <c r="FK15" s="51">
        <f>BAR!CX15*0.9</f>
        <v>21600</v>
      </c>
      <c r="FL15" s="51">
        <f>BAR!CY15*0.9</f>
        <v>21600</v>
      </c>
      <c r="FM15" s="107">
        <f>BAR!CZ15*0.9</f>
        <v>56655</v>
      </c>
      <c r="FN15" s="107">
        <f>BAR!DA15*0.9</f>
        <v>68805</v>
      </c>
      <c r="FO15" s="107">
        <f>BAR!DB15*0.9</f>
        <v>68805</v>
      </c>
      <c r="FP15" s="107">
        <f>BAR!DC15*0.9</f>
        <v>70605</v>
      </c>
      <c r="FQ15" s="107">
        <f>BAR!DD15*0.9</f>
        <v>70605</v>
      </c>
      <c r="FR15" s="107">
        <f>BAR!DE15*0.9</f>
        <v>70605</v>
      </c>
      <c r="FS15" s="107">
        <f>BAR!DF15*0.9</f>
        <v>70605</v>
      </c>
      <c r="FT15" s="107">
        <f>BAR!DG15*0.9</f>
        <v>70605</v>
      </c>
      <c r="FU15" s="107">
        <f>BAR!DH15*0.9</f>
        <v>68805</v>
      </c>
      <c r="FV15" s="107">
        <f>BAR!DI15*0.9</f>
        <v>68805</v>
      </c>
      <c r="FW15" s="107">
        <f>BAR!DJ15*0.9</f>
        <v>68805</v>
      </c>
      <c r="FX15" s="51">
        <f>BAR!DK15*0.9</f>
        <v>42345</v>
      </c>
      <c r="FY15" s="51">
        <f>BAR!DL15*0.9</f>
        <v>42345</v>
      </c>
      <c r="FZ15" s="51">
        <f>BAR!DM15*0.9</f>
        <v>42345</v>
      </c>
      <c r="GA15" s="51">
        <f>BAR!DN15*0.9</f>
        <v>38115</v>
      </c>
      <c r="GB15" s="51">
        <f>BAR!DO15*0.9</f>
        <v>38115</v>
      </c>
      <c r="GC15" s="51">
        <f>BAR!DP15*0.9</f>
        <v>38115</v>
      </c>
      <c r="GD15" s="51">
        <f>BAR!DQ15*0.9</f>
        <v>38115</v>
      </c>
      <c r="GE15" s="51">
        <f>BAR!DR15*0.9</f>
        <v>37215</v>
      </c>
      <c r="GF15" s="51">
        <f>BAR!DS15*0.9</f>
        <v>36135</v>
      </c>
      <c r="GG15" s="51">
        <f>BAR!DT15*0.9</f>
        <v>36585</v>
      </c>
      <c r="GH15" s="51">
        <f>BAR!DU15*0.9</f>
        <v>36135</v>
      </c>
      <c r="GI15" s="51">
        <f>BAR!DV15*0.9</f>
        <v>36585</v>
      </c>
      <c r="GJ15" s="51">
        <f>BAR!DW15*0.9</f>
        <v>36135</v>
      </c>
      <c r="GK15" s="51">
        <f>BAR!DX15*0.9</f>
        <v>36135</v>
      </c>
      <c r="GL15" s="51">
        <f>BAR!DY15*0.9</f>
        <v>37215</v>
      </c>
      <c r="GM15" s="51">
        <f>BAR!DZ15*0.9</f>
        <v>38115</v>
      </c>
      <c r="GN15" s="51">
        <f>BAR!EA15*0.9</f>
        <v>38115</v>
      </c>
      <c r="GO15" s="51">
        <f>BAR!EB15*0.9</f>
        <v>38115</v>
      </c>
      <c r="GP15" s="51">
        <f>BAR!EC15*0.9</f>
        <v>38115</v>
      </c>
      <c r="GQ15" s="51">
        <f>BAR!ED15*0.9</f>
        <v>38115</v>
      </c>
      <c r="GR15" s="51">
        <f>BAR!EE15*0.9</f>
        <v>38115</v>
      </c>
      <c r="GS15" s="51">
        <f>BAR!EF15*0.9</f>
        <v>38115</v>
      </c>
      <c r="GT15" s="51">
        <f>BAR!EG15*0.9</f>
        <v>35685</v>
      </c>
      <c r="GU15" s="51">
        <f>BAR!EH15*0.9</f>
        <v>40365</v>
      </c>
      <c r="GV15" s="51">
        <f>BAR!EI15*0.9</f>
        <v>40365</v>
      </c>
      <c r="GW15" s="51">
        <f>BAR!EJ15*0.9</f>
        <v>40365</v>
      </c>
      <c r="GX15" s="51">
        <f>BAR!EK15*0.9</f>
        <v>40365</v>
      </c>
      <c r="GY15" s="51">
        <f>BAR!EL15*0.9</f>
        <v>40365</v>
      </c>
      <c r="GZ15" s="51">
        <f>BAR!EM15*0.9</f>
        <v>40365</v>
      </c>
      <c r="HA15" s="51">
        <f>BAR!EN15*0.9</f>
        <v>40365</v>
      </c>
      <c r="HB15" s="51">
        <f>BAR!EO15*0.9</f>
        <v>40365</v>
      </c>
      <c r="HC15" s="51">
        <f>BAR!EP15*0.9</f>
        <v>40365</v>
      </c>
      <c r="HD15" s="51">
        <f>BAR!EQ15*0.9</f>
        <v>40365</v>
      </c>
      <c r="HE15" s="51">
        <f>BAR!ER15*0.9</f>
        <v>40365</v>
      </c>
      <c r="HF15" s="51">
        <f>BAR!ES15*0.9</f>
        <v>40365</v>
      </c>
      <c r="HG15" s="51">
        <f>BAR!ET15*0.9</f>
        <v>40365</v>
      </c>
      <c r="HH15" s="51">
        <f>BAR!EU15*0.9</f>
        <v>40365</v>
      </c>
      <c r="HI15" s="51">
        <f>BAR!EV15*0.9</f>
        <v>40365</v>
      </c>
      <c r="HJ15" s="51">
        <f>BAR!EW15*0.9</f>
        <v>40365</v>
      </c>
      <c r="HK15" s="51">
        <f>BAR!EX15*0.9</f>
        <v>40365</v>
      </c>
      <c r="HL15" s="51">
        <f>BAR!EY15*0.9</f>
        <v>40365</v>
      </c>
      <c r="HM15" s="107">
        <f>BAR!EZ15*0.9</f>
        <v>54765</v>
      </c>
      <c r="HN15" s="107">
        <f>BAR!FA15*0.9</f>
        <v>56115</v>
      </c>
      <c r="HO15" s="107">
        <f>BAR!FB15*0.9</f>
        <v>56115</v>
      </c>
      <c r="HP15" s="107">
        <f>BAR!FC15*0.9</f>
        <v>56115</v>
      </c>
      <c r="HQ15" s="107">
        <f>BAR!FD15*0.9</f>
        <v>56115</v>
      </c>
      <c r="HR15" s="107">
        <f>BAR!FE15*0.9</f>
        <v>42795</v>
      </c>
      <c r="HS15" s="107">
        <f>BAR!FF15*0.9</f>
        <v>42795</v>
      </c>
      <c r="HT15" s="107">
        <f>BAR!FG15*0.9</f>
        <v>54765</v>
      </c>
      <c r="HU15" s="107">
        <f>BAR!FH15*0.9</f>
        <v>54765</v>
      </c>
      <c r="HV15" s="51">
        <f>BAR!FI15*0.9</f>
        <v>54765</v>
      </c>
      <c r="HW15" s="51">
        <f>BAR!FJ15*0.9</f>
        <v>40365</v>
      </c>
      <c r="HX15" s="51">
        <f>BAR!FK15*0.9</f>
        <v>39015</v>
      </c>
      <c r="HY15" s="51">
        <f>BAR!FL15*0.9</f>
        <v>39015</v>
      </c>
      <c r="HZ15" s="51">
        <f>BAR!FM15*0.9</f>
        <v>39015</v>
      </c>
      <c r="IA15" s="51">
        <f>BAR!FN15*0.9</f>
        <v>39015</v>
      </c>
      <c r="IB15" s="51">
        <f>BAR!FO15*0.9</f>
        <v>39015</v>
      </c>
      <c r="IC15" s="51">
        <f>BAR!FP15*0.9</f>
        <v>39015</v>
      </c>
      <c r="ID15" s="51">
        <f>BAR!FQ15*0.9</f>
        <v>39015</v>
      </c>
      <c r="IE15" s="51">
        <f>BAR!FR15*0.9</f>
        <v>34605</v>
      </c>
      <c r="IF15" s="51">
        <f>BAR!FS15*0.9</f>
        <v>34605</v>
      </c>
      <c r="IG15" s="51">
        <f>BAR!FT15*0.9</f>
        <v>34605</v>
      </c>
      <c r="IH15" s="51">
        <f>BAR!FU15*0.9</f>
        <v>34605</v>
      </c>
      <c r="II15" s="51">
        <f>BAR!FV15*0.9</f>
        <v>34605</v>
      </c>
      <c r="IJ15" s="51">
        <f>BAR!FW15*0.9</f>
        <v>34605</v>
      </c>
      <c r="IK15" s="51">
        <f>BAR!FX15*0.9</f>
        <v>34605</v>
      </c>
      <c r="IL15" s="51">
        <f>BAR!FY15*0.9</f>
        <v>34605</v>
      </c>
      <c r="IM15" s="51">
        <f>BAR!FZ15*0.9</f>
        <v>34605</v>
      </c>
      <c r="IN15" s="51">
        <f>BAR!GA15*0.9</f>
        <v>34605</v>
      </c>
      <c r="IO15" s="51">
        <f>BAR!GB15*0.9</f>
        <v>34605</v>
      </c>
      <c r="IP15" s="51">
        <f>BAR!GC15*0.9</f>
        <v>34605</v>
      </c>
      <c r="IQ15" s="51">
        <f>BAR!GD15*0.9</f>
        <v>34605</v>
      </c>
      <c r="IR15" s="51">
        <f>BAR!GE15*0.9</f>
        <v>34605</v>
      </c>
      <c r="IS15" s="51">
        <f>BAR!GF15*0.9</f>
        <v>34605</v>
      </c>
      <c r="IT15" s="51">
        <f>BAR!GG15*0.9</f>
        <v>34605</v>
      </c>
      <c r="IU15" s="51">
        <f>BAR!GH15*0.9</f>
        <v>34605</v>
      </c>
      <c r="IV15" s="51">
        <f>BAR!GI15*0.9</f>
        <v>34605</v>
      </c>
      <c r="IW15" s="51">
        <f>BAR!GJ15*0.9</f>
        <v>34605</v>
      </c>
      <c r="IX15" s="51">
        <f>BAR!GK15*0.9</f>
        <v>34605</v>
      </c>
      <c r="IY15" s="51">
        <f>BAR!GL15*0.9</f>
        <v>34605</v>
      </c>
      <c r="IZ15" s="51">
        <f>BAR!GM15*0.9</f>
        <v>34605</v>
      </c>
      <c r="JA15" s="51">
        <f>BAR!GN15*0.9</f>
        <v>34605</v>
      </c>
    </row>
    <row r="16" spans="1:261" s="109" customFormat="1" x14ac:dyDescent="0.2">
      <c r="A16" s="13">
        <v>2</v>
      </c>
      <c r="B16" s="107" t="e">
        <f>BAR!#REF!*0.9</f>
        <v>#REF!</v>
      </c>
      <c r="C16" s="107" t="e">
        <f>BAR!#REF!*0.9</f>
        <v>#REF!</v>
      </c>
      <c r="D16" s="107" t="e">
        <f>BAR!#REF!*0.9</f>
        <v>#REF!</v>
      </c>
      <c r="E16" s="107" t="e">
        <f>BAR!#REF!*0.9</f>
        <v>#REF!</v>
      </c>
      <c r="F16" s="107" t="e">
        <f>BAR!#REF!*0.9</f>
        <v>#REF!</v>
      </c>
      <c r="G16" s="107" t="e">
        <f>BAR!#REF!*0.9</f>
        <v>#REF!</v>
      </c>
      <c r="H16" s="107" t="e">
        <f>BAR!#REF!*0.9</f>
        <v>#REF!</v>
      </c>
      <c r="I16" s="107" t="e">
        <f>BAR!#REF!*0.9</f>
        <v>#REF!</v>
      </c>
      <c r="J16" s="107" t="e">
        <f>BAR!#REF!*0.9</f>
        <v>#REF!</v>
      </c>
      <c r="K16" s="107" t="e">
        <f>BAR!#REF!*0.9</f>
        <v>#REF!</v>
      </c>
      <c r="L16" s="107" t="e">
        <f>BAR!#REF!*0.9</f>
        <v>#REF!</v>
      </c>
      <c r="M16" s="107" t="e">
        <f>BAR!#REF!*0.9</f>
        <v>#REF!</v>
      </c>
      <c r="N16" s="107" t="e">
        <f>BAR!#REF!*0.9</f>
        <v>#REF!</v>
      </c>
      <c r="O16" s="107" t="e">
        <f>BAR!#REF!*0.9</f>
        <v>#REF!</v>
      </c>
      <c r="P16" s="107" t="e">
        <f>BAR!#REF!*0.9</f>
        <v>#REF!</v>
      </c>
      <c r="Q16" s="107" t="e">
        <f>BAR!#REF!*0.9</f>
        <v>#REF!</v>
      </c>
      <c r="R16" s="107" t="e">
        <f>BAR!#REF!*0.9</f>
        <v>#REF!</v>
      </c>
      <c r="S16" s="107" t="e">
        <f>BAR!#REF!*0.9</f>
        <v>#REF!</v>
      </c>
      <c r="T16" s="107" t="e">
        <f>BAR!#REF!*0.9</f>
        <v>#REF!</v>
      </c>
      <c r="U16" s="107" t="e">
        <f>BAR!#REF!*0.9</f>
        <v>#REF!</v>
      </c>
      <c r="V16" s="107" t="e">
        <f>BAR!#REF!*0.9</f>
        <v>#REF!</v>
      </c>
      <c r="W16" s="107" t="e">
        <f>BAR!#REF!*0.9</f>
        <v>#REF!</v>
      </c>
      <c r="X16" s="107" t="e">
        <f>BAR!#REF!*0.9</f>
        <v>#REF!</v>
      </c>
      <c r="Y16" s="107" t="e">
        <f>BAR!#REF!*0.9</f>
        <v>#REF!</v>
      </c>
      <c r="Z16" s="107" t="e">
        <f>BAR!#REF!*0.9</f>
        <v>#REF!</v>
      </c>
      <c r="AA16" s="107" t="e">
        <f>BAR!#REF!*0.9</f>
        <v>#REF!</v>
      </c>
      <c r="AB16" s="107" t="e">
        <f>BAR!#REF!*0.9</f>
        <v>#REF!</v>
      </c>
      <c r="AC16" s="107" t="e">
        <f>BAR!#REF!*0.9</f>
        <v>#REF!</v>
      </c>
      <c r="AD16" s="107" t="e">
        <f>BAR!#REF!*0.9</f>
        <v>#REF!</v>
      </c>
      <c r="AE16" s="107" t="e">
        <f>BAR!#REF!*0.9</f>
        <v>#REF!</v>
      </c>
      <c r="AF16" s="107" t="e">
        <f>BAR!#REF!*0.9</f>
        <v>#REF!</v>
      </c>
      <c r="AG16" s="107" t="e">
        <f>BAR!#REF!*0.9</f>
        <v>#REF!</v>
      </c>
      <c r="AH16" s="107" t="e">
        <f>BAR!#REF!*0.9</f>
        <v>#REF!</v>
      </c>
      <c r="AI16" s="107" t="e">
        <f>BAR!#REF!*0.9</f>
        <v>#REF!</v>
      </c>
      <c r="AJ16" s="107" t="e">
        <f>BAR!#REF!*0.9</f>
        <v>#REF!</v>
      </c>
      <c r="AK16" s="107" t="e">
        <f>BAR!#REF!*0.9</f>
        <v>#REF!</v>
      </c>
      <c r="AL16" s="107" t="e">
        <f>BAR!#REF!*0.9</f>
        <v>#REF!</v>
      </c>
      <c r="AM16" s="107" t="e">
        <f>BAR!#REF!*0.9</f>
        <v>#REF!</v>
      </c>
      <c r="AN16" s="107" t="e">
        <f>BAR!#REF!*0.9</f>
        <v>#REF!</v>
      </c>
      <c r="AO16" s="107" t="e">
        <f>BAR!#REF!*0.9</f>
        <v>#REF!</v>
      </c>
      <c r="AP16" s="107" t="e">
        <f>BAR!#REF!*0.9</f>
        <v>#REF!</v>
      </c>
      <c r="AQ16" s="107" t="e">
        <f>BAR!#REF!*0.9</f>
        <v>#REF!</v>
      </c>
      <c r="AR16" s="107" t="e">
        <f>BAR!#REF!*0.9</f>
        <v>#REF!</v>
      </c>
      <c r="AS16" s="107" t="e">
        <f>BAR!#REF!*0.9</f>
        <v>#REF!</v>
      </c>
      <c r="AT16" s="107" t="e">
        <f>BAR!#REF!*0.9</f>
        <v>#REF!</v>
      </c>
      <c r="AU16" s="107" t="e">
        <f>BAR!#REF!*0.9</f>
        <v>#REF!</v>
      </c>
      <c r="AV16" s="107" t="e">
        <f>BAR!#REF!*0.9</f>
        <v>#REF!</v>
      </c>
      <c r="AW16" s="107" t="e">
        <f>BAR!#REF!*0.9</f>
        <v>#REF!</v>
      </c>
      <c r="AX16" s="107" t="e">
        <f>BAR!#REF!*0.9</f>
        <v>#REF!</v>
      </c>
      <c r="AY16" s="107" t="e">
        <f>BAR!#REF!*0.9</f>
        <v>#REF!</v>
      </c>
      <c r="AZ16" s="107" t="e">
        <f>BAR!#REF!*0.9</f>
        <v>#REF!</v>
      </c>
      <c r="BA16" s="107" t="e">
        <f>BAR!#REF!*0.9</f>
        <v>#REF!</v>
      </c>
      <c r="BB16" s="107" t="e">
        <f>BAR!#REF!*0.9</f>
        <v>#REF!</v>
      </c>
      <c r="BC16" s="107" t="e">
        <f>BAR!#REF!*0.9</f>
        <v>#REF!</v>
      </c>
      <c r="BD16" s="107" t="e">
        <f>BAR!#REF!*0.9</f>
        <v>#REF!</v>
      </c>
      <c r="BE16" s="107" t="e">
        <f>BAR!#REF!*0.9</f>
        <v>#REF!</v>
      </c>
      <c r="BF16" s="107" t="e">
        <f>BAR!#REF!*0.9</f>
        <v>#REF!</v>
      </c>
      <c r="BG16" s="107" t="e">
        <f>BAR!#REF!*0.9</f>
        <v>#REF!</v>
      </c>
      <c r="BH16" s="107" t="e">
        <f>BAR!#REF!*0.9</f>
        <v>#REF!</v>
      </c>
      <c r="BI16" s="107" t="e">
        <f>BAR!#REF!*0.9</f>
        <v>#REF!</v>
      </c>
      <c r="BJ16" s="107" t="e">
        <f>BAR!#REF!*0.9</f>
        <v>#REF!</v>
      </c>
      <c r="BK16" s="107" t="e">
        <f>BAR!#REF!*0.9</f>
        <v>#REF!</v>
      </c>
      <c r="BL16" s="107" t="e">
        <f>BAR!#REF!*0.9</f>
        <v>#REF!</v>
      </c>
      <c r="BM16" s="107" t="e">
        <f>BAR!#REF!*0.9</f>
        <v>#REF!</v>
      </c>
      <c r="BN16" s="107" t="e">
        <f>BAR!#REF!*0.9</f>
        <v>#REF!</v>
      </c>
      <c r="BO16" s="107">
        <f>BAR!B16*0.9</f>
        <v>24660</v>
      </c>
      <c r="BP16" s="107">
        <f>BAR!C16*0.9</f>
        <v>24660</v>
      </c>
      <c r="BQ16" s="107">
        <f>BAR!D16*0.9</f>
        <v>24210</v>
      </c>
      <c r="BR16" s="107">
        <f>BAR!E16*0.9</f>
        <v>24210</v>
      </c>
      <c r="BS16" s="107">
        <f>BAR!F16*0.9</f>
        <v>24210</v>
      </c>
      <c r="BT16" s="107">
        <f>BAR!G16*0.9</f>
        <v>24210</v>
      </c>
      <c r="BU16" s="107">
        <f>BAR!H16*0.9</f>
        <v>24210</v>
      </c>
      <c r="BV16" s="107">
        <f>BAR!I16*0.9</f>
        <v>24210</v>
      </c>
      <c r="BW16" s="107">
        <f>BAR!J16*0.9</f>
        <v>24210</v>
      </c>
      <c r="BX16" s="107">
        <f>BAR!K16*0.9</f>
        <v>24210</v>
      </c>
      <c r="BY16" s="107">
        <f>BAR!L16*0.9</f>
        <v>24210</v>
      </c>
      <c r="BZ16" s="107">
        <f>BAR!M16*0.9</f>
        <v>24210</v>
      </c>
      <c r="CA16" s="107">
        <f>BAR!N16*0.9</f>
        <v>24210</v>
      </c>
      <c r="CB16" s="107">
        <f>BAR!O16*0.9</f>
        <v>23310</v>
      </c>
      <c r="CC16" s="107">
        <f>BAR!P16*0.9</f>
        <v>23310</v>
      </c>
      <c r="CD16" s="107">
        <f>BAR!Q16*0.9</f>
        <v>23310</v>
      </c>
      <c r="CE16" s="107">
        <f>BAR!R16*0.9</f>
        <v>23310</v>
      </c>
      <c r="CF16" s="107">
        <f>BAR!S16*0.9</f>
        <v>23310</v>
      </c>
      <c r="CG16" s="107">
        <f>BAR!T16*0.9</f>
        <v>23310</v>
      </c>
      <c r="CH16" s="107">
        <f>BAR!U16*0.9</f>
        <v>23310</v>
      </c>
      <c r="CI16" s="107">
        <f>BAR!V16*0.9</f>
        <v>23310</v>
      </c>
      <c r="CJ16" s="107">
        <f>BAR!W16*0.9</f>
        <v>23310</v>
      </c>
      <c r="CK16" s="107">
        <f>BAR!X16*0.9</f>
        <v>23310</v>
      </c>
      <c r="CL16" s="107">
        <f>BAR!Y16*0.9</f>
        <v>21510</v>
      </c>
      <c r="CM16" s="107">
        <f>BAR!Z16*0.9</f>
        <v>21510</v>
      </c>
      <c r="CN16" s="107">
        <f>BAR!AA16*0.9</f>
        <v>21510</v>
      </c>
      <c r="CO16" s="107">
        <f>BAR!AB16*0.9</f>
        <v>21510</v>
      </c>
      <c r="CP16" s="107">
        <f>BAR!AC16*0.9</f>
        <v>21510</v>
      </c>
      <c r="CQ16" s="107">
        <f>BAR!AD16*0.9</f>
        <v>21960</v>
      </c>
      <c r="CR16" s="107">
        <f>BAR!AE16*0.9</f>
        <v>21960</v>
      </c>
      <c r="CS16" s="107">
        <f>BAR!AF16*0.9</f>
        <v>21510</v>
      </c>
      <c r="CT16" s="107">
        <f>BAR!AG16*0.9</f>
        <v>21510</v>
      </c>
      <c r="CU16" s="107">
        <f>BAR!AH16*0.9</f>
        <v>21510</v>
      </c>
      <c r="CV16" s="107">
        <f>BAR!AI16*0.9</f>
        <v>21510</v>
      </c>
      <c r="CW16" s="107">
        <f>BAR!AJ16*0.9</f>
        <v>21510</v>
      </c>
      <c r="CX16" s="107">
        <f>BAR!AK16*0.9</f>
        <v>21960</v>
      </c>
      <c r="CY16" s="107">
        <f>BAR!AL16*0.9</f>
        <v>21960</v>
      </c>
      <c r="CZ16" s="107">
        <f>BAR!AM16*0.9</f>
        <v>21510</v>
      </c>
      <c r="DA16" s="107">
        <f>BAR!AN16*0.9</f>
        <v>21510</v>
      </c>
      <c r="DB16" s="107">
        <f>BAR!AO16*0.9</f>
        <v>21510</v>
      </c>
      <c r="DC16" s="107">
        <f>BAR!AP16*0.9</f>
        <v>21510</v>
      </c>
      <c r="DD16" s="107">
        <f>BAR!AQ16*0.9</f>
        <v>21510</v>
      </c>
      <c r="DE16" s="107">
        <f>BAR!AR16*0.9</f>
        <v>21960</v>
      </c>
      <c r="DF16" s="107">
        <f>BAR!AS16*0.9</f>
        <v>21960</v>
      </c>
      <c r="DG16" s="107">
        <f>BAR!AT16*0.9</f>
        <v>21240</v>
      </c>
      <c r="DH16" s="107">
        <f>BAR!AU16*0.9</f>
        <v>21240</v>
      </c>
      <c r="DI16" s="107">
        <f>BAR!AV16*0.9</f>
        <v>21510</v>
      </c>
      <c r="DJ16" s="107">
        <f>BAR!AW16*0.9</f>
        <v>21960</v>
      </c>
      <c r="DK16" s="107">
        <f>BAR!AX16*0.9</f>
        <v>19890</v>
      </c>
      <c r="DL16" s="107">
        <f>BAR!AY16*0.9</f>
        <v>21240</v>
      </c>
      <c r="DM16" s="107">
        <f>BAR!AZ16*0.9</f>
        <v>21240</v>
      </c>
      <c r="DN16" s="107">
        <f>BAR!BA16*0.9</f>
        <v>19890</v>
      </c>
      <c r="DO16" s="107">
        <f>BAR!BB16*0.9</f>
        <v>19890</v>
      </c>
      <c r="DP16" s="107">
        <f>BAR!BC16*0.9</f>
        <v>19890</v>
      </c>
      <c r="DQ16" s="107">
        <f>BAR!BD16*0.9</f>
        <v>19890</v>
      </c>
      <c r="DR16" s="107">
        <f>BAR!BE16*0.9</f>
        <v>19890</v>
      </c>
      <c r="DS16" s="107">
        <f>BAR!BF16*0.9</f>
        <v>21240</v>
      </c>
      <c r="DT16" s="107">
        <f>BAR!BG16*0.9</f>
        <v>21240</v>
      </c>
      <c r="DU16" s="107">
        <f>BAR!BH16*0.9</f>
        <v>19890</v>
      </c>
      <c r="DV16" s="107">
        <f>BAR!BI16*0.9</f>
        <v>19890</v>
      </c>
      <c r="DW16" s="107">
        <f>BAR!BJ16*0.9</f>
        <v>19890</v>
      </c>
      <c r="DX16" s="107">
        <f>BAR!BK16*0.9</f>
        <v>19890</v>
      </c>
      <c r="DY16" s="107">
        <f>BAR!BL16*0.9</f>
        <v>19890</v>
      </c>
      <c r="DZ16" s="107">
        <f>BAR!BM16*0.9</f>
        <v>21240</v>
      </c>
      <c r="EA16" s="107">
        <f>BAR!BN16*0.9</f>
        <v>21240</v>
      </c>
      <c r="EB16" s="107">
        <f>BAR!BO16*0.9</f>
        <v>19890</v>
      </c>
      <c r="EC16" s="107">
        <f>BAR!BP16*0.9</f>
        <v>19890</v>
      </c>
      <c r="ED16" s="107">
        <f>BAR!BQ16*0.9</f>
        <v>19890</v>
      </c>
      <c r="EE16" s="107">
        <f>BAR!BR16*0.9</f>
        <v>19890</v>
      </c>
      <c r="EF16" s="107">
        <f>BAR!BS16*0.9</f>
        <v>19890</v>
      </c>
      <c r="EG16" s="107">
        <f>BAR!BT16*0.9</f>
        <v>21240</v>
      </c>
      <c r="EH16" s="107">
        <f>BAR!BU16*0.9</f>
        <v>21240</v>
      </c>
      <c r="EI16" s="107">
        <f>BAR!BV16*0.9</f>
        <v>19890</v>
      </c>
      <c r="EJ16" s="107">
        <f>BAR!BW16*0.9</f>
        <v>19890</v>
      </c>
      <c r="EK16" s="51">
        <f>BAR!BX16*0.9</f>
        <v>21960</v>
      </c>
      <c r="EL16" s="51">
        <f>BAR!BY16*0.9</f>
        <v>21960</v>
      </c>
      <c r="EM16" s="51">
        <f>BAR!BZ16*0.9</f>
        <v>21960</v>
      </c>
      <c r="EN16" s="51">
        <f>BAR!CA16*0.9</f>
        <v>22230</v>
      </c>
      <c r="EO16" s="51">
        <f>BAR!CB16*0.9</f>
        <v>22230</v>
      </c>
      <c r="EP16" s="51">
        <f>BAR!CC16*0.9</f>
        <v>21960</v>
      </c>
      <c r="EQ16" s="51">
        <f>BAR!CD16*0.9</f>
        <v>21960</v>
      </c>
      <c r="ER16" s="51">
        <f>BAR!CE16*0.9</f>
        <v>21960</v>
      </c>
      <c r="ES16" s="51">
        <f>BAR!CF16*0.9</f>
        <v>21960</v>
      </c>
      <c r="ET16" s="51">
        <f>BAR!CG16*0.9</f>
        <v>21960</v>
      </c>
      <c r="EU16" s="51">
        <f>BAR!CH16*0.9</f>
        <v>23580</v>
      </c>
      <c r="EV16" s="51">
        <f>BAR!CI16*0.9</f>
        <v>23580</v>
      </c>
      <c r="EW16" s="51">
        <f>BAR!CJ16*0.9</f>
        <v>21960</v>
      </c>
      <c r="EX16" s="51">
        <f>BAR!CK16*0.9</f>
        <v>21960</v>
      </c>
      <c r="EY16" s="51">
        <f>BAR!CL16*0.9</f>
        <v>22860</v>
      </c>
      <c r="EZ16" s="51">
        <f>BAR!CM16*0.9</f>
        <v>22860</v>
      </c>
      <c r="FA16" s="51">
        <f>BAR!CN16*0.9</f>
        <v>22230</v>
      </c>
      <c r="FB16" s="51">
        <f>BAR!CO16*0.9</f>
        <v>22860</v>
      </c>
      <c r="FC16" s="51">
        <f>BAR!CP16*0.9</f>
        <v>22860</v>
      </c>
      <c r="FD16" s="51">
        <f>BAR!CQ16*0.9</f>
        <v>22860</v>
      </c>
      <c r="FE16" s="51">
        <f>BAR!CR16*0.9</f>
        <v>22860</v>
      </c>
      <c r="FF16" s="51">
        <f>BAR!CS16*0.9</f>
        <v>23310</v>
      </c>
      <c r="FG16" s="51">
        <f>BAR!CT16*0.9</f>
        <v>23310</v>
      </c>
      <c r="FH16" s="51">
        <f>BAR!CU16*0.9</f>
        <v>23580</v>
      </c>
      <c r="FI16" s="51">
        <f>BAR!CV16*0.9</f>
        <v>23580</v>
      </c>
      <c r="FJ16" s="51">
        <f>BAR!CW16*0.9</f>
        <v>23580</v>
      </c>
      <c r="FK16" s="51">
        <f>BAR!CX16*0.9</f>
        <v>23580</v>
      </c>
      <c r="FL16" s="51">
        <f>BAR!CY16*0.9</f>
        <v>23580</v>
      </c>
      <c r="FM16" s="107">
        <f>BAR!CZ16*0.9</f>
        <v>59310</v>
      </c>
      <c r="FN16" s="107">
        <f>BAR!DA16*0.9</f>
        <v>71460</v>
      </c>
      <c r="FO16" s="107">
        <f>BAR!DB16*0.9</f>
        <v>71460</v>
      </c>
      <c r="FP16" s="107">
        <f>BAR!DC16*0.9</f>
        <v>73260</v>
      </c>
      <c r="FQ16" s="107">
        <f>BAR!DD16*0.9</f>
        <v>73260</v>
      </c>
      <c r="FR16" s="107">
        <f>BAR!DE16*0.9</f>
        <v>73260</v>
      </c>
      <c r="FS16" s="107">
        <f>BAR!DF16*0.9</f>
        <v>73260</v>
      </c>
      <c r="FT16" s="107">
        <f>BAR!DG16*0.9</f>
        <v>73260</v>
      </c>
      <c r="FU16" s="107">
        <f>BAR!DH16*0.9</f>
        <v>71460</v>
      </c>
      <c r="FV16" s="107">
        <f>BAR!DI16*0.9</f>
        <v>71460</v>
      </c>
      <c r="FW16" s="107">
        <f>BAR!DJ16*0.9</f>
        <v>71460</v>
      </c>
      <c r="FX16" s="51">
        <f>BAR!DK16*0.9</f>
        <v>44820</v>
      </c>
      <c r="FY16" s="51">
        <f>BAR!DL16*0.9</f>
        <v>44820</v>
      </c>
      <c r="FZ16" s="51">
        <f>BAR!DM16*0.9</f>
        <v>44820</v>
      </c>
      <c r="GA16" s="51">
        <f>BAR!DN16*0.9</f>
        <v>40590</v>
      </c>
      <c r="GB16" s="51">
        <f>BAR!DO16*0.9</f>
        <v>40590</v>
      </c>
      <c r="GC16" s="51">
        <f>BAR!DP16*0.9</f>
        <v>40590</v>
      </c>
      <c r="GD16" s="51">
        <f>BAR!DQ16*0.9</f>
        <v>40590</v>
      </c>
      <c r="GE16" s="51">
        <f>BAR!DR16*0.9</f>
        <v>39690</v>
      </c>
      <c r="GF16" s="51">
        <f>BAR!DS16*0.9</f>
        <v>38610</v>
      </c>
      <c r="GG16" s="51">
        <f>BAR!DT16*0.9</f>
        <v>39060</v>
      </c>
      <c r="GH16" s="51">
        <f>BAR!DU16*0.9</f>
        <v>38610</v>
      </c>
      <c r="GI16" s="51">
        <f>BAR!DV16*0.9</f>
        <v>39060</v>
      </c>
      <c r="GJ16" s="51">
        <f>BAR!DW16*0.9</f>
        <v>38610</v>
      </c>
      <c r="GK16" s="51">
        <f>BAR!DX16*0.9</f>
        <v>38610</v>
      </c>
      <c r="GL16" s="51">
        <f>BAR!DY16*0.9</f>
        <v>39690</v>
      </c>
      <c r="GM16" s="51">
        <f>BAR!DZ16*0.9</f>
        <v>40590</v>
      </c>
      <c r="GN16" s="51">
        <f>BAR!EA16*0.9</f>
        <v>40590</v>
      </c>
      <c r="GO16" s="51">
        <f>BAR!EB16*0.9</f>
        <v>40590</v>
      </c>
      <c r="GP16" s="51">
        <f>BAR!EC16*0.9</f>
        <v>40590</v>
      </c>
      <c r="GQ16" s="51">
        <f>BAR!ED16*0.9</f>
        <v>40590</v>
      </c>
      <c r="GR16" s="51">
        <f>BAR!EE16*0.9</f>
        <v>40590</v>
      </c>
      <c r="GS16" s="51">
        <f>BAR!EF16*0.9</f>
        <v>40590</v>
      </c>
      <c r="GT16" s="51">
        <f>BAR!EG16*0.9</f>
        <v>38160</v>
      </c>
      <c r="GU16" s="51">
        <f>BAR!EH16*0.9</f>
        <v>42840</v>
      </c>
      <c r="GV16" s="51">
        <f>BAR!EI16*0.9</f>
        <v>42840</v>
      </c>
      <c r="GW16" s="51">
        <f>BAR!EJ16*0.9</f>
        <v>42840</v>
      </c>
      <c r="GX16" s="51">
        <f>BAR!EK16*0.9</f>
        <v>42840</v>
      </c>
      <c r="GY16" s="51">
        <f>BAR!EL16*0.9</f>
        <v>42840</v>
      </c>
      <c r="GZ16" s="51">
        <f>BAR!EM16*0.9</f>
        <v>42840</v>
      </c>
      <c r="HA16" s="51">
        <f>BAR!EN16*0.9</f>
        <v>42840</v>
      </c>
      <c r="HB16" s="51">
        <f>BAR!EO16*0.9</f>
        <v>42840</v>
      </c>
      <c r="HC16" s="51">
        <f>BAR!EP16*0.9</f>
        <v>42840</v>
      </c>
      <c r="HD16" s="51">
        <f>BAR!EQ16*0.9</f>
        <v>42840</v>
      </c>
      <c r="HE16" s="51">
        <f>BAR!ER16*0.9</f>
        <v>42840</v>
      </c>
      <c r="HF16" s="51">
        <f>BAR!ES16*0.9</f>
        <v>42840</v>
      </c>
      <c r="HG16" s="51">
        <f>BAR!ET16*0.9</f>
        <v>42840</v>
      </c>
      <c r="HH16" s="51">
        <f>BAR!EU16*0.9</f>
        <v>42840</v>
      </c>
      <c r="HI16" s="51">
        <f>BAR!EV16*0.9</f>
        <v>42840</v>
      </c>
      <c r="HJ16" s="51">
        <f>BAR!EW16*0.9</f>
        <v>42840</v>
      </c>
      <c r="HK16" s="51">
        <f>BAR!EX16*0.9</f>
        <v>42840</v>
      </c>
      <c r="HL16" s="51">
        <f>BAR!EY16*0.9</f>
        <v>42840</v>
      </c>
      <c r="HM16" s="107">
        <f>BAR!EZ16*0.9</f>
        <v>57240</v>
      </c>
      <c r="HN16" s="107">
        <f>BAR!FA16*0.9</f>
        <v>58590</v>
      </c>
      <c r="HO16" s="107">
        <f>BAR!FB16*0.9</f>
        <v>58590</v>
      </c>
      <c r="HP16" s="107">
        <f>BAR!FC16*0.9</f>
        <v>58590</v>
      </c>
      <c r="HQ16" s="107">
        <f>BAR!FD16*0.9</f>
        <v>58590</v>
      </c>
      <c r="HR16" s="107">
        <f>BAR!FE16*0.9</f>
        <v>45270</v>
      </c>
      <c r="HS16" s="107">
        <f>BAR!FF16*0.9</f>
        <v>45270</v>
      </c>
      <c r="HT16" s="107">
        <f>BAR!FG16*0.9</f>
        <v>57240</v>
      </c>
      <c r="HU16" s="107">
        <f>BAR!FH16*0.9</f>
        <v>57240</v>
      </c>
      <c r="HV16" s="51">
        <f>BAR!FI16*0.9</f>
        <v>57240</v>
      </c>
      <c r="HW16" s="51">
        <f>BAR!FJ16*0.9</f>
        <v>42840</v>
      </c>
      <c r="HX16" s="51">
        <f>BAR!FK16*0.9</f>
        <v>41490</v>
      </c>
      <c r="HY16" s="51">
        <f>BAR!FL16*0.9</f>
        <v>41490</v>
      </c>
      <c r="HZ16" s="51">
        <f>BAR!FM16*0.9</f>
        <v>41490</v>
      </c>
      <c r="IA16" s="51">
        <f>BAR!FN16*0.9</f>
        <v>41490</v>
      </c>
      <c r="IB16" s="51">
        <f>BAR!FO16*0.9</f>
        <v>41490</v>
      </c>
      <c r="IC16" s="51">
        <f>BAR!FP16*0.9</f>
        <v>41490</v>
      </c>
      <c r="ID16" s="51">
        <f>BAR!FQ16*0.9</f>
        <v>41490</v>
      </c>
      <c r="IE16" s="51">
        <f>BAR!FR16*0.9</f>
        <v>37080</v>
      </c>
      <c r="IF16" s="51">
        <f>BAR!FS16*0.9</f>
        <v>37080</v>
      </c>
      <c r="IG16" s="51">
        <f>BAR!FT16*0.9</f>
        <v>37080</v>
      </c>
      <c r="IH16" s="51">
        <f>BAR!FU16*0.9</f>
        <v>37080</v>
      </c>
      <c r="II16" s="51">
        <f>BAR!FV16*0.9</f>
        <v>37080</v>
      </c>
      <c r="IJ16" s="51">
        <f>BAR!FW16*0.9</f>
        <v>37080</v>
      </c>
      <c r="IK16" s="51">
        <f>BAR!FX16*0.9</f>
        <v>37080</v>
      </c>
      <c r="IL16" s="51">
        <f>BAR!FY16*0.9</f>
        <v>37080</v>
      </c>
      <c r="IM16" s="51">
        <f>BAR!FZ16*0.9</f>
        <v>37080</v>
      </c>
      <c r="IN16" s="51">
        <f>BAR!GA16*0.9</f>
        <v>37080</v>
      </c>
      <c r="IO16" s="51">
        <f>BAR!GB16*0.9</f>
        <v>37080</v>
      </c>
      <c r="IP16" s="51">
        <f>BAR!GC16*0.9</f>
        <v>37080</v>
      </c>
      <c r="IQ16" s="51">
        <f>BAR!GD16*0.9</f>
        <v>37080</v>
      </c>
      <c r="IR16" s="51">
        <f>BAR!GE16*0.9</f>
        <v>37080</v>
      </c>
      <c r="IS16" s="51">
        <f>BAR!GF16*0.9</f>
        <v>37080</v>
      </c>
      <c r="IT16" s="51">
        <f>BAR!GG16*0.9</f>
        <v>37080</v>
      </c>
      <c r="IU16" s="51">
        <f>BAR!GH16*0.9</f>
        <v>37080</v>
      </c>
      <c r="IV16" s="51">
        <f>BAR!GI16*0.9</f>
        <v>37080</v>
      </c>
      <c r="IW16" s="51">
        <f>BAR!GJ16*0.9</f>
        <v>37080</v>
      </c>
      <c r="IX16" s="51">
        <f>BAR!GK16*0.9</f>
        <v>37080</v>
      </c>
      <c r="IY16" s="51">
        <f>BAR!GL16*0.9</f>
        <v>37080</v>
      </c>
      <c r="IZ16" s="51">
        <f>BAR!GM16*0.9</f>
        <v>37080</v>
      </c>
      <c r="JA16" s="51">
        <f>BAR!GN16*0.9</f>
        <v>37080</v>
      </c>
    </row>
    <row r="17" spans="1:261" s="109" customFormat="1" x14ac:dyDescent="0.2">
      <c r="A17" s="15" t="s">
        <v>7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HM17" s="106"/>
      <c r="HN17" s="106"/>
      <c r="HO17" s="106"/>
      <c r="HP17" s="106"/>
      <c r="HQ17" s="106"/>
      <c r="HR17" s="106"/>
      <c r="HS17" s="106"/>
      <c r="HT17" s="106"/>
      <c r="HU17" s="106"/>
    </row>
    <row r="18" spans="1:261" s="109" customFormat="1" x14ac:dyDescent="0.2">
      <c r="A18" s="13" t="s">
        <v>8</v>
      </c>
      <c r="B18" s="107" t="e">
        <f>BAR!#REF!*0.9</f>
        <v>#REF!</v>
      </c>
      <c r="C18" s="107" t="e">
        <f>BAR!#REF!*0.9</f>
        <v>#REF!</v>
      </c>
      <c r="D18" s="107" t="e">
        <f>BAR!#REF!*0.9</f>
        <v>#REF!</v>
      </c>
      <c r="E18" s="107" t="e">
        <f>BAR!#REF!*0.9</f>
        <v>#REF!</v>
      </c>
      <c r="F18" s="107" t="e">
        <f>BAR!#REF!*0.9</f>
        <v>#REF!</v>
      </c>
      <c r="G18" s="107" t="e">
        <f>BAR!#REF!*0.9</f>
        <v>#REF!</v>
      </c>
      <c r="H18" s="107" t="e">
        <f>BAR!#REF!*0.9</f>
        <v>#REF!</v>
      </c>
      <c r="I18" s="107" t="e">
        <f>BAR!#REF!*0.9</f>
        <v>#REF!</v>
      </c>
      <c r="J18" s="107" t="e">
        <f>BAR!#REF!*0.9</f>
        <v>#REF!</v>
      </c>
      <c r="K18" s="107" t="e">
        <f>BAR!#REF!*0.9</f>
        <v>#REF!</v>
      </c>
      <c r="L18" s="107" t="e">
        <f>BAR!#REF!*0.9</f>
        <v>#REF!</v>
      </c>
      <c r="M18" s="107" t="e">
        <f>BAR!#REF!*0.9</f>
        <v>#REF!</v>
      </c>
      <c r="N18" s="107" t="e">
        <f>BAR!#REF!*0.9</f>
        <v>#REF!</v>
      </c>
      <c r="O18" s="107" t="e">
        <f>BAR!#REF!*0.9</f>
        <v>#REF!</v>
      </c>
      <c r="P18" s="107" t="e">
        <f>BAR!#REF!*0.9</f>
        <v>#REF!</v>
      </c>
      <c r="Q18" s="107" t="e">
        <f>BAR!#REF!*0.9</f>
        <v>#REF!</v>
      </c>
      <c r="R18" s="107" t="e">
        <f>BAR!#REF!*0.9</f>
        <v>#REF!</v>
      </c>
      <c r="S18" s="107" t="e">
        <f>BAR!#REF!*0.9</f>
        <v>#REF!</v>
      </c>
      <c r="T18" s="107" t="e">
        <f>BAR!#REF!*0.9</f>
        <v>#REF!</v>
      </c>
      <c r="U18" s="107" t="e">
        <f>BAR!#REF!*0.9</f>
        <v>#REF!</v>
      </c>
      <c r="V18" s="107" t="e">
        <f>BAR!#REF!*0.9</f>
        <v>#REF!</v>
      </c>
      <c r="W18" s="107" t="e">
        <f>BAR!#REF!*0.9</f>
        <v>#REF!</v>
      </c>
      <c r="X18" s="107" t="e">
        <f>BAR!#REF!*0.9</f>
        <v>#REF!</v>
      </c>
      <c r="Y18" s="107" t="e">
        <f>BAR!#REF!*0.9</f>
        <v>#REF!</v>
      </c>
      <c r="Z18" s="107" t="e">
        <f>BAR!#REF!*0.9</f>
        <v>#REF!</v>
      </c>
      <c r="AA18" s="107" t="e">
        <f>BAR!#REF!*0.9</f>
        <v>#REF!</v>
      </c>
      <c r="AB18" s="107" t="e">
        <f>BAR!#REF!*0.9</f>
        <v>#REF!</v>
      </c>
      <c r="AC18" s="107" t="e">
        <f>BAR!#REF!*0.9</f>
        <v>#REF!</v>
      </c>
      <c r="AD18" s="107" t="e">
        <f>BAR!#REF!*0.9</f>
        <v>#REF!</v>
      </c>
      <c r="AE18" s="107" t="e">
        <f>BAR!#REF!*0.9</f>
        <v>#REF!</v>
      </c>
      <c r="AF18" s="107" t="e">
        <f>BAR!#REF!*0.9</f>
        <v>#REF!</v>
      </c>
      <c r="AG18" s="107" t="e">
        <f>BAR!#REF!*0.9</f>
        <v>#REF!</v>
      </c>
      <c r="AH18" s="107" t="e">
        <f>BAR!#REF!*0.9</f>
        <v>#REF!</v>
      </c>
      <c r="AI18" s="107" t="e">
        <f>BAR!#REF!*0.9</f>
        <v>#REF!</v>
      </c>
      <c r="AJ18" s="107" t="e">
        <f>BAR!#REF!*0.9</f>
        <v>#REF!</v>
      </c>
      <c r="AK18" s="107" t="e">
        <f>BAR!#REF!*0.9</f>
        <v>#REF!</v>
      </c>
      <c r="AL18" s="107" t="e">
        <f>BAR!#REF!*0.9</f>
        <v>#REF!</v>
      </c>
      <c r="AM18" s="107" t="e">
        <f>BAR!#REF!*0.9</f>
        <v>#REF!</v>
      </c>
      <c r="AN18" s="107" t="e">
        <f>BAR!#REF!*0.9</f>
        <v>#REF!</v>
      </c>
      <c r="AO18" s="107" t="e">
        <f>BAR!#REF!*0.9</f>
        <v>#REF!</v>
      </c>
      <c r="AP18" s="107" t="e">
        <f>BAR!#REF!*0.9</f>
        <v>#REF!</v>
      </c>
      <c r="AQ18" s="107" t="e">
        <f>BAR!#REF!*0.9</f>
        <v>#REF!</v>
      </c>
      <c r="AR18" s="107" t="e">
        <f>BAR!#REF!*0.9</f>
        <v>#REF!</v>
      </c>
      <c r="AS18" s="107" t="e">
        <f>BAR!#REF!*0.9</f>
        <v>#REF!</v>
      </c>
      <c r="AT18" s="107" t="e">
        <f>BAR!#REF!*0.9</f>
        <v>#REF!</v>
      </c>
      <c r="AU18" s="107" t="e">
        <f>BAR!#REF!*0.9</f>
        <v>#REF!</v>
      </c>
      <c r="AV18" s="107" t="e">
        <f>BAR!#REF!*0.9</f>
        <v>#REF!</v>
      </c>
      <c r="AW18" s="107" t="e">
        <f>BAR!#REF!*0.9</f>
        <v>#REF!</v>
      </c>
      <c r="AX18" s="107" t="e">
        <f>BAR!#REF!*0.9</f>
        <v>#REF!</v>
      </c>
      <c r="AY18" s="107" t="e">
        <f>BAR!#REF!*0.9</f>
        <v>#REF!</v>
      </c>
      <c r="AZ18" s="107" t="e">
        <f>BAR!#REF!*0.9</f>
        <v>#REF!</v>
      </c>
      <c r="BA18" s="107" t="e">
        <f>BAR!#REF!*0.9</f>
        <v>#REF!</v>
      </c>
      <c r="BB18" s="107" t="e">
        <f>BAR!#REF!*0.9</f>
        <v>#REF!</v>
      </c>
      <c r="BC18" s="107" t="e">
        <f>BAR!#REF!*0.9</f>
        <v>#REF!</v>
      </c>
      <c r="BD18" s="107" t="e">
        <f>BAR!#REF!*0.9</f>
        <v>#REF!</v>
      </c>
      <c r="BE18" s="107" t="e">
        <f>BAR!#REF!*0.9</f>
        <v>#REF!</v>
      </c>
      <c r="BF18" s="107" t="e">
        <f>BAR!#REF!*0.9</f>
        <v>#REF!</v>
      </c>
      <c r="BG18" s="107" t="e">
        <f>BAR!#REF!*0.9</f>
        <v>#REF!</v>
      </c>
      <c r="BH18" s="107" t="e">
        <f>BAR!#REF!*0.9</f>
        <v>#REF!</v>
      </c>
      <c r="BI18" s="107" t="e">
        <f>BAR!#REF!*0.9</f>
        <v>#REF!</v>
      </c>
      <c r="BJ18" s="107" t="e">
        <f>BAR!#REF!*0.9</f>
        <v>#REF!</v>
      </c>
      <c r="BK18" s="107" t="e">
        <f>BAR!#REF!*0.9</f>
        <v>#REF!</v>
      </c>
      <c r="BL18" s="107" t="e">
        <f>BAR!#REF!*0.9</f>
        <v>#REF!</v>
      </c>
      <c r="BM18" s="107" t="e">
        <f>BAR!#REF!*0.9</f>
        <v>#REF!</v>
      </c>
      <c r="BN18" s="107" t="e">
        <f>BAR!#REF!*0.9</f>
        <v>#REF!</v>
      </c>
      <c r="BO18" s="107">
        <f>BAR!B18*0.9</f>
        <v>43380</v>
      </c>
      <c r="BP18" s="107">
        <f>BAR!C18*0.9</f>
        <v>43380</v>
      </c>
      <c r="BQ18" s="107">
        <f>BAR!D18*0.9</f>
        <v>42930</v>
      </c>
      <c r="BR18" s="107">
        <f>BAR!E18*0.9</f>
        <v>42930</v>
      </c>
      <c r="BS18" s="107">
        <f>BAR!F18*0.9</f>
        <v>42930</v>
      </c>
      <c r="BT18" s="107">
        <f>BAR!G18*0.9</f>
        <v>42930</v>
      </c>
      <c r="BU18" s="107">
        <f>BAR!H18*0.9</f>
        <v>42930</v>
      </c>
      <c r="BV18" s="107">
        <f>BAR!I18*0.9</f>
        <v>42930</v>
      </c>
      <c r="BW18" s="107">
        <f>BAR!J18*0.9</f>
        <v>42930</v>
      </c>
      <c r="BX18" s="107">
        <f>BAR!K18*0.9</f>
        <v>42930</v>
      </c>
      <c r="BY18" s="107">
        <f>BAR!L18*0.9</f>
        <v>42930</v>
      </c>
      <c r="BZ18" s="107">
        <f>BAR!M18*0.9</f>
        <v>42930</v>
      </c>
      <c r="CA18" s="107">
        <f>BAR!N18*0.9</f>
        <v>42930</v>
      </c>
      <c r="CB18" s="107">
        <f>BAR!O18*0.9</f>
        <v>42030</v>
      </c>
      <c r="CC18" s="107">
        <f>BAR!P18*0.9</f>
        <v>42030</v>
      </c>
      <c r="CD18" s="107">
        <f>BAR!Q18*0.9</f>
        <v>42030</v>
      </c>
      <c r="CE18" s="107">
        <f>BAR!R18*0.9</f>
        <v>42030</v>
      </c>
      <c r="CF18" s="107">
        <f>BAR!S18*0.9</f>
        <v>42030</v>
      </c>
      <c r="CG18" s="107">
        <f>BAR!T18*0.9</f>
        <v>42030</v>
      </c>
      <c r="CH18" s="107">
        <f>BAR!U18*0.9</f>
        <v>42030</v>
      </c>
      <c r="CI18" s="107">
        <f>BAR!V18*0.9</f>
        <v>42030</v>
      </c>
      <c r="CJ18" s="107">
        <f>BAR!W18*0.9</f>
        <v>42030</v>
      </c>
      <c r="CK18" s="107">
        <f>BAR!X18*0.9</f>
        <v>42030</v>
      </c>
      <c r="CL18" s="107">
        <f>BAR!Y18*0.9</f>
        <v>40230</v>
      </c>
      <c r="CM18" s="107">
        <f>BAR!Z18*0.9</f>
        <v>40230</v>
      </c>
      <c r="CN18" s="107">
        <f>BAR!AA18*0.9</f>
        <v>40230</v>
      </c>
      <c r="CO18" s="107">
        <f>BAR!AB18*0.9</f>
        <v>40230</v>
      </c>
      <c r="CP18" s="107">
        <f>BAR!AC18*0.9</f>
        <v>40230</v>
      </c>
      <c r="CQ18" s="107">
        <f>BAR!AD18*0.9</f>
        <v>40680</v>
      </c>
      <c r="CR18" s="107">
        <f>BAR!AE18*0.9</f>
        <v>40680</v>
      </c>
      <c r="CS18" s="107">
        <f>BAR!AF18*0.9</f>
        <v>40230</v>
      </c>
      <c r="CT18" s="107">
        <f>BAR!AG18*0.9</f>
        <v>40230</v>
      </c>
      <c r="CU18" s="107">
        <f>BAR!AH18*0.9</f>
        <v>40230</v>
      </c>
      <c r="CV18" s="107">
        <f>BAR!AI18*0.9</f>
        <v>40230</v>
      </c>
      <c r="CW18" s="107">
        <f>BAR!AJ18*0.9</f>
        <v>40230</v>
      </c>
      <c r="CX18" s="107">
        <f>BAR!AK18*0.9</f>
        <v>40680</v>
      </c>
      <c r="CY18" s="107">
        <f>BAR!AL18*0.9</f>
        <v>40680</v>
      </c>
      <c r="CZ18" s="107">
        <f>BAR!AM18*0.9</f>
        <v>40230</v>
      </c>
      <c r="DA18" s="107">
        <f>BAR!AN18*0.9</f>
        <v>40230</v>
      </c>
      <c r="DB18" s="107">
        <f>BAR!AO18*0.9</f>
        <v>40230</v>
      </c>
      <c r="DC18" s="107">
        <f>BAR!AP18*0.9</f>
        <v>40230</v>
      </c>
      <c r="DD18" s="107">
        <f>BAR!AQ18*0.9</f>
        <v>40230</v>
      </c>
      <c r="DE18" s="107">
        <f>BAR!AR18*0.9</f>
        <v>40680</v>
      </c>
      <c r="DF18" s="107">
        <f>BAR!AS18*0.9</f>
        <v>40680</v>
      </c>
      <c r="DG18" s="107">
        <f>BAR!AT18*0.9</f>
        <v>39960</v>
      </c>
      <c r="DH18" s="107">
        <f>BAR!AU18*0.9</f>
        <v>39960</v>
      </c>
      <c r="DI18" s="107">
        <f>BAR!AV18*0.9</f>
        <v>40230</v>
      </c>
      <c r="DJ18" s="107">
        <f>BAR!AW18*0.9</f>
        <v>40680</v>
      </c>
      <c r="DK18" s="107">
        <f>BAR!AX18*0.9</f>
        <v>38610</v>
      </c>
      <c r="DL18" s="107">
        <f>BAR!AY18*0.9</f>
        <v>39960</v>
      </c>
      <c r="DM18" s="107">
        <f>BAR!AZ18*0.9</f>
        <v>39960</v>
      </c>
      <c r="DN18" s="107">
        <f>BAR!BA18*0.9</f>
        <v>38610</v>
      </c>
      <c r="DO18" s="107">
        <f>BAR!BB18*0.9</f>
        <v>38610</v>
      </c>
      <c r="DP18" s="107">
        <f>BAR!BC18*0.9</f>
        <v>38610</v>
      </c>
      <c r="DQ18" s="107">
        <f>BAR!BD18*0.9</f>
        <v>38610</v>
      </c>
      <c r="DR18" s="107">
        <f>BAR!BE18*0.9</f>
        <v>38610</v>
      </c>
      <c r="DS18" s="107">
        <f>BAR!BF18*0.9</f>
        <v>39960</v>
      </c>
      <c r="DT18" s="107">
        <f>BAR!BG18*0.9</f>
        <v>39960</v>
      </c>
      <c r="DU18" s="107">
        <f>BAR!BH18*0.9</f>
        <v>38610</v>
      </c>
      <c r="DV18" s="107">
        <f>BAR!BI18*0.9</f>
        <v>38610</v>
      </c>
      <c r="DW18" s="107">
        <f>BAR!BJ18*0.9</f>
        <v>38610</v>
      </c>
      <c r="DX18" s="107">
        <f>BAR!BK18*0.9</f>
        <v>38610</v>
      </c>
      <c r="DY18" s="107">
        <f>BAR!BL18*0.9</f>
        <v>38610</v>
      </c>
      <c r="DZ18" s="107">
        <f>BAR!BM18*0.9</f>
        <v>39960</v>
      </c>
      <c r="EA18" s="107">
        <f>BAR!BN18*0.9</f>
        <v>39960</v>
      </c>
      <c r="EB18" s="107">
        <f>BAR!BO18*0.9</f>
        <v>38610</v>
      </c>
      <c r="EC18" s="107">
        <f>BAR!BP18*0.9</f>
        <v>38610</v>
      </c>
      <c r="ED18" s="107">
        <f>BAR!BQ18*0.9</f>
        <v>38610</v>
      </c>
      <c r="EE18" s="107">
        <f>BAR!BR18*0.9</f>
        <v>38610</v>
      </c>
      <c r="EF18" s="107">
        <f>BAR!BS18*0.9</f>
        <v>38610</v>
      </c>
      <c r="EG18" s="107">
        <f>BAR!BT18*0.9</f>
        <v>39960</v>
      </c>
      <c r="EH18" s="107">
        <f>BAR!BU18*0.9</f>
        <v>39960</v>
      </c>
      <c r="EI18" s="107">
        <f>BAR!BV18*0.9</f>
        <v>38610</v>
      </c>
      <c r="EJ18" s="107">
        <f>BAR!BW18*0.9</f>
        <v>38610</v>
      </c>
      <c r="EK18" s="51">
        <f>BAR!BX18*0.9</f>
        <v>40680</v>
      </c>
      <c r="EL18" s="51">
        <f>BAR!BY18*0.9</f>
        <v>40680</v>
      </c>
      <c r="EM18" s="51">
        <f>BAR!BZ18*0.9</f>
        <v>40680</v>
      </c>
      <c r="EN18" s="51">
        <f>BAR!CA18*0.9</f>
        <v>40950</v>
      </c>
      <c r="EO18" s="51">
        <f>BAR!CB18*0.9</f>
        <v>40950</v>
      </c>
      <c r="EP18" s="51">
        <f>BAR!CC18*0.9</f>
        <v>40680</v>
      </c>
      <c r="EQ18" s="51">
        <f>BAR!CD18*0.9</f>
        <v>40680</v>
      </c>
      <c r="ER18" s="51">
        <f>BAR!CE18*0.9</f>
        <v>40680</v>
      </c>
      <c r="ES18" s="51">
        <f>BAR!CF18*0.9</f>
        <v>40680</v>
      </c>
      <c r="ET18" s="51">
        <f>BAR!CG18*0.9</f>
        <v>40680</v>
      </c>
      <c r="EU18" s="51">
        <f>BAR!CH18*0.9</f>
        <v>42300</v>
      </c>
      <c r="EV18" s="51">
        <f>BAR!CI18*0.9</f>
        <v>42300</v>
      </c>
      <c r="EW18" s="51">
        <f>BAR!CJ18*0.9</f>
        <v>40680</v>
      </c>
      <c r="EX18" s="51">
        <f>BAR!CK18*0.9</f>
        <v>40680</v>
      </c>
      <c r="EY18" s="51">
        <f>BAR!CL18*0.9</f>
        <v>41580</v>
      </c>
      <c r="EZ18" s="51">
        <f>BAR!CM18*0.9</f>
        <v>41580</v>
      </c>
      <c r="FA18" s="51">
        <f>BAR!CN18*0.9</f>
        <v>40950</v>
      </c>
      <c r="FB18" s="51">
        <f>BAR!CO18*0.9</f>
        <v>41580</v>
      </c>
      <c r="FC18" s="51">
        <f>BAR!CP18*0.9</f>
        <v>41580</v>
      </c>
      <c r="FD18" s="51">
        <f>BAR!CQ18*0.9</f>
        <v>41580</v>
      </c>
      <c r="FE18" s="51">
        <f>BAR!CR18*0.9</f>
        <v>41580</v>
      </c>
      <c r="FF18" s="51">
        <f>BAR!CS18*0.9</f>
        <v>42030</v>
      </c>
      <c r="FG18" s="51">
        <f>BAR!CT18*0.9</f>
        <v>42030</v>
      </c>
      <c r="FH18" s="51">
        <f>BAR!CU18*0.9</f>
        <v>42300</v>
      </c>
      <c r="FI18" s="51">
        <f>BAR!CV18*0.9</f>
        <v>42300</v>
      </c>
      <c r="FJ18" s="51">
        <f>BAR!CW18*0.9</f>
        <v>42300</v>
      </c>
      <c r="FK18" s="51">
        <f>BAR!CX18*0.9</f>
        <v>42300</v>
      </c>
      <c r="FL18" s="51">
        <f>BAR!CY18*0.9</f>
        <v>42300</v>
      </c>
      <c r="FM18" s="107">
        <f>BAR!CZ18*0.9</f>
        <v>97155</v>
      </c>
      <c r="FN18" s="107">
        <f>BAR!DA18*0.9</f>
        <v>109305</v>
      </c>
      <c r="FO18" s="107">
        <f>BAR!DB18*0.9</f>
        <v>109305</v>
      </c>
      <c r="FP18" s="107">
        <f>BAR!DC18*0.9</f>
        <v>111105</v>
      </c>
      <c r="FQ18" s="107">
        <f>BAR!DD18*0.9</f>
        <v>111105</v>
      </c>
      <c r="FR18" s="107">
        <f>BAR!DE18*0.9</f>
        <v>111105</v>
      </c>
      <c r="FS18" s="107">
        <f>BAR!DF18*0.9</f>
        <v>111105</v>
      </c>
      <c r="FT18" s="107">
        <f>BAR!DG18*0.9</f>
        <v>111105</v>
      </c>
      <c r="FU18" s="107">
        <f>BAR!DH18*0.9</f>
        <v>109305</v>
      </c>
      <c r="FV18" s="107">
        <f>BAR!DI18*0.9</f>
        <v>109305</v>
      </c>
      <c r="FW18" s="107">
        <f>BAR!DJ18*0.9</f>
        <v>109305</v>
      </c>
      <c r="FX18" s="51">
        <f>BAR!DK18*0.9</f>
        <v>60345</v>
      </c>
      <c r="FY18" s="51">
        <f>BAR!DL18*0.9</f>
        <v>60345</v>
      </c>
      <c r="FZ18" s="51">
        <f>BAR!DM18*0.9</f>
        <v>60345</v>
      </c>
      <c r="GA18" s="51">
        <f>BAR!DN18*0.9</f>
        <v>56115</v>
      </c>
      <c r="GB18" s="51">
        <f>BAR!DO18*0.9</f>
        <v>56115</v>
      </c>
      <c r="GC18" s="51">
        <f>BAR!DP18*0.9</f>
        <v>56115</v>
      </c>
      <c r="GD18" s="51">
        <f>BAR!DQ18*0.9</f>
        <v>56115</v>
      </c>
      <c r="GE18" s="51">
        <f>BAR!DR18*0.9</f>
        <v>55215</v>
      </c>
      <c r="GF18" s="51">
        <f>BAR!DS18*0.9</f>
        <v>54135</v>
      </c>
      <c r="GG18" s="51">
        <f>BAR!DT18*0.9</f>
        <v>54585</v>
      </c>
      <c r="GH18" s="51">
        <f>BAR!DU18*0.9</f>
        <v>54135</v>
      </c>
      <c r="GI18" s="51">
        <f>BAR!DV18*0.9</f>
        <v>54585</v>
      </c>
      <c r="GJ18" s="51">
        <f>BAR!DW18*0.9</f>
        <v>54135</v>
      </c>
      <c r="GK18" s="51">
        <f>BAR!DX18*0.9</f>
        <v>54135</v>
      </c>
      <c r="GL18" s="51">
        <f>BAR!DY18*0.9</f>
        <v>55215</v>
      </c>
      <c r="GM18" s="51">
        <f>BAR!DZ18*0.9</f>
        <v>56115</v>
      </c>
      <c r="GN18" s="51">
        <f>BAR!EA18*0.9</f>
        <v>56115</v>
      </c>
      <c r="GO18" s="51">
        <f>BAR!EB18*0.9</f>
        <v>56115</v>
      </c>
      <c r="GP18" s="51">
        <f>BAR!EC18*0.9</f>
        <v>56115</v>
      </c>
      <c r="GQ18" s="51">
        <f>BAR!ED18*0.9</f>
        <v>56115</v>
      </c>
      <c r="GR18" s="51">
        <f>BAR!EE18*0.9</f>
        <v>56115</v>
      </c>
      <c r="GS18" s="51">
        <f>BAR!EF18*0.9</f>
        <v>56115</v>
      </c>
      <c r="GT18" s="51">
        <f>BAR!EG18*0.9</f>
        <v>53685</v>
      </c>
      <c r="GU18" s="51">
        <f>BAR!EH18*0.9</f>
        <v>58365</v>
      </c>
      <c r="GV18" s="51">
        <f>BAR!EI18*0.9</f>
        <v>58365</v>
      </c>
      <c r="GW18" s="51">
        <f>BAR!EJ18*0.9</f>
        <v>58365</v>
      </c>
      <c r="GX18" s="51">
        <f>BAR!EK18*0.9</f>
        <v>58365</v>
      </c>
      <c r="GY18" s="51">
        <f>BAR!EL18*0.9</f>
        <v>58365</v>
      </c>
      <c r="GZ18" s="51">
        <f>BAR!EM18*0.9</f>
        <v>58365</v>
      </c>
      <c r="HA18" s="51">
        <f>BAR!EN18*0.9</f>
        <v>58365</v>
      </c>
      <c r="HB18" s="51">
        <f>BAR!EO18*0.9</f>
        <v>58365</v>
      </c>
      <c r="HC18" s="51">
        <f>BAR!EP18*0.9</f>
        <v>58365</v>
      </c>
      <c r="HD18" s="51">
        <f>BAR!EQ18*0.9</f>
        <v>58365</v>
      </c>
      <c r="HE18" s="51">
        <f>BAR!ER18*0.9</f>
        <v>58365</v>
      </c>
      <c r="HF18" s="51">
        <f>BAR!ES18*0.9</f>
        <v>58365</v>
      </c>
      <c r="HG18" s="51">
        <f>BAR!ET18*0.9</f>
        <v>58365</v>
      </c>
      <c r="HH18" s="51">
        <f>BAR!EU18*0.9</f>
        <v>58365</v>
      </c>
      <c r="HI18" s="51">
        <f>BAR!EV18*0.9</f>
        <v>58365</v>
      </c>
      <c r="HJ18" s="51">
        <f>BAR!EW18*0.9</f>
        <v>58365</v>
      </c>
      <c r="HK18" s="51">
        <f>BAR!EX18*0.9</f>
        <v>58365</v>
      </c>
      <c r="HL18" s="51">
        <f>BAR!EY18*0.9</f>
        <v>58365</v>
      </c>
      <c r="HM18" s="107">
        <f>BAR!EZ18*0.9</f>
        <v>72765</v>
      </c>
      <c r="HN18" s="107">
        <f>BAR!FA18*0.9</f>
        <v>74115</v>
      </c>
      <c r="HO18" s="107">
        <f>BAR!FB18*0.9</f>
        <v>74115</v>
      </c>
      <c r="HP18" s="107">
        <f>BAR!FC18*0.9</f>
        <v>74115</v>
      </c>
      <c r="HQ18" s="107">
        <f>BAR!FD18*0.9</f>
        <v>74115</v>
      </c>
      <c r="HR18" s="107">
        <f>BAR!FE18*0.9</f>
        <v>60795</v>
      </c>
      <c r="HS18" s="107">
        <f>BAR!FF18*0.9</f>
        <v>60795</v>
      </c>
      <c r="HT18" s="107">
        <f>BAR!FG18*0.9</f>
        <v>72765</v>
      </c>
      <c r="HU18" s="107">
        <f>BAR!FH18*0.9</f>
        <v>72765</v>
      </c>
      <c r="HV18" s="51">
        <f>BAR!FI18*0.9</f>
        <v>72765</v>
      </c>
      <c r="HW18" s="51">
        <f>BAR!FJ18*0.9</f>
        <v>58365</v>
      </c>
      <c r="HX18" s="51">
        <f>BAR!FK18*0.9</f>
        <v>57015</v>
      </c>
      <c r="HY18" s="51">
        <f>BAR!FL18*0.9</f>
        <v>57015</v>
      </c>
      <c r="HZ18" s="51">
        <f>BAR!FM18*0.9</f>
        <v>57015</v>
      </c>
      <c r="IA18" s="51">
        <f>BAR!FN18*0.9</f>
        <v>57015</v>
      </c>
      <c r="IB18" s="51">
        <f>BAR!FO18*0.9</f>
        <v>57015</v>
      </c>
      <c r="IC18" s="51">
        <f>BAR!FP18*0.9</f>
        <v>57015</v>
      </c>
      <c r="ID18" s="51">
        <f>BAR!FQ18*0.9</f>
        <v>57015</v>
      </c>
      <c r="IE18" s="51">
        <f>BAR!FR18*0.9</f>
        <v>52605</v>
      </c>
      <c r="IF18" s="51">
        <f>BAR!FS18*0.9</f>
        <v>52605</v>
      </c>
      <c r="IG18" s="51">
        <f>BAR!FT18*0.9</f>
        <v>52605</v>
      </c>
      <c r="IH18" s="51">
        <f>BAR!FU18*0.9</f>
        <v>52605</v>
      </c>
      <c r="II18" s="51">
        <f>BAR!FV18*0.9</f>
        <v>52605</v>
      </c>
      <c r="IJ18" s="51">
        <f>BAR!FW18*0.9</f>
        <v>52605</v>
      </c>
      <c r="IK18" s="51">
        <f>BAR!FX18*0.9</f>
        <v>52605</v>
      </c>
      <c r="IL18" s="51">
        <f>BAR!FY18*0.9</f>
        <v>52605</v>
      </c>
      <c r="IM18" s="51">
        <f>BAR!FZ18*0.9</f>
        <v>52605</v>
      </c>
      <c r="IN18" s="51">
        <f>BAR!GA18*0.9</f>
        <v>52605</v>
      </c>
      <c r="IO18" s="51">
        <f>BAR!GB18*0.9</f>
        <v>52605</v>
      </c>
      <c r="IP18" s="51">
        <f>BAR!GC18*0.9</f>
        <v>52605</v>
      </c>
      <c r="IQ18" s="51">
        <f>BAR!GD18*0.9</f>
        <v>52605</v>
      </c>
      <c r="IR18" s="51">
        <f>BAR!GE18*0.9</f>
        <v>52605</v>
      </c>
      <c r="IS18" s="51">
        <f>BAR!GF18*0.9</f>
        <v>52605</v>
      </c>
      <c r="IT18" s="51">
        <f>BAR!GG18*0.9</f>
        <v>52605</v>
      </c>
      <c r="IU18" s="51">
        <f>BAR!GH18*0.9</f>
        <v>52605</v>
      </c>
      <c r="IV18" s="51">
        <f>BAR!GI18*0.9</f>
        <v>52605</v>
      </c>
      <c r="IW18" s="51">
        <f>BAR!GJ18*0.9</f>
        <v>52605</v>
      </c>
      <c r="IX18" s="51">
        <f>BAR!GK18*0.9</f>
        <v>52605</v>
      </c>
      <c r="IY18" s="51">
        <f>BAR!GL18*0.9</f>
        <v>52605</v>
      </c>
      <c r="IZ18" s="51">
        <f>BAR!GM18*0.9</f>
        <v>52605</v>
      </c>
      <c r="JA18" s="51">
        <f>BAR!GN18*0.9</f>
        <v>52605</v>
      </c>
    </row>
    <row r="19" spans="1:261" s="109" customFormat="1" x14ac:dyDescent="0.2">
      <c r="A19" s="15" t="s">
        <v>9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HM19" s="106"/>
      <c r="HN19" s="106"/>
      <c r="HO19" s="106"/>
      <c r="HP19" s="106"/>
      <c r="HQ19" s="106"/>
      <c r="HR19" s="106"/>
      <c r="HS19" s="106"/>
      <c r="HT19" s="106"/>
      <c r="HU19" s="106"/>
    </row>
    <row r="20" spans="1:261" s="109" customFormat="1" x14ac:dyDescent="0.2">
      <c r="A20" s="13" t="s">
        <v>10</v>
      </c>
      <c r="B20" s="107" t="e">
        <f>BAR!#REF!*0.9</f>
        <v>#REF!</v>
      </c>
      <c r="C20" s="107" t="e">
        <f>BAR!#REF!*0.9</f>
        <v>#REF!</v>
      </c>
      <c r="D20" s="107" t="e">
        <f>BAR!#REF!*0.9</f>
        <v>#REF!</v>
      </c>
      <c r="E20" s="107" t="e">
        <f>BAR!#REF!*0.9</f>
        <v>#REF!</v>
      </c>
      <c r="F20" s="107" t="e">
        <f>BAR!#REF!*0.9</f>
        <v>#REF!</v>
      </c>
      <c r="G20" s="107" t="e">
        <f>BAR!#REF!*0.9</f>
        <v>#REF!</v>
      </c>
      <c r="H20" s="107" t="e">
        <f>BAR!#REF!*0.9</f>
        <v>#REF!</v>
      </c>
      <c r="I20" s="107" t="e">
        <f>BAR!#REF!*0.9</f>
        <v>#REF!</v>
      </c>
      <c r="J20" s="107" t="e">
        <f>BAR!#REF!*0.9</f>
        <v>#REF!</v>
      </c>
      <c r="K20" s="107" t="e">
        <f>BAR!#REF!*0.9</f>
        <v>#REF!</v>
      </c>
      <c r="L20" s="107" t="e">
        <f>BAR!#REF!*0.9</f>
        <v>#REF!</v>
      </c>
      <c r="M20" s="107" t="e">
        <f>BAR!#REF!*0.9</f>
        <v>#REF!</v>
      </c>
      <c r="N20" s="107" t="e">
        <f>BAR!#REF!*0.9</f>
        <v>#REF!</v>
      </c>
      <c r="O20" s="107" t="e">
        <f>BAR!#REF!*0.9</f>
        <v>#REF!</v>
      </c>
      <c r="P20" s="107" t="e">
        <f>BAR!#REF!*0.9</f>
        <v>#REF!</v>
      </c>
      <c r="Q20" s="107" t="e">
        <f>BAR!#REF!*0.9</f>
        <v>#REF!</v>
      </c>
      <c r="R20" s="107" t="e">
        <f>BAR!#REF!*0.9</f>
        <v>#REF!</v>
      </c>
      <c r="S20" s="107" t="e">
        <f>BAR!#REF!*0.9</f>
        <v>#REF!</v>
      </c>
      <c r="T20" s="107" t="e">
        <f>BAR!#REF!*0.9</f>
        <v>#REF!</v>
      </c>
      <c r="U20" s="107" t="e">
        <f>BAR!#REF!*0.9</f>
        <v>#REF!</v>
      </c>
      <c r="V20" s="107" t="e">
        <f>BAR!#REF!*0.9</f>
        <v>#REF!</v>
      </c>
      <c r="W20" s="107" t="e">
        <f>BAR!#REF!*0.9</f>
        <v>#REF!</v>
      </c>
      <c r="X20" s="107" t="e">
        <f>BAR!#REF!*0.9</f>
        <v>#REF!</v>
      </c>
      <c r="Y20" s="107" t="e">
        <f>BAR!#REF!*0.9</f>
        <v>#REF!</v>
      </c>
      <c r="Z20" s="107" t="e">
        <f>BAR!#REF!*0.9</f>
        <v>#REF!</v>
      </c>
      <c r="AA20" s="107" t="e">
        <f>BAR!#REF!*0.9</f>
        <v>#REF!</v>
      </c>
      <c r="AB20" s="107" t="e">
        <f>BAR!#REF!*0.9</f>
        <v>#REF!</v>
      </c>
      <c r="AC20" s="107" t="e">
        <f>BAR!#REF!*0.9</f>
        <v>#REF!</v>
      </c>
      <c r="AD20" s="107" t="e">
        <f>BAR!#REF!*0.9</f>
        <v>#REF!</v>
      </c>
      <c r="AE20" s="107" t="e">
        <f>BAR!#REF!*0.9</f>
        <v>#REF!</v>
      </c>
      <c r="AF20" s="107" t="e">
        <f>BAR!#REF!*0.9</f>
        <v>#REF!</v>
      </c>
      <c r="AG20" s="107" t="e">
        <f>BAR!#REF!*0.9</f>
        <v>#REF!</v>
      </c>
      <c r="AH20" s="107" t="e">
        <f>BAR!#REF!*0.9</f>
        <v>#REF!</v>
      </c>
      <c r="AI20" s="107" t="e">
        <f>BAR!#REF!*0.9</f>
        <v>#REF!</v>
      </c>
      <c r="AJ20" s="107" t="e">
        <f>BAR!#REF!*0.9</f>
        <v>#REF!</v>
      </c>
      <c r="AK20" s="107" t="e">
        <f>BAR!#REF!*0.9</f>
        <v>#REF!</v>
      </c>
      <c r="AL20" s="107" t="e">
        <f>BAR!#REF!*0.9</f>
        <v>#REF!</v>
      </c>
      <c r="AM20" s="107" t="e">
        <f>BAR!#REF!*0.9</f>
        <v>#REF!</v>
      </c>
      <c r="AN20" s="107" t="e">
        <f>BAR!#REF!*0.9</f>
        <v>#REF!</v>
      </c>
      <c r="AO20" s="107" t="e">
        <f>BAR!#REF!*0.9</f>
        <v>#REF!</v>
      </c>
      <c r="AP20" s="107" t="e">
        <f>BAR!#REF!*0.9</f>
        <v>#REF!</v>
      </c>
      <c r="AQ20" s="107" t="e">
        <f>BAR!#REF!*0.9</f>
        <v>#REF!</v>
      </c>
      <c r="AR20" s="107" t="e">
        <f>BAR!#REF!*0.9</f>
        <v>#REF!</v>
      </c>
      <c r="AS20" s="107" t="e">
        <f>BAR!#REF!*0.9</f>
        <v>#REF!</v>
      </c>
      <c r="AT20" s="107" t="e">
        <f>BAR!#REF!*0.9</f>
        <v>#REF!</v>
      </c>
      <c r="AU20" s="107" t="e">
        <f>BAR!#REF!*0.9</f>
        <v>#REF!</v>
      </c>
      <c r="AV20" s="107" t="e">
        <f>BAR!#REF!*0.9</f>
        <v>#REF!</v>
      </c>
      <c r="AW20" s="107" t="e">
        <f>BAR!#REF!*0.9</f>
        <v>#REF!</v>
      </c>
      <c r="AX20" s="107" t="e">
        <f>BAR!#REF!*0.9</f>
        <v>#REF!</v>
      </c>
      <c r="AY20" s="107" t="e">
        <f>BAR!#REF!*0.9</f>
        <v>#REF!</v>
      </c>
      <c r="AZ20" s="107" t="e">
        <f>BAR!#REF!*0.9</f>
        <v>#REF!</v>
      </c>
      <c r="BA20" s="107" t="e">
        <f>BAR!#REF!*0.9</f>
        <v>#REF!</v>
      </c>
      <c r="BB20" s="107" t="e">
        <f>BAR!#REF!*0.9</f>
        <v>#REF!</v>
      </c>
      <c r="BC20" s="107" t="e">
        <f>BAR!#REF!*0.9</f>
        <v>#REF!</v>
      </c>
      <c r="BD20" s="107" t="e">
        <f>BAR!#REF!*0.9</f>
        <v>#REF!</v>
      </c>
      <c r="BE20" s="107" t="e">
        <f>BAR!#REF!*0.9</f>
        <v>#REF!</v>
      </c>
      <c r="BF20" s="107" t="e">
        <f>BAR!#REF!*0.9</f>
        <v>#REF!</v>
      </c>
      <c r="BG20" s="107" t="e">
        <f>BAR!#REF!*0.9</f>
        <v>#REF!</v>
      </c>
      <c r="BH20" s="107" t="e">
        <f>BAR!#REF!*0.9</f>
        <v>#REF!</v>
      </c>
      <c r="BI20" s="107" t="e">
        <f>BAR!#REF!*0.9</f>
        <v>#REF!</v>
      </c>
      <c r="BJ20" s="107" t="e">
        <f>BAR!#REF!*0.9</f>
        <v>#REF!</v>
      </c>
      <c r="BK20" s="107" t="e">
        <f>BAR!#REF!*0.9</f>
        <v>#REF!</v>
      </c>
      <c r="BL20" s="107" t="e">
        <f>BAR!#REF!*0.9</f>
        <v>#REF!</v>
      </c>
      <c r="BM20" s="107" t="e">
        <f>BAR!#REF!*0.9</f>
        <v>#REF!</v>
      </c>
      <c r="BN20" s="107" t="e">
        <f>BAR!#REF!*0.9</f>
        <v>#REF!</v>
      </c>
      <c r="BO20" s="107">
        <f>BAR!B20*0.9</f>
        <v>61380</v>
      </c>
      <c r="BP20" s="107">
        <f>BAR!C20*0.9</f>
        <v>61380</v>
      </c>
      <c r="BQ20" s="107">
        <f>BAR!D20*0.9</f>
        <v>60930</v>
      </c>
      <c r="BR20" s="107">
        <f>BAR!E20*0.9</f>
        <v>60930</v>
      </c>
      <c r="BS20" s="107">
        <f>BAR!F20*0.9</f>
        <v>60930</v>
      </c>
      <c r="BT20" s="107">
        <f>BAR!G20*0.9</f>
        <v>60930</v>
      </c>
      <c r="BU20" s="107">
        <f>BAR!H20*0.9</f>
        <v>60930</v>
      </c>
      <c r="BV20" s="107">
        <f>BAR!I20*0.9</f>
        <v>60930</v>
      </c>
      <c r="BW20" s="107">
        <f>BAR!J20*0.9</f>
        <v>60930</v>
      </c>
      <c r="BX20" s="107">
        <f>BAR!K20*0.9</f>
        <v>60930</v>
      </c>
      <c r="BY20" s="107">
        <f>BAR!L20*0.9</f>
        <v>60930</v>
      </c>
      <c r="BZ20" s="107">
        <f>BAR!M20*0.9</f>
        <v>60930</v>
      </c>
      <c r="CA20" s="107">
        <f>BAR!N20*0.9</f>
        <v>60930</v>
      </c>
      <c r="CB20" s="107">
        <f>BAR!O20*0.9</f>
        <v>60030</v>
      </c>
      <c r="CC20" s="107">
        <f>BAR!P20*0.9</f>
        <v>60030</v>
      </c>
      <c r="CD20" s="107">
        <f>BAR!Q20*0.9</f>
        <v>60030</v>
      </c>
      <c r="CE20" s="107">
        <f>BAR!R20*0.9</f>
        <v>60030</v>
      </c>
      <c r="CF20" s="107">
        <f>BAR!S20*0.9</f>
        <v>60030</v>
      </c>
      <c r="CG20" s="107">
        <f>BAR!T20*0.9</f>
        <v>60030</v>
      </c>
      <c r="CH20" s="107">
        <f>BAR!U20*0.9</f>
        <v>60030</v>
      </c>
      <c r="CI20" s="107">
        <f>BAR!V20*0.9</f>
        <v>60030</v>
      </c>
      <c r="CJ20" s="107">
        <f>BAR!W20*0.9</f>
        <v>60030</v>
      </c>
      <c r="CK20" s="107">
        <f>BAR!X20*0.9</f>
        <v>60030</v>
      </c>
      <c r="CL20" s="107">
        <f>BAR!Y20*0.9</f>
        <v>58230</v>
      </c>
      <c r="CM20" s="107">
        <f>BAR!Z20*0.9</f>
        <v>58230</v>
      </c>
      <c r="CN20" s="107">
        <f>BAR!AA20*0.9</f>
        <v>58230</v>
      </c>
      <c r="CO20" s="107">
        <f>BAR!AB20*0.9</f>
        <v>58230</v>
      </c>
      <c r="CP20" s="107">
        <f>BAR!AC20*0.9</f>
        <v>58230</v>
      </c>
      <c r="CQ20" s="107">
        <f>BAR!AD20*0.9</f>
        <v>58680</v>
      </c>
      <c r="CR20" s="107">
        <f>BAR!AE20*0.9</f>
        <v>58680</v>
      </c>
      <c r="CS20" s="107">
        <f>BAR!AF20*0.9</f>
        <v>58230</v>
      </c>
      <c r="CT20" s="107">
        <f>BAR!AG20*0.9</f>
        <v>58230</v>
      </c>
      <c r="CU20" s="107">
        <f>BAR!AH20*0.9</f>
        <v>58230</v>
      </c>
      <c r="CV20" s="107">
        <f>BAR!AI20*0.9</f>
        <v>58230</v>
      </c>
      <c r="CW20" s="107">
        <f>BAR!AJ20*0.9</f>
        <v>58230</v>
      </c>
      <c r="CX20" s="107">
        <f>BAR!AK20*0.9</f>
        <v>58680</v>
      </c>
      <c r="CY20" s="107">
        <f>BAR!AL20*0.9</f>
        <v>58680</v>
      </c>
      <c r="CZ20" s="107">
        <f>BAR!AM20*0.9</f>
        <v>58230</v>
      </c>
      <c r="DA20" s="107">
        <f>BAR!AN20*0.9</f>
        <v>58230</v>
      </c>
      <c r="DB20" s="107">
        <f>BAR!AO20*0.9</f>
        <v>58230</v>
      </c>
      <c r="DC20" s="107">
        <f>BAR!AP20*0.9</f>
        <v>58230</v>
      </c>
      <c r="DD20" s="107">
        <f>BAR!AQ20*0.9</f>
        <v>58230</v>
      </c>
      <c r="DE20" s="107">
        <f>BAR!AR20*0.9</f>
        <v>58680</v>
      </c>
      <c r="DF20" s="107">
        <f>BAR!AS20*0.9</f>
        <v>58680</v>
      </c>
      <c r="DG20" s="107">
        <f>BAR!AT20*0.9</f>
        <v>57960</v>
      </c>
      <c r="DH20" s="107">
        <f>BAR!AU20*0.9</f>
        <v>57960</v>
      </c>
      <c r="DI20" s="107">
        <f>BAR!AV20*0.9</f>
        <v>58230</v>
      </c>
      <c r="DJ20" s="107">
        <f>BAR!AW20*0.9</f>
        <v>58680</v>
      </c>
      <c r="DK20" s="107">
        <f>BAR!AX20*0.9</f>
        <v>56610</v>
      </c>
      <c r="DL20" s="107">
        <f>BAR!AY20*0.9</f>
        <v>57960</v>
      </c>
      <c r="DM20" s="107">
        <f>BAR!AZ20*0.9</f>
        <v>57960</v>
      </c>
      <c r="DN20" s="107">
        <f>BAR!BA20*0.9</f>
        <v>56610</v>
      </c>
      <c r="DO20" s="107">
        <f>BAR!BB20*0.9</f>
        <v>56610</v>
      </c>
      <c r="DP20" s="107">
        <f>BAR!BC20*0.9</f>
        <v>56610</v>
      </c>
      <c r="DQ20" s="107">
        <f>BAR!BD20*0.9</f>
        <v>56610</v>
      </c>
      <c r="DR20" s="107">
        <f>BAR!BE20*0.9</f>
        <v>56610</v>
      </c>
      <c r="DS20" s="107">
        <f>BAR!BF20*0.9</f>
        <v>57960</v>
      </c>
      <c r="DT20" s="107">
        <f>BAR!BG20*0.9</f>
        <v>57960</v>
      </c>
      <c r="DU20" s="107">
        <f>BAR!BH20*0.9</f>
        <v>56610</v>
      </c>
      <c r="DV20" s="107">
        <f>BAR!BI20*0.9</f>
        <v>56610</v>
      </c>
      <c r="DW20" s="107">
        <f>BAR!BJ20*0.9</f>
        <v>56610</v>
      </c>
      <c r="DX20" s="107">
        <f>BAR!BK20*0.9</f>
        <v>56610</v>
      </c>
      <c r="DY20" s="107">
        <f>BAR!BL20*0.9</f>
        <v>56610</v>
      </c>
      <c r="DZ20" s="107">
        <f>BAR!BM20*0.9</f>
        <v>57960</v>
      </c>
      <c r="EA20" s="107">
        <f>BAR!BN20*0.9</f>
        <v>57960</v>
      </c>
      <c r="EB20" s="107">
        <f>BAR!BO20*0.9</f>
        <v>56610</v>
      </c>
      <c r="EC20" s="107">
        <f>BAR!BP20*0.9</f>
        <v>56610</v>
      </c>
      <c r="ED20" s="107">
        <f>BAR!BQ20*0.9</f>
        <v>56610</v>
      </c>
      <c r="EE20" s="107">
        <f>BAR!BR20*0.9</f>
        <v>56610</v>
      </c>
      <c r="EF20" s="107">
        <f>BAR!BS20*0.9</f>
        <v>56610</v>
      </c>
      <c r="EG20" s="107">
        <f>BAR!BT20*0.9</f>
        <v>57960</v>
      </c>
      <c r="EH20" s="107">
        <f>BAR!BU20*0.9</f>
        <v>57960</v>
      </c>
      <c r="EI20" s="107">
        <f>BAR!BV20*0.9</f>
        <v>56610</v>
      </c>
      <c r="EJ20" s="107">
        <f>BAR!BW20*0.9</f>
        <v>56610</v>
      </c>
      <c r="EK20" s="51">
        <f>BAR!BX20*0.9</f>
        <v>58680</v>
      </c>
      <c r="EL20" s="51">
        <f>BAR!BY20*0.9</f>
        <v>58680</v>
      </c>
      <c r="EM20" s="51">
        <f>BAR!BZ20*0.9</f>
        <v>58680</v>
      </c>
      <c r="EN20" s="51">
        <f>BAR!CA20*0.9</f>
        <v>58950</v>
      </c>
      <c r="EO20" s="51">
        <f>BAR!CB20*0.9</f>
        <v>58950</v>
      </c>
      <c r="EP20" s="51">
        <f>BAR!CC20*0.9</f>
        <v>58680</v>
      </c>
      <c r="EQ20" s="51">
        <f>BAR!CD20*0.9</f>
        <v>58680</v>
      </c>
      <c r="ER20" s="51">
        <f>BAR!CE20*0.9</f>
        <v>58680</v>
      </c>
      <c r="ES20" s="51">
        <f>BAR!CF20*0.9</f>
        <v>58680</v>
      </c>
      <c r="ET20" s="51">
        <f>BAR!CG20*0.9</f>
        <v>58680</v>
      </c>
      <c r="EU20" s="51">
        <f>BAR!CH20*0.9</f>
        <v>60300</v>
      </c>
      <c r="EV20" s="51">
        <f>BAR!CI20*0.9</f>
        <v>60300</v>
      </c>
      <c r="EW20" s="51">
        <f>BAR!CJ20*0.9</f>
        <v>58680</v>
      </c>
      <c r="EX20" s="51">
        <f>BAR!CK20*0.9</f>
        <v>58680</v>
      </c>
      <c r="EY20" s="51">
        <f>BAR!CL20*0.9</f>
        <v>59580</v>
      </c>
      <c r="EZ20" s="51">
        <f>BAR!CM20*0.9</f>
        <v>59580</v>
      </c>
      <c r="FA20" s="51">
        <f>BAR!CN20*0.9</f>
        <v>58950</v>
      </c>
      <c r="FB20" s="51">
        <f>BAR!CO20*0.9</f>
        <v>59580</v>
      </c>
      <c r="FC20" s="51">
        <f>BAR!CP20*0.9</f>
        <v>59580</v>
      </c>
      <c r="FD20" s="51">
        <f>BAR!CQ20*0.9</f>
        <v>59580</v>
      </c>
      <c r="FE20" s="51">
        <f>BAR!CR20*0.9</f>
        <v>59580</v>
      </c>
      <c r="FF20" s="51">
        <f>BAR!CS20*0.9</f>
        <v>60030</v>
      </c>
      <c r="FG20" s="51">
        <f>BAR!CT20*0.9</f>
        <v>60030</v>
      </c>
      <c r="FH20" s="51">
        <f>BAR!CU20*0.9</f>
        <v>60300</v>
      </c>
      <c r="FI20" s="51">
        <f>BAR!CV20*0.9</f>
        <v>60300</v>
      </c>
      <c r="FJ20" s="51">
        <f>BAR!CW20*0.9</f>
        <v>60300</v>
      </c>
      <c r="FK20" s="51">
        <f>BAR!CX20*0.9</f>
        <v>60300</v>
      </c>
      <c r="FL20" s="51">
        <f>BAR!CY20*0.9</f>
        <v>60300</v>
      </c>
      <c r="FM20" s="107">
        <f>BAR!CZ20*0.9</f>
        <v>142155</v>
      </c>
      <c r="FN20" s="107">
        <f>BAR!DA20*0.9</f>
        <v>154305</v>
      </c>
      <c r="FO20" s="107">
        <f>BAR!DB20*0.9</f>
        <v>154305</v>
      </c>
      <c r="FP20" s="107">
        <f>BAR!DC20*0.9</f>
        <v>156105</v>
      </c>
      <c r="FQ20" s="107">
        <f>BAR!DD20*0.9</f>
        <v>156105</v>
      </c>
      <c r="FR20" s="107">
        <f>BAR!DE20*0.9</f>
        <v>156105</v>
      </c>
      <c r="FS20" s="107">
        <f>BAR!DF20*0.9</f>
        <v>156105</v>
      </c>
      <c r="FT20" s="107">
        <f>BAR!DG20*0.9</f>
        <v>156105</v>
      </c>
      <c r="FU20" s="107">
        <f>BAR!DH20*0.9</f>
        <v>154305</v>
      </c>
      <c r="FV20" s="107">
        <f>BAR!DI20*0.9</f>
        <v>154305</v>
      </c>
      <c r="FW20" s="107">
        <f>BAR!DJ20*0.9</f>
        <v>154305</v>
      </c>
      <c r="FX20" s="51">
        <f>BAR!DK20*0.9</f>
        <v>87345</v>
      </c>
      <c r="FY20" s="51">
        <f>BAR!DL20*0.9</f>
        <v>87345</v>
      </c>
      <c r="FZ20" s="51">
        <f>BAR!DM20*0.9</f>
        <v>87345</v>
      </c>
      <c r="GA20" s="51">
        <f>BAR!DN20*0.9</f>
        <v>83115</v>
      </c>
      <c r="GB20" s="51">
        <f>BAR!DO20*0.9</f>
        <v>83115</v>
      </c>
      <c r="GC20" s="51">
        <f>BAR!DP20*0.9</f>
        <v>83115</v>
      </c>
      <c r="GD20" s="51">
        <f>BAR!DQ20*0.9</f>
        <v>83115</v>
      </c>
      <c r="GE20" s="51">
        <f>BAR!DR20*0.9</f>
        <v>82215</v>
      </c>
      <c r="GF20" s="51">
        <f>BAR!DS20*0.9</f>
        <v>81135</v>
      </c>
      <c r="GG20" s="51">
        <f>BAR!DT20*0.9</f>
        <v>81585</v>
      </c>
      <c r="GH20" s="51">
        <f>BAR!DU20*0.9</f>
        <v>81135</v>
      </c>
      <c r="GI20" s="51">
        <f>BAR!DV20*0.9</f>
        <v>81585</v>
      </c>
      <c r="GJ20" s="51">
        <f>BAR!DW20*0.9</f>
        <v>81135</v>
      </c>
      <c r="GK20" s="51">
        <f>BAR!DX20*0.9</f>
        <v>81135</v>
      </c>
      <c r="GL20" s="51">
        <f>BAR!DY20*0.9</f>
        <v>82215</v>
      </c>
      <c r="GM20" s="51">
        <f>BAR!DZ20*0.9</f>
        <v>83115</v>
      </c>
      <c r="GN20" s="51">
        <f>BAR!EA20*0.9</f>
        <v>83115</v>
      </c>
      <c r="GO20" s="51">
        <f>BAR!EB20*0.9</f>
        <v>83115</v>
      </c>
      <c r="GP20" s="51">
        <f>BAR!EC20*0.9</f>
        <v>83115</v>
      </c>
      <c r="GQ20" s="51">
        <f>BAR!ED20*0.9</f>
        <v>83115</v>
      </c>
      <c r="GR20" s="51">
        <f>BAR!EE20*0.9</f>
        <v>83115</v>
      </c>
      <c r="GS20" s="51">
        <f>BAR!EF20*0.9</f>
        <v>83115</v>
      </c>
      <c r="GT20" s="51">
        <f>BAR!EG20*0.9</f>
        <v>80685</v>
      </c>
      <c r="GU20" s="51">
        <f>BAR!EH20*0.9</f>
        <v>85365</v>
      </c>
      <c r="GV20" s="51">
        <f>BAR!EI20*0.9</f>
        <v>85365</v>
      </c>
      <c r="GW20" s="51">
        <f>BAR!EJ20*0.9</f>
        <v>85365</v>
      </c>
      <c r="GX20" s="51">
        <f>BAR!EK20*0.9</f>
        <v>85365</v>
      </c>
      <c r="GY20" s="51">
        <f>BAR!EL20*0.9</f>
        <v>85365</v>
      </c>
      <c r="GZ20" s="51">
        <f>BAR!EM20*0.9</f>
        <v>85365</v>
      </c>
      <c r="HA20" s="51">
        <f>BAR!EN20*0.9</f>
        <v>85365</v>
      </c>
      <c r="HB20" s="51">
        <f>BAR!EO20*0.9</f>
        <v>85365</v>
      </c>
      <c r="HC20" s="51">
        <f>BAR!EP20*0.9</f>
        <v>85365</v>
      </c>
      <c r="HD20" s="51">
        <f>BAR!EQ20*0.9</f>
        <v>85365</v>
      </c>
      <c r="HE20" s="51">
        <f>BAR!ER20*0.9</f>
        <v>85365</v>
      </c>
      <c r="HF20" s="51">
        <f>BAR!ES20*0.9</f>
        <v>85365</v>
      </c>
      <c r="HG20" s="51">
        <f>BAR!ET20*0.9</f>
        <v>85365</v>
      </c>
      <c r="HH20" s="51">
        <f>BAR!EU20*0.9</f>
        <v>85365</v>
      </c>
      <c r="HI20" s="51">
        <f>BAR!EV20*0.9</f>
        <v>85365</v>
      </c>
      <c r="HJ20" s="51">
        <f>BAR!EW20*0.9</f>
        <v>85365</v>
      </c>
      <c r="HK20" s="51">
        <f>BAR!EX20*0.9</f>
        <v>85365</v>
      </c>
      <c r="HL20" s="51">
        <f>BAR!EY20*0.9</f>
        <v>85365</v>
      </c>
      <c r="HM20" s="107">
        <f>BAR!EZ20*0.9</f>
        <v>99765</v>
      </c>
      <c r="HN20" s="107">
        <f>BAR!FA20*0.9</f>
        <v>101115</v>
      </c>
      <c r="HO20" s="107">
        <f>BAR!FB20*0.9</f>
        <v>101115</v>
      </c>
      <c r="HP20" s="107">
        <f>BAR!FC20*0.9</f>
        <v>101115</v>
      </c>
      <c r="HQ20" s="107">
        <f>BAR!FD20*0.9</f>
        <v>101115</v>
      </c>
      <c r="HR20" s="107">
        <f>BAR!FE20*0.9</f>
        <v>87795</v>
      </c>
      <c r="HS20" s="107">
        <f>BAR!FF20*0.9</f>
        <v>87795</v>
      </c>
      <c r="HT20" s="107">
        <f>BAR!FG20*0.9</f>
        <v>99765</v>
      </c>
      <c r="HU20" s="107">
        <f>BAR!FH20*0.9</f>
        <v>99765</v>
      </c>
      <c r="HV20" s="51">
        <f>BAR!FI20*0.9</f>
        <v>99765</v>
      </c>
      <c r="HW20" s="51">
        <f>BAR!FJ20*0.9</f>
        <v>85365</v>
      </c>
      <c r="HX20" s="51">
        <f>BAR!FK20*0.9</f>
        <v>84015</v>
      </c>
      <c r="HY20" s="51">
        <f>BAR!FL20*0.9</f>
        <v>84015</v>
      </c>
      <c r="HZ20" s="51">
        <f>BAR!FM20*0.9</f>
        <v>84015</v>
      </c>
      <c r="IA20" s="51">
        <f>BAR!FN20*0.9</f>
        <v>84015</v>
      </c>
      <c r="IB20" s="51">
        <f>BAR!FO20*0.9</f>
        <v>84015</v>
      </c>
      <c r="IC20" s="51">
        <f>BAR!FP20*0.9</f>
        <v>84015</v>
      </c>
      <c r="ID20" s="51">
        <f>BAR!FQ20*0.9</f>
        <v>84015</v>
      </c>
      <c r="IE20" s="51">
        <f>BAR!FR20*0.9</f>
        <v>79605</v>
      </c>
      <c r="IF20" s="51">
        <f>BAR!FS20*0.9</f>
        <v>79605</v>
      </c>
      <c r="IG20" s="51">
        <f>BAR!FT20*0.9</f>
        <v>79605</v>
      </c>
      <c r="IH20" s="51">
        <f>BAR!FU20*0.9</f>
        <v>79605</v>
      </c>
      <c r="II20" s="51">
        <f>BAR!FV20*0.9</f>
        <v>79605</v>
      </c>
      <c r="IJ20" s="51">
        <f>BAR!FW20*0.9</f>
        <v>79605</v>
      </c>
      <c r="IK20" s="51">
        <f>BAR!FX20*0.9</f>
        <v>79605</v>
      </c>
      <c r="IL20" s="51">
        <f>BAR!FY20*0.9</f>
        <v>79605</v>
      </c>
      <c r="IM20" s="51">
        <f>BAR!FZ20*0.9</f>
        <v>79605</v>
      </c>
      <c r="IN20" s="51">
        <f>BAR!GA20*0.9</f>
        <v>79605</v>
      </c>
      <c r="IO20" s="51">
        <f>BAR!GB20*0.9</f>
        <v>79605</v>
      </c>
      <c r="IP20" s="51">
        <f>BAR!GC20*0.9</f>
        <v>79605</v>
      </c>
      <c r="IQ20" s="51">
        <f>BAR!GD20*0.9</f>
        <v>79605</v>
      </c>
      <c r="IR20" s="51">
        <f>BAR!GE20*0.9</f>
        <v>79605</v>
      </c>
      <c r="IS20" s="51">
        <f>BAR!GF20*0.9</f>
        <v>79605</v>
      </c>
      <c r="IT20" s="51">
        <f>BAR!GG20*0.9</f>
        <v>79605</v>
      </c>
      <c r="IU20" s="51">
        <f>BAR!GH20*0.9</f>
        <v>79605</v>
      </c>
      <c r="IV20" s="51">
        <f>BAR!GI20*0.9</f>
        <v>79605</v>
      </c>
      <c r="IW20" s="51">
        <f>BAR!GJ20*0.9</f>
        <v>79605</v>
      </c>
      <c r="IX20" s="51">
        <f>BAR!GK20*0.9</f>
        <v>79605</v>
      </c>
      <c r="IY20" s="51">
        <f>BAR!GL20*0.9</f>
        <v>79605</v>
      </c>
      <c r="IZ20" s="51">
        <f>BAR!GM20*0.9</f>
        <v>79605</v>
      </c>
      <c r="JA20" s="51">
        <f>BAR!GN20*0.9</f>
        <v>79605</v>
      </c>
    </row>
    <row r="21" spans="1:261" s="7" customFormat="1" ht="15" customHeight="1" x14ac:dyDescent="0.2">
      <c r="A21" s="22" t="s">
        <v>31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</row>
    <row r="22" spans="1:261" s="7" customFormat="1" x14ac:dyDescent="0.2">
      <c r="A22" s="53" t="s">
        <v>32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</row>
    <row r="23" spans="1:261" ht="15" customHeight="1" x14ac:dyDescent="0.2">
      <c r="A23" s="19" t="s">
        <v>22</v>
      </c>
    </row>
    <row r="24" spans="1:261" ht="24" x14ac:dyDescent="0.2">
      <c r="A24" s="113" t="s">
        <v>85</v>
      </c>
    </row>
    <row r="25" spans="1:261" s="7" customFormat="1" x14ac:dyDescent="0.2">
      <c r="A25" s="41" t="s">
        <v>12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</row>
    <row r="26" spans="1:261" s="7" customFormat="1" ht="36" x14ac:dyDescent="0.2">
      <c r="A26" s="120" t="s">
        <v>84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</row>
    <row r="27" spans="1:261" ht="15" customHeight="1" x14ac:dyDescent="0.2">
      <c r="A27" s="22" t="s">
        <v>13</v>
      </c>
    </row>
    <row r="28" spans="1:261" ht="120" x14ac:dyDescent="0.2">
      <c r="A28" s="35" t="s">
        <v>73</v>
      </c>
    </row>
    <row r="29" spans="1:261" x14ac:dyDescent="0.2">
      <c r="A29" s="19" t="s">
        <v>15</v>
      </c>
    </row>
    <row r="30" spans="1:261" ht="61.5" customHeight="1" x14ac:dyDescent="0.2">
      <c r="A30" s="24" t="s">
        <v>90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85351115451523"/>
  </sheetPr>
  <dimension ref="A1:JA32"/>
  <sheetViews>
    <sheetView topLeftCell="A22" workbookViewId="0">
      <pane xSplit="1" topLeftCell="EJ1" activePane="topRight" state="frozen"/>
      <selection pane="topRight" activeCell="A30" sqref="A30"/>
    </sheetView>
  </sheetViews>
  <sheetFormatPr defaultColWidth="9" defaultRowHeight="12" x14ac:dyDescent="0.2"/>
  <cols>
    <col min="1" max="1" width="67.140625" style="6" customWidth="1"/>
    <col min="2" max="79" width="8.28515625" style="106" hidden="1" customWidth="1"/>
    <col min="80" max="139" width="8.85546875" style="106" hidden="1" customWidth="1"/>
    <col min="140" max="140" width="8.85546875" style="106" customWidth="1"/>
    <col min="141" max="164" width="8.85546875" style="6" customWidth="1"/>
    <col min="165" max="168" width="9.85546875" style="6"/>
    <col min="169" max="16384" width="9" style="6"/>
  </cols>
  <sheetData>
    <row r="1" spans="1:261" ht="15" customHeight="1" x14ac:dyDescent="0.2">
      <c r="A1" s="9" t="s">
        <v>0</v>
      </c>
    </row>
    <row r="2" spans="1:261" ht="15" customHeight="1" x14ac:dyDescent="0.2">
      <c r="A2" s="10" t="s">
        <v>33</v>
      </c>
    </row>
    <row r="3" spans="1:261" ht="15" customHeight="1" x14ac:dyDescent="0.2">
      <c r="A3" s="30" t="s">
        <v>2</v>
      </c>
    </row>
    <row r="4" spans="1:261" s="77" customFormat="1" ht="14.25" customHeight="1" x14ac:dyDescent="0.2">
      <c r="A4" s="86" t="s">
        <v>3</v>
      </c>
      <c r="B4" s="102">
        <v>46218</v>
      </c>
      <c r="C4" s="102">
        <v>46219</v>
      </c>
      <c r="D4" s="102">
        <v>46220</v>
      </c>
      <c r="E4" s="102">
        <v>46221</v>
      </c>
      <c r="F4" s="102">
        <v>46222</v>
      </c>
      <c r="G4" s="102">
        <v>46223</v>
      </c>
      <c r="H4" s="102">
        <v>46224</v>
      </c>
      <c r="I4" s="102">
        <v>46225</v>
      </c>
      <c r="J4" s="102">
        <v>46226</v>
      </c>
      <c r="K4" s="102">
        <v>46227</v>
      </c>
      <c r="L4" s="102">
        <v>46228</v>
      </c>
      <c r="M4" s="102">
        <v>46229</v>
      </c>
      <c r="N4" s="102">
        <v>46230</v>
      </c>
      <c r="O4" s="102">
        <v>46231</v>
      </c>
      <c r="P4" s="102">
        <v>46232</v>
      </c>
      <c r="Q4" s="102">
        <v>46233</v>
      </c>
      <c r="R4" s="102">
        <v>46234</v>
      </c>
      <c r="S4" s="102">
        <v>46235</v>
      </c>
      <c r="T4" s="102">
        <v>46236</v>
      </c>
      <c r="U4" s="102">
        <v>46237</v>
      </c>
      <c r="V4" s="102">
        <v>46238</v>
      </c>
      <c r="W4" s="102">
        <v>46239</v>
      </c>
      <c r="X4" s="102">
        <v>46240</v>
      </c>
      <c r="Y4" s="102">
        <v>46241</v>
      </c>
      <c r="Z4" s="102">
        <v>46242</v>
      </c>
      <c r="AA4" s="102">
        <v>46243</v>
      </c>
      <c r="AB4" s="102">
        <v>46244</v>
      </c>
      <c r="AC4" s="102">
        <v>46245</v>
      </c>
      <c r="AD4" s="102">
        <v>46246</v>
      </c>
      <c r="AE4" s="102">
        <v>46247</v>
      </c>
      <c r="AF4" s="102">
        <v>46248</v>
      </c>
      <c r="AG4" s="102">
        <v>46249</v>
      </c>
      <c r="AH4" s="102">
        <v>46250</v>
      </c>
      <c r="AI4" s="102">
        <v>46251</v>
      </c>
      <c r="AJ4" s="102">
        <v>46252</v>
      </c>
      <c r="AK4" s="102">
        <v>46253</v>
      </c>
      <c r="AL4" s="102">
        <v>46254</v>
      </c>
      <c r="AM4" s="102">
        <v>46255</v>
      </c>
      <c r="AN4" s="102">
        <v>46256</v>
      </c>
      <c r="AO4" s="102">
        <v>46257</v>
      </c>
      <c r="AP4" s="102">
        <v>46258</v>
      </c>
      <c r="AQ4" s="102">
        <v>46259</v>
      </c>
      <c r="AR4" s="102">
        <v>46260</v>
      </c>
      <c r="AS4" s="102">
        <v>46261</v>
      </c>
      <c r="AT4" s="102">
        <v>46262</v>
      </c>
      <c r="AU4" s="102">
        <v>46263</v>
      </c>
      <c r="AV4" s="102">
        <v>46264</v>
      </c>
      <c r="AW4" s="102">
        <v>46265</v>
      </c>
      <c r="AX4" s="102">
        <v>46266</v>
      </c>
      <c r="AY4" s="102">
        <v>46267</v>
      </c>
      <c r="AZ4" s="102">
        <v>46268</v>
      </c>
      <c r="BA4" s="102">
        <v>46269</v>
      </c>
      <c r="BB4" s="102">
        <v>46270</v>
      </c>
      <c r="BC4" s="102">
        <v>46271</v>
      </c>
      <c r="BD4" s="102">
        <v>46272</v>
      </c>
      <c r="BE4" s="102">
        <v>46273</v>
      </c>
      <c r="BF4" s="102">
        <v>46274</v>
      </c>
      <c r="BG4" s="102">
        <v>46275</v>
      </c>
      <c r="BH4" s="102">
        <v>46276</v>
      </c>
      <c r="BI4" s="102">
        <v>46277</v>
      </c>
      <c r="BJ4" s="102">
        <v>46278</v>
      </c>
      <c r="BK4" s="102">
        <v>46279</v>
      </c>
      <c r="BL4" s="102">
        <v>46280</v>
      </c>
      <c r="BM4" s="102">
        <v>46281</v>
      </c>
      <c r="BN4" s="102">
        <v>46282</v>
      </c>
      <c r="BO4" s="102">
        <v>46283</v>
      </c>
      <c r="BP4" s="102">
        <v>46284</v>
      </c>
      <c r="BQ4" s="102">
        <v>46285</v>
      </c>
      <c r="BR4" s="102">
        <v>46286</v>
      </c>
      <c r="BS4" s="102">
        <v>46287</v>
      </c>
      <c r="BT4" s="102">
        <v>46288</v>
      </c>
      <c r="BU4" s="102">
        <v>46289</v>
      </c>
      <c r="BV4" s="102">
        <v>46290</v>
      </c>
      <c r="BW4" s="102">
        <v>46291</v>
      </c>
      <c r="BX4" s="102">
        <v>46292</v>
      </c>
      <c r="BY4" s="102">
        <v>46293</v>
      </c>
      <c r="BZ4" s="102">
        <v>46294</v>
      </c>
      <c r="CA4" s="102">
        <v>46295</v>
      </c>
      <c r="CB4" s="102">
        <v>46296</v>
      </c>
      <c r="CC4" s="102">
        <v>46297</v>
      </c>
      <c r="CD4" s="102">
        <v>46298</v>
      </c>
      <c r="CE4" s="102">
        <v>46299</v>
      </c>
      <c r="CF4" s="102">
        <v>46300</v>
      </c>
      <c r="CG4" s="102">
        <v>46301</v>
      </c>
      <c r="CH4" s="102">
        <v>46302</v>
      </c>
      <c r="CI4" s="102">
        <v>46303</v>
      </c>
      <c r="CJ4" s="102">
        <v>46304</v>
      </c>
      <c r="CK4" s="102">
        <v>46305</v>
      </c>
      <c r="CL4" s="102">
        <v>46306</v>
      </c>
      <c r="CM4" s="102">
        <v>46307</v>
      </c>
      <c r="CN4" s="102">
        <v>46308</v>
      </c>
      <c r="CO4" s="102">
        <v>46309</v>
      </c>
      <c r="CP4" s="102">
        <v>46310</v>
      </c>
      <c r="CQ4" s="102">
        <v>46311</v>
      </c>
      <c r="CR4" s="102">
        <v>46312</v>
      </c>
      <c r="CS4" s="102">
        <v>46313</v>
      </c>
      <c r="CT4" s="102">
        <v>46314</v>
      </c>
      <c r="CU4" s="102">
        <v>46315</v>
      </c>
      <c r="CV4" s="102">
        <v>46316</v>
      </c>
      <c r="CW4" s="102">
        <v>46317</v>
      </c>
      <c r="CX4" s="102">
        <v>46318</v>
      </c>
      <c r="CY4" s="102">
        <v>46319</v>
      </c>
      <c r="CZ4" s="102">
        <v>46320</v>
      </c>
      <c r="DA4" s="102">
        <v>46321</v>
      </c>
      <c r="DB4" s="102">
        <v>46322</v>
      </c>
      <c r="DC4" s="102">
        <v>46323</v>
      </c>
      <c r="DD4" s="102">
        <v>46324</v>
      </c>
      <c r="DE4" s="102">
        <v>46325</v>
      </c>
      <c r="DF4" s="102">
        <v>46326</v>
      </c>
      <c r="DG4" s="102">
        <v>46327</v>
      </c>
      <c r="DH4" s="102">
        <v>46328</v>
      </c>
      <c r="DI4" s="102">
        <v>46329</v>
      </c>
      <c r="DJ4" s="102">
        <v>46330</v>
      </c>
      <c r="DK4" s="102">
        <v>46331</v>
      </c>
      <c r="DL4" s="102">
        <v>46332</v>
      </c>
      <c r="DM4" s="102">
        <v>46333</v>
      </c>
      <c r="DN4" s="102">
        <v>46334</v>
      </c>
      <c r="DO4" s="102">
        <v>46335</v>
      </c>
      <c r="DP4" s="102">
        <v>46336</v>
      </c>
      <c r="DQ4" s="102">
        <v>46337</v>
      </c>
      <c r="DR4" s="102">
        <v>46338</v>
      </c>
      <c r="DS4" s="102">
        <v>46339</v>
      </c>
      <c r="DT4" s="102">
        <v>46340</v>
      </c>
      <c r="DU4" s="102">
        <v>46341</v>
      </c>
      <c r="DV4" s="102">
        <v>46342</v>
      </c>
      <c r="DW4" s="102">
        <v>46343</v>
      </c>
      <c r="DX4" s="102">
        <v>46344</v>
      </c>
      <c r="DY4" s="102">
        <v>46345</v>
      </c>
      <c r="DZ4" s="102">
        <v>46346</v>
      </c>
      <c r="EA4" s="102">
        <v>46347</v>
      </c>
      <c r="EB4" s="102">
        <v>46348</v>
      </c>
      <c r="EC4" s="102">
        <v>46349</v>
      </c>
      <c r="ED4" s="102">
        <v>46350</v>
      </c>
      <c r="EE4" s="102">
        <v>46351</v>
      </c>
      <c r="EF4" s="102">
        <v>46352</v>
      </c>
      <c r="EG4" s="102">
        <v>46353</v>
      </c>
      <c r="EH4" s="102">
        <v>46354</v>
      </c>
      <c r="EI4" s="102">
        <v>46355</v>
      </c>
      <c r="EJ4" s="102">
        <v>46356</v>
      </c>
      <c r="EK4" s="86">
        <v>46357</v>
      </c>
      <c r="EL4" s="86">
        <v>46358</v>
      </c>
      <c r="EM4" s="86">
        <v>46359</v>
      </c>
      <c r="EN4" s="86">
        <v>46360</v>
      </c>
      <c r="EO4" s="86">
        <v>46361</v>
      </c>
      <c r="EP4" s="86">
        <v>46362</v>
      </c>
      <c r="EQ4" s="86">
        <v>46363</v>
      </c>
      <c r="ER4" s="86">
        <v>46364</v>
      </c>
      <c r="ES4" s="86">
        <v>46365</v>
      </c>
      <c r="ET4" s="86">
        <v>46366</v>
      </c>
      <c r="EU4" s="86">
        <v>46367</v>
      </c>
      <c r="EV4" s="86">
        <v>46368</v>
      </c>
      <c r="EW4" s="86">
        <v>46369</v>
      </c>
      <c r="EX4" s="86">
        <v>46370</v>
      </c>
      <c r="EY4" s="86">
        <v>46371</v>
      </c>
      <c r="EZ4" s="86">
        <v>46372</v>
      </c>
      <c r="FA4" s="86">
        <v>46373</v>
      </c>
      <c r="FB4" s="86">
        <v>46374</v>
      </c>
      <c r="FC4" s="86">
        <v>46375</v>
      </c>
      <c r="FD4" s="86">
        <v>46376</v>
      </c>
      <c r="FE4" s="86">
        <v>46377</v>
      </c>
      <c r="FF4" s="86">
        <v>46378</v>
      </c>
      <c r="FG4" s="86">
        <v>46379</v>
      </c>
      <c r="FH4" s="86">
        <v>46380</v>
      </c>
      <c r="FI4" s="86">
        <v>46381</v>
      </c>
      <c r="FJ4" s="86">
        <v>46382</v>
      </c>
      <c r="FK4" s="86">
        <v>46383</v>
      </c>
      <c r="FL4" s="86">
        <v>46384</v>
      </c>
      <c r="FM4" s="86">
        <v>46385</v>
      </c>
      <c r="FN4" s="86">
        <v>46386</v>
      </c>
      <c r="FO4" s="86">
        <v>46387</v>
      </c>
      <c r="FP4" s="121">
        <v>46388</v>
      </c>
      <c r="FQ4" s="121">
        <v>46389</v>
      </c>
      <c r="FR4" s="121">
        <v>46390</v>
      </c>
      <c r="FS4" s="121">
        <v>46391</v>
      </c>
      <c r="FT4" s="121">
        <v>46392</v>
      </c>
      <c r="FU4" s="86">
        <v>46393</v>
      </c>
      <c r="FV4" s="86">
        <v>46394</v>
      </c>
      <c r="FW4" s="86">
        <v>46395</v>
      </c>
      <c r="FX4" s="86">
        <v>46396</v>
      </c>
      <c r="FY4" s="86">
        <v>46397</v>
      </c>
      <c r="FZ4" s="86">
        <v>46398</v>
      </c>
      <c r="GA4" s="121">
        <v>46399</v>
      </c>
      <c r="GB4" s="121">
        <v>46400</v>
      </c>
      <c r="GC4" s="121">
        <v>46401</v>
      </c>
      <c r="GD4" s="121">
        <v>46402</v>
      </c>
      <c r="GE4" s="86">
        <v>46403</v>
      </c>
      <c r="GF4" s="86">
        <v>46404</v>
      </c>
      <c r="GG4" s="86">
        <v>46405</v>
      </c>
      <c r="GH4" s="86">
        <v>46406</v>
      </c>
      <c r="GI4" s="86">
        <v>46407</v>
      </c>
      <c r="GJ4" s="86">
        <v>46408</v>
      </c>
      <c r="GK4" s="86">
        <v>46409</v>
      </c>
      <c r="GL4" s="86">
        <v>46410</v>
      </c>
      <c r="GM4" s="121">
        <v>46411</v>
      </c>
      <c r="GN4" s="121">
        <v>46412</v>
      </c>
      <c r="GO4" s="121">
        <v>46413</v>
      </c>
      <c r="GP4" s="121">
        <v>46414</v>
      </c>
      <c r="GQ4" s="121">
        <v>46415</v>
      </c>
      <c r="GR4" s="121">
        <v>46416</v>
      </c>
      <c r="GS4" s="121">
        <v>46417</v>
      </c>
      <c r="GT4" s="86">
        <v>46418</v>
      </c>
      <c r="GU4" s="86">
        <v>46419</v>
      </c>
      <c r="GV4" s="86">
        <v>46420</v>
      </c>
      <c r="GW4" s="86">
        <v>46421</v>
      </c>
      <c r="GX4" s="86">
        <v>46422</v>
      </c>
      <c r="GY4" s="86">
        <v>46423</v>
      </c>
      <c r="GZ4" s="86">
        <v>46424</v>
      </c>
      <c r="HA4" s="86">
        <v>46425</v>
      </c>
      <c r="HB4" s="86">
        <v>46426</v>
      </c>
      <c r="HC4" s="86">
        <v>46427</v>
      </c>
      <c r="HD4" s="86">
        <v>46428</v>
      </c>
      <c r="HE4" s="86">
        <v>46429</v>
      </c>
      <c r="HF4" s="86">
        <v>46430</v>
      </c>
      <c r="HG4" s="86">
        <v>46431</v>
      </c>
      <c r="HH4" s="86">
        <v>46432</v>
      </c>
      <c r="HI4" s="86">
        <v>46433</v>
      </c>
      <c r="HJ4" s="86">
        <v>46434</v>
      </c>
      <c r="HK4" s="86">
        <v>46435</v>
      </c>
      <c r="HL4" s="86">
        <v>46436</v>
      </c>
      <c r="HM4" s="86">
        <v>46437</v>
      </c>
      <c r="HN4" s="121">
        <v>46438</v>
      </c>
      <c r="HO4" s="121">
        <v>46439</v>
      </c>
      <c r="HP4" s="121">
        <v>46440</v>
      </c>
      <c r="HQ4" s="121">
        <v>46441</v>
      </c>
      <c r="HR4" s="121">
        <v>46442</v>
      </c>
      <c r="HS4" s="121">
        <v>46443</v>
      </c>
      <c r="HT4" s="86">
        <v>46444</v>
      </c>
      <c r="HU4" s="86">
        <v>46445</v>
      </c>
      <c r="HV4" s="86">
        <v>46446</v>
      </c>
      <c r="HW4" s="86">
        <v>46447</v>
      </c>
      <c r="HX4" s="86">
        <v>46448</v>
      </c>
      <c r="HY4" s="86">
        <v>46449</v>
      </c>
      <c r="HZ4" s="86">
        <v>46450</v>
      </c>
      <c r="IA4" s="86">
        <v>46451</v>
      </c>
      <c r="IB4" s="86">
        <v>46452</v>
      </c>
      <c r="IC4" s="86">
        <v>46453</v>
      </c>
      <c r="ID4" s="86">
        <v>46454</v>
      </c>
      <c r="IE4" s="86">
        <v>46455</v>
      </c>
      <c r="IF4" s="86">
        <v>46456</v>
      </c>
      <c r="IG4" s="86">
        <v>46457</v>
      </c>
      <c r="IH4" s="86">
        <v>46458</v>
      </c>
      <c r="II4" s="86">
        <v>46459</v>
      </c>
      <c r="IJ4" s="86">
        <v>46460</v>
      </c>
      <c r="IK4" s="86">
        <v>46461</v>
      </c>
      <c r="IL4" s="86">
        <v>46462</v>
      </c>
      <c r="IM4" s="86">
        <v>46463</v>
      </c>
      <c r="IN4" s="86">
        <v>46464</v>
      </c>
      <c r="IO4" s="86">
        <v>46465</v>
      </c>
      <c r="IP4" s="86">
        <v>46466</v>
      </c>
      <c r="IQ4" s="86">
        <v>46467</v>
      </c>
      <c r="IR4" s="86">
        <v>46468</v>
      </c>
      <c r="IS4" s="86">
        <v>46469</v>
      </c>
      <c r="IT4" s="86">
        <v>46470</v>
      </c>
      <c r="IU4" s="86">
        <v>46471</v>
      </c>
      <c r="IV4" s="86">
        <v>46472</v>
      </c>
      <c r="IW4" s="86">
        <v>46473</v>
      </c>
      <c r="IX4" s="86">
        <v>46474</v>
      </c>
      <c r="IY4" s="86">
        <v>46475</v>
      </c>
      <c r="IZ4" s="86">
        <v>46476</v>
      </c>
      <c r="JA4" s="86">
        <v>46477</v>
      </c>
    </row>
    <row r="5" spans="1:261" ht="36" x14ac:dyDescent="0.2">
      <c r="A5" s="12" t="s">
        <v>65</v>
      </c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06"/>
      <c r="HN5" s="106"/>
      <c r="HO5" s="106"/>
      <c r="HP5" s="106"/>
      <c r="HQ5" s="106"/>
      <c r="HR5" s="106"/>
      <c r="HS5" s="106"/>
      <c r="HT5" s="106"/>
      <c r="HU5" s="106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</row>
    <row r="6" spans="1:261" x14ac:dyDescent="0.2">
      <c r="A6" s="33">
        <v>1</v>
      </c>
      <c r="B6" s="107" t="e">
        <f>BAR!#REF!*0.85</f>
        <v>#REF!</v>
      </c>
      <c r="C6" s="107" t="e">
        <f>BAR!#REF!*0.85</f>
        <v>#REF!</v>
      </c>
      <c r="D6" s="107" t="e">
        <f>BAR!#REF!*0.85</f>
        <v>#REF!</v>
      </c>
      <c r="E6" s="107" t="e">
        <f>BAR!#REF!*0.85</f>
        <v>#REF!</v>
      </c>
      <c r="F6" s="107" t="e">
        <f>BAR!#REF!*0.85</f>
        <v>#REF!</v>
      </c>
      <c r="G6" s="107" t="e">
        <f>BAR!#REF!*0.85</f>
        <v>#REF!</v>
      </c>
      <c r="H6" s="107" t="e">
        <f>BAR!#REF!*0.85</f>
        <v>#REF!</v>
      </c>
      <c r="I6" s="107" t="e">
        <f>BAR!#REF!*0.85</f>
        <v>#REF!</v>
      </c>
      <c r="J6" s="107" t="e">
        <f>BAR!#REF!*0.85</f>
        <v>#REF!</v>
      </c>
      <c r="K6" s="107" t="e">
        <f>BAR!#REF!*0.85</f>
        <v>#REF!</v>
      </c>
      <c r="L6" s="107" t="e">
        <f>BAR!#REF!*0.85</f>
        <v>#REF!</v>
      </c>
      <c r="M6" s="107" t="e">
        <f>BAR!#REF!*0.85</f>
        <v>#REF!</v>
      </c>
      <c r="N6" s="107" t="e">
        <f>BAR!#REF!*0.85</f>
        <v>#REF!</v>
      </c>
      <c r="O6" s="107" t="e">
        <f>BAR!#REF!*0.85</f>
        <v>#REF!</v>
      </c>
      <c r="P6" s="107" t="e">
        <f>BAR!#REF!*0.85</f>
        <v>#REF!</v>
      </c>
      <c r="Q6" s="107" t="e">
        <f>BAR!#REF!*0.85</f>
        <v>#REF!</v>
      </c>
      <c r="R6" s="107" t="e">
        <f>BAR!#REF!*0.85</f>
        <v>#REF!</v>
      </c>
      <c r="S6" s="107" t="e">
        <f>BAR!#REF!*0.85</f>
        <v>#REF!</v>
      </c>
      <c r="T6" s="107" t="e">
        <f>BAR!#REF!*0.85</f>
        <v>#REF!</v>
      </c>
      <c r="U6" s="107" t="e">
        <f>BAR!#REF!*0.85</f>
        <v>#REF!</v>
      </c>
      <c r="V6" s="107" t="e">
        <f>BAR!#REF!*0.85</f>
        <v>#REF!</v>
      </c>
      <c r="W6" s="107" t="e">
        <f>BAR!#REF!*0.85</f>
        <v>#REF!</v>
      </c>
      <c r="X6" s="107" t="e">
        <f>BAR!#REF!*0.85</f>
        <v>#REF!</v>
      </c>
      <c r="Y6" s="107" t="e">
        <f>BAR!#REF!*0.85</f>
        <v>#REF!</v>
      </c>
      <c r="Z6" s="107" t="e">
        <f>BAR!#REF!*0.85</f>
        <v>#REF!</v>
      </c>
      <c r="AA6" s="107" t="e">
        <f>BAR!#REF!*0.85</f>
        <v>#REF!</v>
      </c>
      <c r="AB6" s="107" t="e">
        <f>BAR!#REF!*0.85</f>
        <v>#REF!</v>
      </c>
      <c r="AC6" s="107" t="e">
        <f>BAR!#REF!*0.85</f>
        <v>#REF!</v>
      </c>
      <c r="AD6" s="107" t="e">
        <f>BAR!#REF!*0.85</f>
        <v>#REF!</v>
      </c>
      <c r="AE6" s="107" t="e">
        <f>BAR!#REF!*0.85</f>
        <v>#REF!</v>
      </c>
      <c r="AF6" s="107" t="e">
        <f>BAR!#REF!*0.85</f>
        <v>#REF!</v>
      </c>
      <c r="AG6" s="107" t="e">
        <f>BAR!#REF!*0.85</f>
        <v>#REF!</v>
      </c>
      <c r="AH6" s="107" t="e">
        <f>BAR!#REF!*0.85</f>
        <v>#REF!</v>
      </c>
      <c r="AI6" s="107" t="e">
        <f>BAR!#REF!*0.85</f>
        <v>#REF!</v>
      </c>
      <c r="AJ6" s="107" t="e">
        <f>BAR!#REF!*0.85</f>
        <v>#REF!</v>
      </c>
      <c r="AK6" s="107" t="e">
        <f>BAR!#REF!*0.85</f>
        <v>#REF!</v>
      </c>
      <c r="AL6" s="107" t="e">
        <f>BAR!#REF!*0.85</f>
        <v>#REF!</v>
      </c>
      <c r="AM6" s="107" t="e">
        <f>BAR!#REF!*0.85</f>
        <v>#REF!</v>
      </c>
      <c r="AN6" s="107" t="e">
        <f>BAR!#REF!*0.85</f>
        <v>#REF!</v>
      </c>
      <c r="AO6" s="107" t="e">
        <f>BAR!#REF!*0.85</f>
        <v>#REF!</v>
      </c>
      <c r="AP6" s="107" t="e">
        <f>BAR!#REF!*0.85</f>
        <v>#REF!</v>
      </c>
      <c r="AQ6" s="107" t="e">
        <f>BAR!#REF!*0.85</f>
        <v>#REF!</v>
      </c>
      <c r="AR6" s="107" t="e">
        <f>BAR!#REF!*0.85</f>
        <v>#REF!</v>
      </c>
      <c r="AS6" s="107" t="e">
        <f>BAR!#REF!*0.85</f>
        <v>#REF!</v>
      </c>
      <c r="AT6" s="107" t="e">
        <f>BAR!#REF!*0.85</f>
        <v>#REF!</v>
      </c>
      <c r="AU6" s="107" t="e">
        <f>BAR!#REF!*0.85</f>
        <v>#REF!</v>
      </c>
      <c r="AV6" s="107" t="e">
        <f>BAR!#REF!*0.85</f>
        <v>#REF!</v>
      </c>
      <c r="AW6" s="107" t="e">
        <f>BAR!#REF!*0.85</f>
        <v>#REF!</v>
      </c>
      <c r="AX6" s="107" t="e">
        <f>BAR!#REF!*0.85</f>
        <v>#REF!</v>
      </c>
      <c r="AY6" s="107" t="e">
        <f>BAR!#REF!*0.85</f>
        <v>#REF!</v>
      </c>
      <c r="AZ6" s="107" t="e">
        <f>BAR!#REF!*0.85</f>
        <v>#REF!</v>
      </c>
      <c r="BA6" s="107" t="e">
        <f>BAR!#REF!*0.85</f>
        <v>#REF!</v>
      </c>
      <c r="BB6" s="107" t="e">
        <f>BAR!#REF!*0.85</f>
        <v>#REF!</v>
      </c>
      <c r="BC6" s="107" t="e">
        <f>BAR!#REF!*0.85</f>
        <v>#REF!</v>
      </c>
      <c r="BD6" s="107" t="e">
        <f>BAR!#REF!*0.85</f>
        <v>#REF!</v>
      </c>
      <c r="BE6" s="107" t="e">
        <f>BAR!#REF!*0.85</f>
        <v>#REF!</v>
      </c>
      <c r="BF6" s="107" t="e">
        <f>BAR!#REF!*0.85</f>
        <v>#REF!</v>
      </c>
      <c r="BG6" s="107" t="e">
        <f>BAR!#REF!*0.85</f>
        <v>#REF!</v>
      </c>
      <c r="BH6" s="107" t="e">
        <f>BAR!#REF!*0.85</f>
        <v>#REF!</v>
      </c>
      <c r="BI6" s="107" t="e">
        <f>BAR!#REF!*0.85</f>
        <v>#REF!</v>
      </c>
      <c r="BJ6" s="107" t="e">
        <f>BAR!#REF!*0.85</f>
        <v>#REF!</v>
      </c>
      <c r="BK6" s="107" t="e">
        <f>BAR!#REF!*0.85</f>
        <v>#REF!</v>
      </c>
      <c r="BL6" s="107" t="e">
        <f>BAR!#REF!*0.85</f>
        <v>#REF!</v>
      </c>
      <c r="BM6" s="107" t="e">
        <f>BAR!#REF!*0.85</f>
        <v>#REF!</v>
      </c>
      <c r="BN6" s="107" t="e">
        <f>BAR!#REF!*0.85</f>
        <v>#REF!</v>
      </c>
      <c r="BO6" s="107">
        <f>BAR!B6*0.85</f>
        <v>11220</v>
      </c>
      <c r="BP6" s="107">
        <f>BAR!C6*0.85</f>
        <v>11220</v>
      </c>
      <c r="BQ6" s="107">
        <f>BAR!D6*0.85</f>
        <v>10795</v>
      </c>
      <c r="BR6" s="107">
        <f>BAR!E6*0.85</f>
        <v>10795</v>
      </c>
      <c r="BS6" s="107">
        <f>BAR!F6*0.85</f>
        <v>10795</v>
      </c>
      <c r="BT6" s="107">
        <f>BAR!G6*0.85</f>
        <v>10795</v>
      </c>
      <c r="BU6" s="107">
        <f>BAR!H6*0.85</f>
        <v>10795</v>
      </c>
      <c r="BV6" s="107">
        <f>BAR!I6*0.85</f>
        <v>10795</v>
      </c>
      <c r="BW6" s="107">
        <f>BAR!J6*0.85</f>
        <v>10795</v>
      </c>
      <c r="BX6" s="107">
        <f>BAR!K6*0.85</f>
        <v>10795</v>
      </c>
      <c r="BY6" s="107">
        <f>BAR!L6*0.85</f>
        <v>10795</v>
      </c>
      <c r="BZ6" s="107">
        <f>BAR!M6*0.85</f>
        <v>10795</v>
      </c>
      <c r="CA6" s="107">
        <f>BAR!N6*0.85</f>
        <v>10795</v>
      </c>
      <c r="CB6" s="107">
        <f>BAR!O6*0.85</f>
        <v>9945</v>
      </c>
      <c r="CC6" s="107">
        <f>BAR!P6*0.85</f>
        <v>9945</v>
      </c>
      <c r="CD6" s="107">
        <f>BAR!Q6*0.85</f>
        <v>9945</v>
      </c>
      <c r="CE6" s="107">
        <f>BAR!R6*0.85</f>
        <v>9945</v>
      </c>
      <c r="CF6" s="107">
        <f>BAR!S6*0.85</f>
        <v>9945</v>
      </c>
      <c r="CG6" s="107">
        <f>BAR!T6*0.85</f>
        <v>9945</v>
      </c>
      <c r="CH6" s="107">
        <f>BAR!U6*0.85</f>
        <v>9945</v>
      </c>
      <c r="CI6" s="107">
        <f>BAR!V6*0.85</f>
        <v>9945</v>
      </c>
      <c r="CJ6" s="107">
        <f>BAR!W6*0.85</f>
        <v>9945</v>
      </c>
      <c r="CK6" s="107">
        <f>BAR!X6*0.85</f>
        <v>9945</v>
      </c>
      <c r="CL6" s="107">
        <f>BAR!Y6*0.85</f>
        <v>8245</v>
      </c>
      <c r="CM6" s="107">
        <f>BAR!Z6*0.85</f>
        <v>8245</v>
      </c>
      <c r="CN6" s="107">
        <f>BAR!AA6*0.85</f>
        <v>8245</v>
      </c>
      <c r="CO6" s="107">
        <f>BAR!AB6*0.85</f>
        <v>8245</v>
      </c>
      <c r="CP6" s="107">
        <f>BAR!AC6*0.85</f>
        <v>8245</v>
      </c>
      <c r="CQ6" s="107">
        <f>BAR!AD6*0.85</f>
        <v>8670</v>
      </c>
      <c r="CR6" s="107">
        <f>BAR!AE6*0.85</f>
        <v>8670</v>
      </c>
      <c r="CS6" s="107">
        <f>BAR!AF6*0.85</f>
        <v>8245</v>
      </c>
      <c r="CT6" s="107">
        <f>BAR!AG6*0.85</f>
        <v>8245</v>
      </c>
      <c r="CU6" s="107">
        <f>BAR!AH6*0.85</f>
        <v>8245</v>
      </c>
      <c r="CV6" s="107">
        <f>BAR!AI6*0.85</f>
        <v>8245</v>
      </c>
      <c r="CW6" s="107">
        <f>BAR!AJ6*0.85</f>
        <v>8245</v>
      </c>
      <c r="CX6" s="107">
        <f>BAR!AK6*0.85</f>
        <v>8670</v>
      </c>
      <c r="CY6" s="107">
        <f>BAR!AL6*0.85</f>
        <v>8670</v>
      </c>
      <c r="CZ6" s="107">
        <f>BAR!AM6*0.85</f>
        <v>8245</v>
      </c>
      <c r="DA6" s="107">
        <f>BAR!AN6*0.85</f>
        <v>8245</v>
      </c>
      <c r="DB6" s="107">
        <f>BAR!AO6*0.85</f>
        <v>8245</v>
      </c>
      <c r="DC6" s="107">
        <f>BAR!AP6*0.85</f>
        <v>8245</v>
      </c>
      <c r="DD6" s="107">
        <f>BAR!AQ6*0.85</f>
        <v>8245</v>
      </c>
      <c r="DE6" s="107">
        <f>BAR!AR6*0.85</f>
        <v>8670</v>
      </c>
      <c r="DF6" s="107">
        <f>BAR!AS6*0.85</f>
        <v>8670</v>
      </c>
      <c r="DG6" s="107">
        <f>BAR!AT6*0.85</f>
        <v>7990</v>
      </c>
      <c r="DH6" s="107">
        <f>BAR!AU6*0.85</f>
        <v>7990</v>
      </c>
      <c r="DI6" s="107">
        <f>BAR!AV6*0.85</f>
        <v>8245</v>
      </c>
      <c r="DJ6" s="107">
        <f>BAR!AW6*0.85</f>
        <v>8670</v>
      </c>
      <c r="DK6" s="107">
        <f>BAR!AX6*0.85</f>
        <v>6715</v>
      </c>
      <c r="DL6" s="107">
        <f>BAR!AY6*0.85</f>
        <v>7990</v>
      </c>
      <c r="DM6" s="107">
        <f>BAR!AZ6*0.85</f>
        <v>7990</v>
      </c>
      <c r="DN6" s="107">
        <f>BAR!BA6*0.85</f>
        <v>6715</v>
      </c>
      <c r="DO6" s="107">
        <f>BAR!BB6*0.85</f>
        <v>6715</v>
      </c>
      <c r="DP6" s="107">
        <f>BAR!BC6*0.85</f>
        <v>6715</v>
      </c>
      <c r="DQ6" s="107">
        <f>BAR!BD6*0.85</f>
        <v>6715</v>
      </c>
      <c r="DR6" s="107">
        <f>BAR!BE6*0.85</f>
        <v>6715</v>
      </c>
      <c r="DS6" s="107">
        <f>BAR!BF6*0.85</f>
        <v>7990</v>
      </c>
      <c r="DT6" s="107">
        <f>BAR!BG6*0.85</f>
        <v>7990</v>
      </c>
      <c r="DU6" s="107">
        <f>BAR!BH6*0.85</f>
        <v>6715</v>
      </c>
      <c r="DV6" s="107">
        <f>BAR!BI6*0.85</f>
        <v>6715</v>
      </c>
      <c r="DW6" s="107">
        <f>BAR!BJ6*0.85</f>
        <v>6715</v>
      </c>
      <c r="DX6" s="107">
        <f>BAR!BK6*0.85</f>
        <v>6715</v>
      </c>
      <c r="DY6" s="107">
        <f>BAR!BL6*0.85</f>
        <v>6715</v>
      </c>
      <c r="DZ6" s="107">
        <f>BAR!BM6*0.85</f>
        <v>7990</v>
      </c>
      <c r="EA6" s="107">
        <f>BAR!BN6*0.85</f>
        <v>7990</v>
      </c>
      <c r="EB6" s="107">
        <f>BAR!BO6*0.85</f>
        <v>6715</v>
      </c>
      <c r="EC6" s="107">
        <f>BAR!BP6*0.85</f>
        <v>6715</v>
      </c>
      <c r="ED6" s="107">
        <f>BAR!BQ6*0.85</f>
        <v>6715</v>
      </c>
      <c r="EE6" s="107">
        <f>BAR!BR6*0.85</f>
        <v>6715</v>
      </c>
      <c r="EF6" s="107">
        <f>BAR!BS6*0.85</f>
        <v>6715</v>
      </c>
      <c r="EG6" s="107">
        <f>BAR!BT6*0.85</f>
        <v>7990</v>
      </c>
      <c r="EH6" s="107">
        <f>BAR!BU6*0.85</f>
        <v>7990</v>
      </c>
      <c r="EI6" s="107">
        <f>BAR!BV6*0.85</f>
        <v>6715</v>
      </c>
      <c r="EJ6" s="107">
        <f>BAR!BW6*0.85</f>
        <v>6715</v>
      </c>
      <c r="EK6" s="51">
        <f>BAR!BX6*0.85</f>
        <v>8670</v>
      </c>
      <c r="EL6" s="51">
        <f>BAR!BY6*0.85</f>
        <v>8670</v>
      </c>
      <c r="EM6" s="51">
        <f>BAR!BZ6*0.85</f>
        <v>8670</v>
      </c>
      <c r="EN6" s="51">
        <f>BAR!CA6*0.85</f>
        <v>8925</v>
      </c>
      <c r="EO6" s="51">
        <f>BAR!CB6*0.85</f>
        <v>8925</v>
      </c>
      <c r="EP6" s="51">
        <f>BAR!CC6*0.85</f>
        <v>8670</v>
      </c>
      <c r="EQ6" s="51">
        <f>BAR!CD6*0.85</f>
        <v>8670</v>
      </c>
      <c r="ER6" s="51">
        <f>BAR!CE6*0.85</f>
        <v>8670</v>
      </c>
      <c r="ES6" s="51">
        <f>BAR!CF6*0.85</f>
        <v>8670</v>
      </c>
      <c r="ET6" s="51">
        <f>BAR!CG6*0.85</f>
        <v>8670</v>
      </c>
      <c r="EU6" s="51">
        <f>BAR!CH6*0.85</f>
        <v>10200</v>
      </c>
      <c r="EV6" s="51">
        <f>BAR!CI6*0.85</f>
        <v>10200</v>
      </c>
      <c r="EW6" s="51">
        <f>BAR!CJ6*0.85</f>
        <v>8670</v>
      </c>
      <c r="EX6" s="51">
        <f>BAR!CK6*0.85</f>
        <v>8670</v>
      </c>
      <c r="EY6" s="51">
        <f>BAR!CL6*0.85</f>
        <v>9520</v>
      </c>
      <c r="EZ6" s="51">
        <f>BAR!CM6*0.85</f>
        <v>9520</v>
      </c>
      <c r="FA6" s="51">
        <f>BAR!CN6*0.85</f>
        <v>8925</v>
      </c>
      <c r="FB6" s="51">
        <f>BAR!CO6*0.85</f>
        <v>9520</v>
      </c>
      <c r="FC6" s="51">
        <f>BAR!CP6*0.85</f>
        <v>9520</v>
      </c>
      <c r="FD6" s="51">
        <f>BAR!CQ6*0.85</f>
        <v>9520</v>
      </c>
      <c r="FE6" s="51">
        <f>BAR!CR6*0.85</f>
        <v>9520</v>
      </c>
      <c r="FF6" s="51">
        <f>BAR!CS6*0.85</f>
        <v>9945</v>
      </c>
      <c r="FG6" s="51">
        <f>BAR!CT6*0.85</f>
        <v>9945</v>
      </c>
      <c r="FH6" s="51">
        <f>BAR!CU6*0.85</f>
        <v>10200</v>
      </c>
      <c r="FI6" s="51">
        <f>BAR!CV6*0.85</f>
        <v>10200</v>
      </c>
      <c r="FJ6" s="51">
        <f>BAR!CW6*0.85</f>
        <v>10200</v>
      </c>
      <c r="FK6" s="51">
        <f>BAR!CX6*0.85</f>
        <v>10200</v>
      </c>
      <c r="FL6" s="51">
        <f>BAR!CY6*0.85</f>
        <v>10200</v>
      </c>
      <c r="FM6" s="107">
        <f>BAR!CZ6*0.85</f>
        <v>32257.5</v>
      </c>
      <c r="FN6" s="107">
        <f>BAR!DA6*0.85</f>
        <v>43732.5</v>
      </c>
      <c r="FO6" s="107">
        <f>BAR!DB6*0.85</f>
        <v>43732.5</v>
      </c>
      <c r="FP6" s="107">
        <f>BAR!DC6*0.85</f>
        <v>45432.5</v>
      </c>
      <c r="FQ6" s="107">
        <f>BAR!DD6*0.85</f>
        <v>45432.5</v>
      </c>
      <c r="FR6" s="107">
        <f>BAR!DE6*0.85</f>
        <v>45432.5</v>
      </c>
      <c r="FS6" s="107">
        <f>BAR!DF6*0.85</f>
        <v>45432.5</v>
      </c>
      <c r="FT6" s="107">
        <f>BAR!DG6*0.85</f>
        <v>45432.5</v>
      </c>
      <c r="FU6" s="107">
        <f>BAR!DH6*0.85</f>
        <v>43732.5</v>
      </c>
      <c r="FV6" s="107">
        <f>BAR!DI6*0.85</f>
        <v>43732.5</v>
      </c>
      <c r="FW6" s="107">
        <f>BAR!DJ6*0.85</f>
        <v>43732.5</v>
      </c>
      <c r="FX6" s="51">
        <f>BAR!DK6*0.85</f>
        <v>22992.5</v>
      </c>
      <c r="FY6" s="51">
        <f>BAR!DL6*0.85</f>
        <v>22992.5</v>
      </c>
      <c r="FZ6" s="51">
        <f>BAR!DM6*0.85</f>
        <v>22992.5</v>
      </c>
      <c r="GA6" s="51">
        <f>BAR!DN6*0.85</f>
        <v>18997.5</v>
      </c>
      <c r="GB6" s="51">
        <f>BAR!DO6*0.85</f>
        <v>18997.5</v>
      </c>
      <c r="GC6" s="51">
        <f>BAR!DP6*0.85</f>
        <v>18997.5</v>
      </c>
      <c r="GD6" s="51">
        <f>BAR!DQ6*0.85</f>
        <v>18997.5</v>
      </c>
      <c r="GE6" s="51">
        <f>BAR!DR6*0.85</f>
        <v>18147.5</v>
      </c>
      <c r="GF6" s="51">
        <f>BAR!DS6*0.85</f>
        <v>17127.5</v>
      </c>
      <c r="GG6" s="51">
        <f>BAR!DT6*0.85</f>
        <v>17552.5</v>
      </c>
      <c r="GH6" s="51">
        <f>BAR!DU6*0.85</f>
        <v>17127.5</v>
      </c>
      <c r="GI6" s="51">
        <f>BAR!DV6*0.85</f>
        <v>17552.5</v>
      </c>
      <c r="GJ6" s="51">
        <f>BAR!DW6*0.85</f>
        <v>17127.5</v>
      </c>
      <c r="GK6" s="51">
        <f>BAR!DX6*0.85</f>
        <v>17127.5</v>
      </c>
      <c r="GL6" s="51">
        <f>BAR!DY6*0.85</f>
        <v>18147.5</v>
      </c>
      <c r="GM6" s="51">
        <f>BAR!DZ6*0.85</f>
        <v>18997.5</v>
      </c>
      <c r="GN6" s="51">
        <f>BAR!EA6*0.85</f>
        <v>18997.5</v>
      </c>
      <c r="GO6" s="51">
        <f>BAR!EB6*0.85</f>
        <v>18997.5</v>
      </c>
      <c r="GP6" s="51">
        <f>BAR!EC6*0.85</f>
        <v>18997.5</v>
      </c>
      <c r="GQ6" s="51">
        <f>BAR!ED6*0.85</f>
        <v>18997.5</v>
      </c>
      <c r="GR6" s="51">
        <f>BAR!EE6*0.85</f>
        <v>18997.5</v>
      </c>
      <c r="GS6" s="51">
        <f>BAR!EF6*0.85</f>
        <v>18997.5</v>
      </c>
      <c r="GT6" s="51">
        <f>BAR!EG6*0.85</f>
        <v>16702.5</v>
      </c>
      <c r="GU6" s="51">
        <f>BAR!EH6*0.85</f>
        <v>21122.5</v>
      </c>
      <c r="GV6" s="51">
        <f>BAR!EI6*0.85</f>
        <v>21122.5</v>
      </c>
      <c r="GW6" s="51">
        <f>BAR!EJ6*0.85</f>
        <v>21122.5</v>
      </c>
      <c r="GX6" s="51">
        <f>BAR!EK6*0.85</f>
        <v>21122.5</v>
      </c>
      <c r="GY6" s="51">
        <f>BAR!EL6*0.85</f>
        <v>21122.5</v>
      </c>
      <c r="GZ6" s="51">
        <f>BAR!EM6*0.85</f>
        <v>21122.5</v>
      </c>
      <c r="HA6" s="51">
        <f>BAR!EN6*0.85</f>
        <v>21122.5</v>
      </c>
      <c r="HB6" s="51">
        <f>BAR!EO6*0.85</f>
        <v>21122.5</v>
      </c>
      <c r="HC6" s="51">
        <f>BAR!EP6*0.85</f>
        <v>21122.5</v>
      </c>
      <c r="HD6" s="51">
        <f>BAR!EQ6*0.85</f>
        <v>21122.5</v>
      </c>
      <c r="HE6" s="51">
        <f>BAR!ER6*0.85</f>
        <v>21122.5</v>
      </c>
      <c r="HF6" s="51">
        <f>BAR!ES6*0.85</f>
        <v>21122.5</v>
      </c>
      <c r="HG6" s="51">
        <f>BAR!ET6*0.85</f>
        <v>21122.5</v>
      </c>
      <c r="HH6" s="51">
        <f>BAR!EU6*0.85</f>
        <v>21122.5</v>
      </c>
      <c r="HI6" s="51">
        <f>BAR!EV6*0.85</f>
        <v>21122.5</v>
      </c>
      <c r="HJ6" s="51">
        <f>BAR!EW6*0.85</f>
        <v>21122.5</v>
      </c>
      <c r="HK6" s="51">
        <f>BAR!EX6*0.85</f>
        <v>21122.5</v>
      </c>
      <c r="HL6" s="51">
        <f>BAR!EY6*0.85</f>
        <v>21122.5</v>
      </c>
      <c r="HM6" s="107">
        <f>BAR!EZ6*0.85</f>
        <v>34722.5</v>
      </c>
      <c r="HN6" s="107">
        <f>BAR!FA6*0.85</f>
        <v>35997.5</v>
      </c>
      <c r="HO6" s="107">
        <f>BAR!FB6*0.85</f>
        <v>35997.5</v>
      </c>
      <c r="HP6" s="107">
        <f>BAR!FC6*0.85</f>
        <v>35997.5</v>
      </c>
      <c r="HQ6" s="107">
        <f>BAR!FD6*0.85</f>
        <v>35997.5</v>
      </c>
      <c r="HR6" s="107">
        <f>BAR!FE6*0.85</f>
        <v>23417.5</v>
      </c>
      <c r="HS6" s="107">
        <f>BAR!FF6*0.85</f>
        <v>23417.5</v>
      </c>
      <c r="HT6" s="107">
        <f>BAR!FG6*0.85</f>
        <v>34722.5</v>
      </c>
      <c r="HU6" s="107">
        <f>BAR!FH6*0.85</f>
        <v>34722.5</v>
      </c>
      <c r="HV6" s="51">
        <f>BAR!FI6*0.85</f>
        <v>34722.5</v>
      </c>
      <c r="HW6" s="51">
        <f>BAR!FJ6*0.85</f>
        <v>21122.5</v>
      </c>
      <c r="HX6" s="51">
        <f>BAR!FK6*0.85</f>
        <v>19847.5</v>
      </c>
      <c r="HY6" s="51">
        <f>BAR!FL6*0.85</f>
        <v>19847.5</v>
      </c>
      <c r="HZ6" s="51">
        <f>BAR!FM6*0.85</f>
        <v>19847.5</v>
      </c>
      <c r="IA6" s="51">
        <f>BAR!FN6*0.85</f>
        <v>19847.5</v>
      </c>
      <c r="IB6" s="51">
        <f>BAR!FO6*0.85</f>
        <v>19847.5</v>
      </c>
      <c r="IC6" s="51">
        <f>BAR!FP6*0.85</f>
        <v>19847.5</v>
      </c>
      <c r="ID6" s="51">
        <f>BAR!FQ6*0.85</f>
        <v>19847.5</v>
      </c>
      <c r="IE6" s="51">
        <f>BAR!FR6*0.85</f>
        <v>15682.5</v>
      </c>
      <c r="IF6" s="51">
        <f>BAR!FS6*0.85</f>
        <v>15682.5</v>
      </c>
      <c r="IG6" s="51">
        <f>BAR!FT6*0.85</f>
        <v>15682.5</v>
      </c>
      <c r="IH6" s="51">
        <f>BAR!FU6*0.85</f>
        <v>15682.5</v>
      </c>
      <c r="II6" s="51">
        <f>BAR!FV6*0.85</f>
        <v>15682.5</v>
      </c>
      <c r="IJ6" s="51">
        <f>BAR!FW6*0.85</f>
        <v>15682.5</v>
      </c>
      <c r="IK6" s="51">
        <f>BAR!FX6*0.85</f>
        <v>15682.5</v>
      </c>
      <c r="IL6" s="51">
        <f>BAR!FY6*0.85</f>
        <v>15682.5</v>
      </c>
      <c r="IM6" s="51">
        <f>BAR!FZ6*0.85</f>
        <v>15682.5</v>
      </c>
      <c r="IN6" s="51">
        <f>BAR!GA6*0.85</f>
        <v>15682.5</v>
      </c>
      <c r="IO6" s="51">
        <f>BAR!GB6*0.85</f>
        <v>15682.5</v>
      </c>
      <c r="IP6" s="51">
        <f>BAR!GC6*0.85</f>
        <v>15682.5</v>
      </c>
      <c r="IQ6" s="51">
        <f>BAR!GD6*0.85</f>
        <v>15682.5</v>
      </c>
      <c r="IR6" s="51">
        <f>BAR!GE6*0.85</f>
        <v>15682.5</v>
      </c>
      <c r="IS6" s="51">
        <f>BAR!GF6*0.85</f>
        <v>15682.5</v>
      </c>
      <c r="IT6" s="51">
        <f>BAR!GG6*0.85</f>
        <v>15682.5</v>
      </c>
      <c r="IU6" s="51">
        <f>BAR!GH6*0.85</f>
        <v>15682.5</v>
      </c>
      <c r="IV6" s="51">
        <f>BAR!GI6*0.85</f>
        <v>15682.5</v>
      </c>
      <c r="IW6" s="51">
        <f>BAR!GJ6*0.85</f>
        <v>15682.5</v>
      </c>
      <c r="IX6" s="51">
        <f>BAR!GK6*0.85</f>
        <v>15682.5</v>
      </c>
      <c r="IY6" s="51">
        <f>BAR!GL6*0.85</f>
        <v>15682.5</v>
      </c>
      <c r="IZ6" s="51">
        <f>BAR!GM6*0.85</f>
        <v>15682.5</v>
      </c>
      <c r="JA6" s="51">
        <f>BAR!GN6*0.85</f>
        <v>15682.5</v>
      </c>
    </row>
    <row r="7" spans="1:261" x14ac:dyDescent="0.2">
      <c r="A7" s="33">
        <v>2</v>
      </c>
      <c r="B7" s="107" t="e">
        <f>BAR!#REF!*0.85</f>
        <v>#REF!</v>
      </c>
      <c r="C7" s="107" t="e">
        <f>BAR!#REF!*0.85</f>
        <v>#REF!</v>
      </c>
      <c r="D7" s="107" t="e">
        <f>BAR!#REF!*0.85</f>
        <v>#REF!</v>
      </c>
      <c r="E7" s="107" t="e">
        <f>BAR!#REF!*0.85</f>
        <v>#REF!</v>
      </c>
      <c r="F7" s="107" t="e">
        <f>BAR!#REF!*0.85</f>
        <v>#REF!</v>
      </c>
      <c r="G7" s="107" t="e">
        <f>BAR!#REF!*0.85</f>
        <v>#REF!</v>
      </c>
      <c r="H7" s="107" t="e">
        <f>BAR!#REF!*0.85</f>
        <v>#REF!</v>
      </c>
      <c r="I7" s="107" t="e">
        <f>BAR!#REF!*0.85</f>
        <v>#REF!</v>
      </c>
      <c r="J7" s="107" t="e">
        <f>BAR!#REF!*0.85</f>
        <v>#REF!</v>
      </c>
      <c r="K7" s="107" t="e">
        <f>BAR!#REF!*0.85</f>
        <v>#REF!</v>
      </c>
      <c r="L7" s="107" t="e">
        <f>BAR!#REF!*0.85</f>
        <v>#REF!</v>
      </c>
      <c r="M7" s="107" t="e">
        <f>BAR!#REF!*0.85</f>
        <v>#REF!</v>
      </c>
      <c r="N7" s="107" t="e">
        <f>BAR!#REF!*0.85</f>
        <v>#REF!</v>
      </c>
      <c r="O7" s="107" t="e">
        <f>BAR!#REF!*0.85</f>
        <v>#REF!</v>
      </c>
      <c r="P7" s="107" t="e">
        <f>BAR!#REF!*0.85</f>
        <v>#REF!</v>
      </c>
      <c r="Q7" s="107" t="e">
        <f>BAR!#REF!*0.85</f>
        <v>#REF!</v>
      </c>
      <c r="R7" s="107" t="e">
        <f>BAR!#REF!*0.85</f>
        <v>#REF!</v>
      </c>
      <c r="S7" s="107" t="e">
        <f>BAR!#REF!*0.85</f>
        <v>#REF!</v>
      </c>
      <c r="T7" s="107" t="e">
        <f>BAR!#REF!*0.85</f>
        <v>#REF!</v>
      </c>
      <c r="U7" s="107" t="e">
        <f>BAR!#REF!*0.85</f>
        <v>#REF!</v>
      </c>
      <c r="V7" s="107" t="e">
        <f>BAR!#REF!*0.85</f>
        <v>#REF!</v>
      </c>
      <c r="W7" s="107" t="e">
        <f>BAR!#REF!*0.85</f>
        <v>#REF!</v>
      </c>
      <c r="X7" s="107" t="e">
        <f>BAR!#REF!*0.85</f>
        <v>#REF!</v>
      </c>
      <c r="Y7" s="107" t="e">
        <f>BAR!#REF!*0.85</f>
        <v>#REF!</v>
      </c>
      <c r="Z7" s="107" t="e">
        <f>BAR!#REF!*0.85</f>
        <v>#REF!</v>
      </c>
      <c r="AA7" s="107" t="e">
        <f>BAR!#REF!*0.85</f>
        <v>#REF!</v>
      </c>
      <c r="AB7" s="107" t="e">
        <f>BAR!#REF!*0.85</f>
        <v>#REF!</v>
      </c>
      <c r="AC7" s="107" t="e">
        <f>BAR!#REF!*0.85</f>
        <v>#REF!</v>
      </c>
      <c r="AD7" s="107" t="e">
        <f>BAR!#REF!*0.85</f>
        <v>#REF!</v>
      </c>
      <c r="AE7" s="107" t="e">
        <f>BAR!#REF!*0.85</f>
        <v>#REF!</v>
      </c>
      <c r="AF7" s="107" t="e">
        <f>BAR!#REF!*0.85</f>
        <v>#REF!</v>
      </c>
      <c r="AG7" s="107" t="e">
        <f>BAR!#REF!*0.85</f>
        <v>#REF!</v>
      </c>
      <c r="AH7" s="107" t="e">
        <f>BAR!#REF!*0.85</f>
        <v>#REF!</v>
      </c>
      <c r="AI7" s="107" t="e">
        <f>BAR!#REF!*0.85</f>
        <v>#REF!</v>
      </c>
      <c r="AJ7" s="107" t="e">
        <f>BAR!#REF!*0.85</f>
        <v>#REF!</v>
      </c>
      <c r="AK7" s="107" t="e">
        <f>BAR!#REF!*0.85</f>
        <v>#REF!</v>
      </c>
      <c r="AL7" s="107" t="e">
        <f>BAR!#REF!*0.85</f>
        <v>#REF!</v>
      </c>
      <c r="AM7" s="107" t="e">
        <f>BAR!#REF!*0.85</f>
        <v>#REF!</v>
      </c>
      <c r="AN7" s="107" t="e">
        <f>BAR!#REF!*0.85</f>
        <v>#REF!</v>
      </c>
      <c r="AO7" s="107" t="e">
        <f>BAR!#REF!*0.85</f>
        <v>#REF!</v>
      </c>
      <c r="AP7" s="107" t="e">
        <f>BAR!#REF!*0.85</f>
        <v>#REF!</v>
      </c>
      <c r="AQ7" s="107" t="e">
        <f>BAR!#REF!*0.85</f>
        <v>#REF!</v>
      </c>
      <c r="AR7" s="107" t="e">
        <f>BAR!#REF!*0.85</f>
        <v>#REF!</v>
      </c>
      <c r="AS7" s="107" t="e">
        <f>BAR!#REF!*0.85</f>
        <v>#REF!</v>
      </c>
      <c r="AT7" s="107" t="e">
        <f>BAR!#REF!*0.85</f>
        <v>#REF!</v>
      </c>
      <c r="AU7" s="107" t="e">
        <f>BAR!#REF!*0.85</f>
        <v>#REF!</v>
      </c>
      <c r="AV7" s="107" t="e">
        <f>BAR!#REF!*0.85</f>
        <v>#REF!</v>
      </c>
      <c r="AW7" s="107" t="e">
        <f>BAR!#REF!*0.85</f>
        <v>#REF!</v>
      </c>
      <c r="AX7" s="107" t="e">
        <f>BAR!#REF!*0.85</f>
        <v>#REF!</v>
      </c>
      <c r="AY7" s="107" t="e">
        <f>BAR!#REF!*0.85</f>
        <v>#REF!</v>
      </c>
      <c r="AZ7" s="107" t="e">
        <f>BAR!#REF!*0.85</f>
        <v>#REF!</v>
      </c>
      <c r="BA7" s="107" t="e">
        <f>BAR!#REF!*0.85</f>
        <v>#REF!</v>
      </c>
      <c r="BB7" s="107" t="e">
        <f>BAR!#REF!*0.85</f>
        <v>#REF!</v>
      </c>
      <c r="BC7" s="107" t="e">
        <f>BAR!#REF!*0.85</f>
        <v>#REF!</v>
      </c>
      <c r="BD7" s="107" t="e">
        <f>BAR!#REF!*0.85</f>
        <v>#REF!</v>
      </c>
      <c r="BE7" s="107" t="e">
        <f>BAR!#REF!*0.85</f>
        <v>#REF!</v>
      </c>
      <c r="BF7" s="107" t="e">
        <f>BAR!#REF!*0.85</f>
        <v>#REF!</v>
      </c>
      <c r="BG7" s="107" t="e">
        <f>BAR!#REF!*0.85</f>
        <v>#REF!</v>
      </c>
      <c r="BH7" s="107" t="e">
        <f>BAR!#REF!*0.85</f>
        <v>#REF!</v>
      </c>
      <c r="BI7" s="107" t="e">
        <f>BAR!#REF!*0.85</f>
        <v>#REF!</v>
      </c>
      <c r="BJ7" s="107" t="e">
        <f>BAR!#REF!*0.85</f>
        <v>#REF!</v>
      </c>
      <c r="BK7" s="107" t="e">
        <f>BAR!#REF!*0.85</f>
        <v>#REF!</v>
      </c>
      <c r="BL7" s="107" t="e">
        <f>BAR!#REF!*0.85</f>
        <v>#REF!</v>
      </c>
      <c r="BM7" s="107" t="e">
        <f>BAR!#REF!*0.85</f>
        <v>#REF!</v>
      </c>
      <c r="BN7" s="107" t="e">
        <f>BAR!#REF!*0.85</f>
        <v>#REF!</v>
      </c>
      <c r="BO7" s="107">
        <f>BAR!B7*0.85</f>
        <v>13090</v>
      </c>
      <c r="BP7" s="107">
        <f>BAR!C7*0.85</f>
        <v>13090</v>
      </c>
      <c r="BQ7" s="107">
        <f>BAR!D7*0.85</f>
        <v>12665</v>
      </c>
      <c r="BR7" s="107">
        <f>BAR!E7*0.85</f>
        <v>12665</v>
      </c>
      <c r="BS7" s="107">
        <f>BAR!F7*0.85</f>
        <v>12665</v>
      </c>
      <c r="BT7" s="107">
        <f>BAR!G7*0.85</f>
        <v>12665</v>
      </c>
      <c r="BU7" s="107">
        <f>BAR!H7*0.85</f>
        <v>12665</v>
      </c>
      <c r="BV7" s="107">
        <f>BAR!I7*0.85</f>
        <v>12665</v>
      </c>
      <c r="BW7" s="107">
        <f>BAR!J7*0.85</f>
        <v>12665</v>
      </c>
      <c r="BX7" s="107">
        <f>BAR!K7*0.85</f>
        <v>12665</v>
      </c>
      <c r="BY7" s="107">
        <f>BAR!L7*0.85</f>
        <v>12665</v>
      </c>
      <c r="BZ7" s="107">
        <f>BAR!M7*0.85</f>
        <v>12665</v>
      </c>
      <c r="CA7" s="107">
        <f>BAR!N7*0.85</f>
        <v>12665</v>
      </c>
      <c r="CB7" s="107">
        <f>BAR!O7*0.85</f>
        <v>11815</v>
      </c>
      <c r="CC7" s="107">
        <f>BAR!P7*0.85</f>
        <v>11815</v>
      </c>
      <c r="CD7" s="107">
        <f>BAR!Q7*0.85</f>
        <v>11815</v>
      </c>
      <c r="CE7" s="107">
        <f>BAR!R7*0.85</f>
        <v>11815</v>
      </c>
      <c r="CF7" s="107">
        <f>BAR!S7*0.85</f>
        <v>11815</v>
      </c>
      <c r="CG7" s="107">
        <f>BAR!T7*0.85</f>
        <v>11815</v>
      </c>
      <c r="CH7" s="107">
        <f>BAR!U7*0.85</f>
        <v>11815</v>
      </c>
      <c r="CI7" s="107">
        <f>BAR!V7*0.85</f>
        <v>11815</v>
      </c>
      <c r="CJ7" s="107">
        <f>BAR!W7*0.85</f>
        <v>11815</v>
      </c>
      <c r="CK7" s="107">
        <f>BAR!X7*0.85</f>
        <v>11815</v>
      </c>
      <c r="CL7" s="107">
        <f>BAR!Y7*0.85</f>
        <v>10115</v>
      </c>
      <c r="CM7" s="107">
        <f>BAR!Z7*0.85</f>
        <v>10115</v>
      </c>
      <c r="CN7" s="107">
        <f>BAR!AA7*0.85</f>
        <v>10115</v>
      </c>
      <c r="CO7" s="107">
        <f>BAR!AB7*0.85</f>
        <v>10115</v>
      </c>
      <c r="CP7" s="107">
        <f>BAR!AC7*0.85</f>
        <v>10115</v>
      </c>
      <c r="CQ7" s="107">
        <f>BAR!AD7*0.85</f>
        <v>10540</v>
      </c>
      <c r="CR7" s="107">
        <f>BAR!AE7*0.85</f>
        <v>10540</v>
      </c>
      <c r="CS7" s="107">
        <f>BAR!AF7*0.85</f>
        <v>10115</v>
      </c>
      <c r="CT7" s="107">
        <f>BAR!AG7*0.85</f>
        <v>10115</v>
      </c>
      <c r="CU7" s="107">
        <f>BAR!AH7*0.85</f>
        <v>10115</v>
      </c>
      <c r="CV7" s="107">
        <f>BAR!AI7*0.85</f>
        <v>10115</v>
      </c>
      <c r="CW7" s="107">
        <f>BAR!AJ7*0.85</f>
        <v>10115</v>
      </c>
      <c r="CX7" s="107">
        <f>BAR!AK7*0.85</f>
        <v>10540</v>
      </c>
      <c r="CY7" s="107">
        <f>BAR!AL7*0.85</f>
        <v>10540</v>
      </c>
      <c r="CZ7" s="107">
        <f>BAR!AM7*0.85</f>
        <v>10115</v>
      </c>
      <c r="DA7" s="107">
        <f>BAR!AN7*0.85</f>
        <v>10115</v>
      </c>
      <c r="DB7" s="107">
        <f>BAR!AO7*0.85</f>
        <v>10115</v>
      </c>
      <c r="DC7" s="107">
        <f>BAR!AP7*0.85</f>
        <v>10115</v>
      </c>
      <c r="DD7" s="107">
        <f>BAR!AQ7*0.85</f>
        <v>10115</v>
      </c>
      <c r="DE7" s="107">
        <f>BAR!AR7*0.85</f>
        <v>10540</v>
      </c>
      <c r="DF7" s="107">
        <f>BAR!AS7*0.85</f>
        <v>10540</v>
      </c>
      <c r="DG7" s="107">
        <f>BAR!AT7*0.85</f>
        <v>9860</v>
      </c>
      <c r="DH7" s="107">
        <f>BAR!AU7*0.85</f>
        <v>9860</v>
      </c>
      <c r="DI7" s="107">
        <f>BAR!AV7*0.85</f>
        <v>10115</v>
      </c>
      <c r="DJ7" s="107">
        <f>BAR!AW7*0.85</f>
        <v>10540</v>
      </c>
      <c r="DK7" s="107">
        <f>BAR!AX7*0.85</f>
        <v>8585</v>
      </c>
      <c r="DL7" s="107">
        <f>BAR!AY7*0.85</f>
        <v>9860</v>
      </c>
      <c r="DM7" s="107">
        <f>BAR!AZ7*0.85</f>
        <v>9860</v>
      </c>
      <c r="DN7" s="107">
        <f>BAR!BA7*0.85</f>
        <v>8585</v>
      </c>
      <c r="DO7" s="107">
        <f>BAR!BB7*0.85</f>
        <v>8585</v>
      </c>
      <c r="DP7" s="107">
        <f>BAR!BC7*0.85</f>
        <v>8585</v>
      </c>
      <c r="DQ7" s="107">
        <f>BAR!BD7*0.85</f>
        <v>8585</v>
      </c>
      <c r="DR7" s="107">
        <f>BAR!BE7*0.85</f>
        <v>8585</v>
      </c>
      <c r="DS7" s="107">
        <f>BAR!BF7*0.85</f>
        <v>9860</v>
      </c>
      <c r="DT7" s="107">
        <f>BAR!BG7*0.85</f>
        <v>9860</v>
      </c>
      <c r="DU7" s="107">
        <f>BAR!BH7*0.85</f>
        <v>8585</v>
      </c>
      <c r="DV7" s="107">
        <f>BAR!BI7*0.85</f>
        <v>8585</v>
      </c>
      <c r="DW7" s="107">
        <f>BAR!BJ7*0.85</f>
        <v>8585</v>
      </c>
      <c r="DX7" s="107">
        <f>BAR!BK7*0.85</f>
        <v>8585</v>
      </c>
      <c r="DY7" s="107">
        <f>BAR!BL7*0.85</f>
        <v>8585</v>
      </c>
      <c r="DZ7" s="107">
        <f>BAR!BM7*0.85</f>
        <v>9860</v>
      </c>
      <c r="EA7" s="107">
        <f>BAR!BN7*0.85</f>
        <v>9860</v>
      </c>
      <c r="EB7" s="107">
        <f>BAR!BO7*0.85</f>
        <v>8585</v>
      </c>
      <c r="EC7" s="107">
        <f>BAR!BP7*0.85</f>
        <v>8585</v>
      </c>
      <c r="ED7" s="107">
        <f>BAR!BQ7*0.85</f>
        <v>8585</v>
      </c>
      <c r="EE7" s="107">
        <f>BAR!BR7*0.85</f>
        <v>8585</v>
      </c>
      <c r="EF7" s="107">
        <f>BAR!BS7*0.85</f>
        <v>8585</v>
      </c>
      <c r="EG7" s="107">
        <f>BAR!BT7*0.85</f>
        <v>9860</v>
      </c>
      <c r="EH7" s="107">
        <f>BAR!BU7*0.85</f>
        <v>9860</v>
      </c>
      <c r="EI7" s="107">
        <f>BAR!BV7*0.85</f>
        <v>8585</v>
      </c>
      <c r="EJ7" s="107">
        <f>BAR!BW7*0.85</f>
        <v>8585</v>
      </c>
      <c r="EK7" s="51">
        <f>BAR!BX7*0.85</f>
        <v>10540</v>
      </c>
      <c r="EL7" s="51">
        <f>BAR!BY7*0.85</f>
        <v>10540</v>
      </c>
      <c r="EM7" s="51">
        <f>BAR!BZ7*0.85</f>
        <v>10540</v>
      </c>
      <c r="EN7" s="51">
        <f>BAR!CA7*0.85</f>
        <v>10795</v>
      </c>
      <c r="EO7" s="51">
        <f>BAR!CB7*0.85</f>
        <v>10795</v>
      </c>
      <c r="EP7" s="51">
        <f>BAR!CC7*0.85</f>
        <v>10540</v>
      </c>
      <c r="EQ7" s="51">
        <f>BAR!CD7*0.85</f>
        <v>10540</v>
      </c>
      <c r="ER7" s="51">
        <f>BAR!CE7*0.85</f>
        <v>10540</v>
      </c>
      <c r="ES7" s="51">
        <f>BAR!CF7*0.85</f>
        <v>10540</v>
      </c>
      <c r="ET7" s="51">
        <f>BAR!CG7*0.85</f>
        <v>10540</v>
      </c>
      <c r="EU7" s="51">
        <f>BAR!CH7*0.85</f>
        <v>12070</v>
      </c>
      <c r="EV7" s="51">
        <f>BAR!CI7*0.85</f>
        <v>12070</v>
      </c>
      <c r="EW7" s="51">
        <f>BAR!CJ7*0.85</f>
        <v>10540</v>
      </c>
      <c r="EX7" s="51">
        <f>BAR!CK7*0.85</f>
        <v>10540</v>
      </c>
      <c r="EY7" s="51">
        <f>BAR!CL7*0.85</f>
        <v>11390</v>
      </c>
      <c r="EZ7" s="51">
        <f>BAR!CM7*0.85</f>
        <v>11390</v>
      </c>
      <c r="FA7" s="51">
        <f>BAR!CN7*0.85</f>
        <v>10795</v>
      </c>
      <c r="FB7" s="51">
        <f>BAR!CO7*0.85</f>
        <v>11390</v>
      </c>
      <c r="FC7" s="51">
        <f>BAR!CP7*0.85</f>
        <v>11390</v>
      </c>
      <c r="FD7" s="51">
        <f>BAR!CQ7*0.85</f>
        <v>11390</v>
      </c>
      <c r="FE7" s="51">
        <f>BAR!CR7*0.85</f>
        <v>11390</v>
      </c>
      <c r="FF7" s="51">
        <f>BAR!CS7*0.85</f>
        <v>11815</v>
      </c>
      <c r="FG7" s="51">
        <f>BAR!CT7*0.85</f>
        <v>11815</v>
      </c>
      <c r="FH7" s="51">
        <f>BAR!CU7*0.85</f>
        <v>12070</v>
      </c>
      <c r="FI7" s="51">
        <f>BAR!CV7*0.85</f>
        <v>12070</v>
      </c>
      <c r="FJ7" s="51">
        <f>BAR!CW7*0.85</f>
        <v>12070</v>
      </c>
      <c r="FK7" s="51">
        <f>BAR!CX7*0.85</f>
        <v>12070</v>
      </c>
      <c r="FL7" s="51">
        <f>BAR!CY7*0.85</f>
        <v>12070</v>
      </c>
      <c r="FM7" s="107">
        <f>BAR!CZ7*0.85</f>
        <v>34765</v>
      </c>
      <c r="FN7" s="107">
        <f>BAR!DA7*0.85</f>
        <v>46240</v>
      </c>
      <c r="FO7" s="107">
        <f>BAR!DB7*0.85</f>
        <v>46240</v>
      </c>
      <c r="FP7" s="107">
        <f>BAR!DC7*0.85</f>
        <v>47940</v>
      </c>
      <c r="FQ7" s="107">
        <f>BAR!DD7*0.85</f>
        <v>47940</v>
      </c>
      <c r="FR7" s="107">
        <f>BAR!DE7*0.85</f>
        <v>47940</v>
      </c>
      <c r="FS7" s="107">
        <f>BAR!DF7*0.85</f>
        <v>47940</v>
      </c>
      <c r="FT7" s="107">
        <f>BAR!DG7*0.85</f>
        <v>47940</v>
      </c>
      <c r="FU7" s="107">
        <f>BAR!DH7*0.85</f>
        <v>46240</v>
      </c>
      <c r="FV7" s="107">
        <f>BAR!DI7*0.85</f>
        <v>46240</v>
      </c>
      <c r="FW7" s="107">
        <f>BAR!DJ7*0.85</f>
        <v>46240</v>
      </c>
      <c r="FX7" s="51">
        <f>BAR!DK7*0.85</f>
        <v>25330</v>
      </c>
      <c r="FY7" s="51">
        <f>BAR!DL7*0.85</f>
        <v>25330</v>
      </c>
      <c r="FZ7" s="51">
        <f>BAR!DM7*0.85</f>
        <v>25330</v>
      </c>
      <c r="GA7" s="51">
        <f>BAR!DN7*0.85</f>
        <v>21335</v>
      </c>
      <c r="GB7" s="51">
        <f>BAR!DO7*0.85</f>
        <v>21335</v>
      </c>
      <c r="GC7" s="51">
        <f>BAR!DP7*0.85</f>
        <v>21335</v>
      </c>
      <c r="GD7" s="51">
        <f>BAR!DQ7*0.85</f>
        <v>21335</v>
      </c>
      <c r="GE7" s="51">
        <f>BAR!DR7*0.85</f>
        <v>20485</v>
      </c>
      <c r="GF7" s="51">
        <f>BAR!DS7*0.85</f>
        <v>19465</v>
      </c>
      <c r="GG7" s="51">
        <f>BAR!DT7*0.85</f>
        <v>19890</v>
      </c>
      <c r="GH7" s="51">
        <f>BAR!DU7*0.85</f>
        <v>19465</v>
      </c>
      <c r="GI7" s="51">
        <f>BAR!DV7*0.85</f>
        <v>19890</v>
      </c>
      <c r="GJ7" s="51">
        <f>BAR!DW7*0.85</f>
        <v>19465</v>
      </c>
      <c r="GK7" s="51">
        <f>BAR!DX7*0.85</f>
        <v>19465</v>
      </c>
      <c r="GL7" s="51">
        <f>BAR!DY7*0.85</f>
        <v>20485</v>
      </c>
      <c r="GM7" s="51">
        <f>BAR!DZ7*0.85</f>
        <v>21335</v>
      </c>
      <c r="GN7" s="51">
        <f>BAR!EA7*0.85</f>
        <v>21335</v>
      </c>
      <c r="GO7" s="51">
        <f>BAR!EB7*0.85</f>
        <v>21335</v>
      </c>
      <c r="GP7" s="51">
        <f>BAR!EC7*0.85</f>
        <v>21335</v>
      </c>
      <c r="GQ7" s="51">
        <f>BAR!ED7*0.85</f>
        <v>21335</v>
      </c>
      <c r="GR7" s="51">
        <f>BAR!EE7*0.85</f>
        <v>21335</v>
      </c>
      <c r="GS7" s="51">
        <f>BAR!EF7*0.85</f>
        <v>21335</v>
      </c>
      <c r="GT7" s="51">
        <f>BAR!EG7*0.85</f>
        <v>19040</v>
      </c>
      <c r="GU7" s="51">
        <f>BAR!EH7*0.85</f>
        <v>23460</v>
      </c>
      <c r="GV7" s="51">
        <f>BAR!EI7*0.85</f>
        <v>23460</v>
      </c>
      <c r="GW7" s="51">
        <f>BAR!EJ7*0.85</f>
        <v>23460</v>
      </c>
      <c r="GX7" s="51">
        <f>BAR!EK7*0.85</f>
        <v>23460</v>
      </c>
      <c r="GY7" s="51">
        <f>BAR!EL7*0.85</f>
        <v>23460</v>
      </c>
      <c r="GZ7" s="51">
        <f>BAR!EM7*0.85</f>
        <v>23460</v>
      </c>
      <c r="HA7" s="51">
        <f>BAR!EN7*0.85</f>
        <v>23460</v>
      </c>
      <c r="HB7" s="51">
        <f>BAR!EO7*0.85</f>
        <v>23460</v>
      </c>
      <c r="HC7" s="51">
        <f>BAR!EP7*0.85</f>
        <v>23460</v>
      </c>
      <c r="HD7" s="51">
        <f>BAR!EQ7*0.85</f>
        <v>23460</v>
      </c>
      <c r="HE7" s="51">
        <f>BAR!ER7*0.85</f>
        <v>23460</v>
      </c>
      <c r="HF7" s="51">
        <f>BAR!ES7*0.85</f>
        <v>23460</v>
      </c>
      <c r="HG7" s="51">
        <f>BAR!ET7*0.85</f>
        <v>23460</v>
      </c>
      <c r="HH7" s="51">
        <f>BAR!EU7*0.85</f>
        <v>23460</v>
      </c>
      <c r="HI7" s="51">
        <f>BAR!EV7*0.85</f>
        <v>23460</v>
      </c>
      <c r="HJ7" s="51">
        <f>BAR!EW7*0.85</f>
        <v>23460</v>
      </c>
      <c r="HK7" s="51">
        <f>BAR!EX7*0.85</f>
        <v>23460</v>
      </c>
      <c r="HL7" s="51">
        <f>BAR!EY7*0.85</f>
        <v>23460</v>
      </c>
      <c r="HM7" s="107">
        <f>BAR!EZ7*0.85</f>
        <v>37060</v>
      </c>
      <c r="HN7" s="107">
        <f>BAR!FA7*0.85</f>
        <v>38335</v>
      </c>
      <c r="HO7" s="107">
        <f>BAR!FB7*0.85</f>
        <v>38335</v>
      </c>
      <c r="HP7" s="107">
        <f>BAR!FC7*0.85</f>
        <v>38335</v>
      </c>
      <c r="HQ7" s="107">
        <f>BAR!FD7*0.85</f>
        <v>38335</v>
      </c>
      <c r="HR7" s="107">
        <f>BAR!FE7*0.85</f>
        <v>25755</v>
      </c>
      <c r="HS7" s="107">
        <f>BAR!FF7*0.85</f>
        <v>25755</v>
      </c>
      <c r="HT7" s="107">
        <f>BAR!FG7*0.85</f>
        <v>37060</v>
      </c>
      <c r="HU7" s="107">
        <f>BAR!FH7*0.85</f>
        <v>37060</v>
      </c>
      <c r="HV7" s="51">
        <f>BAR!FI7*0.85</f>
        <v>37060</v>
      </c>
      <c r="HW7" s="51">
        <f>BAR!FJ7*0.85</f>
        <v>23460</v>
      </c>
      <c r="HX7" s="51">
        <f>BAR!FK7*0.85</f>
        <v>22185</v>
      </c>
      <c r="HY7" s="51">
        <f>BAR!FL7*0.85</f>
        <v>22185</v>
      </c>
      <c r="HZ7" s="51">
        <f>BAR!FM7*0.85</f>
        <v>22185</v>
      </c>
      <c r="IA7" s="51">
        <f>BAR!FN7*0.85</f>
        <v>22185</v>
      </c>
      <c r="IB7" s="51">
        <f>BAR!FO7*0.85</f>
        <v>22185</v>
      </c>
      <c r="IC7" s="51">
        <f>BAR!FP7*0.85</f>
        <v>22185</v>
      </c>
      <c r="ID7" s="51">
        <f>BAR!FQ7*0.85</f>
        <v>22185</v>
      </c>
      <c r="IE7" s="51">
        <f>BAR!FR7*0.85</f>
        <v>18020</v>
      </c>
      <c r="IF7" s="51">
        <f>BAR!FS7*0.85</f>
        <v>18020</v>
      </c>
      <c r="IG7" s="51">
        <f>BAR!FT7*0.85</f>
        <v>18020</v>
      </c>
      <c r="IH7" s="51">
        <f>BAR!FU7*0.85</f>
        <v>18020</v>
      </c>
      <c r="II7" s="51">
        <f>BAR!FV7*0.85</f>
        <v>18020</v>
      </c>
      <c r="IJ7" s="51">
        <f>BAR!FW7*0.85</f>
        <v>18020</v>
      </c>
      <c r="IK7" s="51">
        <f>BAR!FX7*0.85</f>
        <v>18020</v>
      </c>
      <c r="IL7" s="51">
        <f>BAR!FY7*0.85</f>
        <v>18020</v>
      </c>
      <c r="IM7" s="51">
        <f>BAR!FZ7*0.85</f>
        <v>18020</v>
      </c>
      <c r="IN7" s="51">
        <f>BAR!GA7*0.85</f>
        <v>18020</v>
      </c>
      <c r="IO7" s="51">
        <f>BAR!GB7*0.85</f>
        <v>18020</v>
      </c>
      <c r="IP7" s="51">
        <f>BAR!GC7*0.85</f>
        <v>18020</v>
      </c>
      <c r="IQ7" s="51">
        <f>BAR!GD7*0.85</f>
        <v>18020</v>
      </c>
      <c r="IR7" s="51">
        <f>BAR!GE7*0.85</f>
        <v>18020</v>
      </c>
      <c r="IS7" s="51">
        <f>BAR!GF7*0.85</f>
        <v>18020</v>
      </c>
      <c r="IT7" s="51">
        <f>BAR!GG7*0.85</f>
        <v>18020</v>
      </c>
      <c r="IU7" s="51">
        <f>BAR!GH7*0.85</f>
        <v>18020</v>
      </c>
      <c r="IV7" s="51">
        <f>BAR!GI7*0.85</f>
        <v>18020</v>
      </c>
      <c r="IW7" s="51">
        <f>BAR!GJ7*0.85</f>
        <v>18020</v>
      </c>
      <c r="IX7" s="51">
        <f>BAR!GK7*0.85</f>
        <v>18020</v>
      </c>
      <c r="IY7" s="51">
        <f>BAR!GL7*0.85</f>
        <v>18020</v>
      </c>
      <c r="IZ7" s="51">
        <f>BAR!GM7*0.85</f>
        <v>18020</v>
      </c>
      <c r="JA7" s="51">
        <f>BAR!GN7*0.85</f>
        <v>18020</v>
      </c>
    </row>
    <row r="8" spans="1:261" ht="24" x14ac:dyDescent="0.2">
      <c r="A8" s="14" t="s">
        <v>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X8" s="110"/>
      <c r="FY8" s="110"/>
      <c r="FZ8" s="110"/>
      <c r="GA8" s="110"/>
      <c r="GB8" s="110"/>
      <c r="GC8" s="110"/>
      <c r="GD8" s="110"/>
      <c r="GE8" s="110"/>
      <c r="GF8" s="110"/>
      <c r="GG8" s="110"/>
      <c r="GH8" s="110"/>
      <c r="GI8" s="110"/>
      <c r="GJ8" s="110"/>
      <c r="GK8" s="110"/>
      <c r="GL8" s="110"/>
      <c r="GM8" s="110"/>
      <c r="GN8" s="110"/>
      <c r="GO8" s="110"/>
      <c r="GP8" s="110"/>
      <c r="GQ8" s="110"/>
      <c r="GR8" s="110"/>
      <c r="GS8" s="110"/>
      <c r="GT8" s="110"/>
      <c r="GU8" s="110"/>
      <c r="GV8" s="110"/>
      <c r="GW8" s="110"/>
      <c r="GX8" s="110"/>
      <c r="GY8" s="110"/>
      <c r="GZ8" s="110"/>
      <c r="HA8" s="110"/>
      <c r="HB8" s="110"/>
      <c r="HC8" s="110"/>
      <c r="HD8" s="110"/>
      <c r="HE8" s="110"/>
      <c r="HF8" s="110"/>
      <c r="HG8" s="110"/>
      <c r="HH8" s="110"/>
      <c r="HI8" s="110"/>
      <c r="HJ8" s="110"/>
      <c r="HK8" s="110"/>
      <c r="HL8" s="110"/>
      <c r="HM8" s="106"/>
      <c r="HN8" s="106"/>
      <c r="HO8" s="106"/>
      <c r="HP8" s="106"/>
      <c r="HQ8" s="106"/>
      <c r="HR8" s="106"/>
      <c r="HS8" s="106"/>
      <c r="HT8" s="106"/>
      <c r="HU8" s="106"/>
      <c r="HV8" s="110"/>
      <c r="HW8" s="110"/>
      <c r="HX8" s="110"/>
      <c r="HY8" s="110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  <c r="IU8" s="110"/>
      <c r="IV8" s="110"/>
      <c r="IW8" s="110"/>
      <c r="IX8" s="110"/>
      <c r="IY8" s="110"/>
      <c r="IZ8" s="110"/>
      <c r="JA8" s="110"/>
    </row>
    <row r="9" spans="1:261" x14ac:dyDescent="0.2">
      <c r="A9" s="33">
        <v>1</v>
      </c>
      <c r="B9" s="107" t="e">
        <f>BAR!#REF!*0.85</f>
        <v>#REF!</v>
      </c>
      <c r="C9" s="107" t="e">
        <f>BAR!#REF!*0.85</f>
        <v>#REF!</v>
      </c>
      <c r="D9" s="107" t="e">
        <f>BAR!#REF!*0.85</f>
        <v>#REF!</v>
      </c>
      <c r="E9" s="107" t="e">
        <f>BAR!#REF!*0.85</f>
        <v>#REF!</v>
      </c>
      <c r="F9" s="107" t="e">
        <f>BAR!#REF!*0.85</f>
        <v>#REF!</v>
      </c>
      <c r="G9" s="107" t="e">
        <f>BAR!#REF!*0.85</f>
        <v>#REF!</v>
      </c>
      <c r="H9" s="107" t="e">
        <f>BAR!#REF!*0.85</f>
        <v>#REF!</v>
      </c>
      <c r="I9" s="107" t="e">
        <f>BAR!#REF!*0.85</f>
        <v>#REF!</v>
      </c>
      <c r="J9" s="107" t="e">
        <f>BAR!#REF!*0.85</f>
        <v>#REF!</v>
      </c>
      <c r="K9" s="107" t="e">
        <f>BAR!#REF!*0.85</f>
        <v>#REF!</v>
      </c>
      <c r="L9" s="107" t="e">
        <f>BAR!#REF!*0.85</f>
        <v>#REF!</v>
      </c>
      <c r="M9" s="107" t="e">
        <f>BAR!#REF!*0.85</f>
        <v>#REF!</v>
      </c>
      <c r="N9" s="107" t="e">
        <f>BAR!#REF!*0.85</f>
        <v>#REF!</v>
      </c>
      <c r="O9" s="107" t="e">
        <f>BAR!#REF!*0.85</f>
        <v>#REF!</v>
      </c>
      <c r="P9" s="107" t="e">
        <f>BAR!#REF!*0.85</f>
        <v>#REF!</v>
      </c>
      <c r="Q9" s="107" t="e">
        <f>BAR!#REF!*0.85</f>
        <v>#REF!</v>
      </c>
      <c r="R9" s="107" t="e">
        <f>BAR!#REF!*0.85</f>
        <v>#REF!</v>
      </c>
      <c r="S9" s="107" t="e">
        <f>BAR!#REF!*0.85</f>
        <v>#REF!</v>
      </c>
      <c r="T9" s="107" t="e">
        <f>BAR!#REF!*0.85</f>
        <v>#REF!</v>
      </c>
      <c r="U9" s="107" t="e">
        <f>BAR!#REF!*0.85</f>
        <v>#REF!</v>
      </c>
      <c r="V9" s="107" t="e">
        <f>BAR!#REF!*0.85</f>
        <v>#REF!</v>
      </c>
      <c r="W9" s="107" t="e">
        <f>BAR!#REF!*0.85</f>
        <v>#REF!</v>
      </c>
      <c r="X9" s="107" t="e">
        <f>BAR!#REF!*0.85</f>
        <v>#REF!</v>
      </c>
      <c r="Y9" s="107" t="e">
        <f>BAR!#REF!*0.85</f>
        <v>#REF!</v>
      </c>
      <c r="Z9" s="107" t="e">
        <f>BAR!#REF!*0.85</f>
        <v>#REF!</v>
      </c>
      <c r="AA9" s="107" t="e">
        <f>BAR!#REF!*0.85</f>
        <v>#REF!</v>
      </c>
      <c r="AB9" s="107" t="e">
        <f>BAR!#REF!*0.85</f>
        <v>#REF!</v>
      </c>
      <c r="AC9" s="107" t="e">
        <f>BAR!#REF!*0.85</f>
        <v>#REF!</v>
      </c>
      <c r="AD9" s="107" t="e">
        <f>BAR!#REF!*0.85</f>
        <v>#REF!</v>
      </c>
      <c r="AE9" s="107" t="e">
        <f>BAR!#REF!*0.85</f>
        <v>#REF!</v>
      </c>
      <c r="AF9" s="107" t="e">
        <f>BAR!#REF!*0.85</f>
        <v>#REF!</v>
      </c>
      <c r="AG9" s="107" t="e">
        <f>BAR!#REF!*0.85</f>
        <v>#REF!</v>
      </c>
      <c r="AH9" s="107" t="e">
        <f>BAR!#REF!*0.85</f>
        <v>#REF!</v>
      </c>
      <c r="AI9" s="107" t="e">
        <f>BAR!#REF!*0.85</f>
        <v>#REF!</v>
      </c>
      <c r="AJ9" s="107" t="e">
        <f>BAR!#REF!*0.85</f>
        <v>#REF!</v>
      </c>
      <c r="AK9" s="107" t="e">
        <f>BAR!#REF!*0.85</f>
        <v>#REF!</v>
      </c>
      <c r="AL9" s="107" t="e">
        <f>BAR!#REF!*0.85</f>
        <v>#REF!</v>
      </c>
      <c r="AM9" s="107" t="e">
        <f>BAR!#REF!*0.85</f>
        <v>#REF!</v>
      </c>
      <c r="AN9" s="107" t="e">
        <f>BAR!#REF!*0.85</f>
        <v>#REF!</v>
      </c>
      <c r="AO9" s="107" t="e">
        <f>BAR!#REF!*0.85</f>
        <v>#REF!</v>
      </c>
      <c r="AP9" s="107" t="e">
        <f>BAR!#REF!*0.85</f>
        <v>#REF!</v>
      </c>
      <c r="AQ9" s="107" t="e">
        <f>BAR!#REF!*0.85</f>
        <v>#REF!</v>
      </c>
      <c r="AR9" s="107" t="e">
        <f>BAR!#REF!*0.85</f>
        <v>#REF!</v>
      </c>
      <c r="AS9" s="107" t="e">
        <f>BAR!#REF!*0.85</f>
        <v>#REF!</v>
      </c>
      <c r="AT9" s="107" t="e">
        <f>BAR!#REF!*0.85</f>
        <v>#REF!</v>
      </c>
      <c r="AU9" s="107" t="e">
        <f>BAR!#REF!*0.85</f>
        <v>#REF!</v>
      </c>
      <c r="AV9" s="107" t="e">
        <f>BAR!#REF!*0.85</f>
        <v>#REF!</v>
      </c>
      <c r="AW9" s="107" t="e">
        <f>BAR!#REF!*0.85</f>
        <v>#REF!</v>
      </c>
      <c r="AX9" s="107" t="e">
        <f>BAR!#REF!*0.85</f>
        <v>#REF!</v>
      </c>
      <c r="AY9" s="107" t="e">
        <f>BAR!#REF!*0.85</f>
        <v>#REF!</v>
      </c>
      <c r="AZ9" s="107" t="e">
        <f>BAR!#REF!*0.85</f>
        <v>#REF!</v>
      </c>
      <c r="BA9" s="107" t="e">
        <f>BAR!#REF!*0.85</f>
        <v>#REF!</v>
      </c>
      <c r="BB9" s="107" t="e">
        <f>BAR!#REF!*0.85</f>
        <v>#REF!</v>
      </c>
      <c r="BC9" s="107" t="e">
        <f>BAR!#REF!*0.85</f>
        <v>#REF!</v>
      </c>
      <c r="BD9" s="107" t="e">
        <f>BAR!#REF!*0.85</f>
        <v>#REF!</v>
      </c>
      <c r="BE9" s="107" t="e">
        <f>BAR!#REF!*0.85</f>
        <v>#REF!</v>
      </c>
      <c r="BF9" s="107" t="e">
        <f>BAR!#REF!*0.85</f>
        <v>#REF!</v>
      </c>
      <c r="BG9" s="107" t="e">
        <f>BAR!#REF!*0.85</f>
        <v>#REF!</v>
      </c>
      <c r="BH9" s="107" t="e">
        <f>BAR!#REF!*0.85</f>
        <v>#REF!</v>
      </c>
      <c r="BI9" s="107" t="e">
        <f>BAR!#REF!*0.85</f>
        <v>#REF!</v>
      </c>
      <c r="BJ9" s="107" t="e">
        <f>BAR!#REF!*0.85</f>
        <v>#REF!</v>
      </c>
      <c r="BK9" s="107" t="e">
        <f>BAR!#REF!*0.85</f>
        <v>#REF!</v>
      </c>
      <c r="BL9" s="107" t="e">
        <f>BAR!#REF!*0.85</f>
        <v>#REF!</v>
      </c>
      <c r="BM9" s="107" t="e">
        <f>BAR!#REF!*0.85</f>
        <v>#REF!</v>
      </c>
      <c r="BN9" s="107" t="e">
        <f>BAR!#REF!*0.85</f>
        <v>#REF!</v>
      </c>
      <c r="BO9" s="107">
        <f>BAR!B9*0.85</f>
        <v>13770</v>
      </c>
      <c r="BP9" s="107">
        <f>BAR!C9*0.85</f>
        <v>13770</v>
      </c>
      <c r="BQ9" s="107">
        <f>BAR!D9*0.85</f>
        <v>13345</v>
      </c>
      <c r="BR9" s="107">
        <f>BAR!E9*0.85</f>
        <v>13345</v>
      </c>
      <c r="BS9" s="107">
        <f>BAR!F9*0.85</f>
        <v>13345</v>
      </c>
      <c r="BT9" s="107">
        <f>BAR!G9*0.85</f>
        <v>13345</v>
      </c>
      <c r="BU9" s="107">
        <f>BAR!H9*0.85</f>
        <v>13345</v>
      </c>
      <c r="BV9" s="107">
        <f>BAR!I9*0.85</f>
        <v>13345</v>
      </c>
      <c r="BW9" s="107">
        <f>BAR!J9*0.85</f>
        <v>13345</v>
      </c>
      <c r="BX9" s="107">
        <f>BAR!K9*0.85</f>
        <v>13345</v>
      </c>
      <c r="BY9" s="107">
        <f>BAR!L9*0.85</f>
        <v>13345</v>
      </c>
      <c r="BZ9" s="107">
        <f>BAR!M9*0.85</f>
        <v>13345</v>
      </c>
      <c r="CA9" s="107">
        <f>BAR!N9*0.85</f>
        <v>13345</v>
      </c>
      <c r="CB9" s="107">
        <f>BAR!O9*0.85</f>
        <v>12495</v>
      </c>
      <c r="CC9" s="107">
        <f>BAR!P9*0.85</f>
        <v>12495</v>
      </c>
      <c r="CD9" s="107">
        <f>BAR!Q9*0.85</f>
        <v>12495</v>
      </c>
      <c r="CE9" s="107">
        <f>BAR!R9*0.85</f>
        <v>12495</v>
      </c>
      <c r="CF9" s="107">
        <f>BAR!S9*0.85</f>
        <v>12495</v>
      </c>
      <c r="CG9" s="107">
        <f>BAR!T9*0.85</f>
        <v>12495</v>
      </c>
      <c r="CH9" s="107">
        <f>BAR!U9*0.85</f>
        <v>12495</v>
      </c>
      <c r="CI9" s="107">
        <f>BAR!V9*0.85</f>
        <v>12495</v>
      </c>
      <c r="CJ9" s="107">
        <f>BAR!W9*0.85</f>
        <v>12495</v>
      </c>
      <c r="CK9" s="107">
        <f>BAR!X9*0.85</f>
        <v>12495</v>
      </c>
      <c r="CL9" s="107">
        <f>BAR!Y9*0.85</f>
        <v>10795</v>
      </c>
      <c r="CM9" s="107">
        <f>BAR!Z9*0.85</f>
        <v>10795</v>
      </c>
      <c r="CN9" s="107">
        <f>BAR!AA9*0.85</f>
        <v>10795</v>
      </c>
      <c r="CO9" s="107">
        <f>BAR!AB9*0.85</f>
        <v>10795</v>
      </c>
      <c r="CP9" s="107">
        <f>BAR!AC9*0.85</f>
        <v>10795</v>
      </c>
      <c r="CQ9" s="107">
        <f>BAR!AD9*0.85</f>
        <v>11220</v>
      </c>
      <c r="CR9" s="107">
        <f>BAR!AE9*0.85</f>
        <v>11220</v>
      </c>
      <c r="CS9" s="107">
        <f>BAR!AF9*0.85</f>
        <v>10795</v>
      </c>
      <c r="CT9" s="107">
        <f>BAR!AG9*0.85</f>
        <v>10795</v>
      </c>
      <c r="CU9" s="107">
        <f>BAR!AH9*0.85</f>
        <v>10795</v>
      </c>
      <c r="CV9" s="107">
        <f>BAR!AI9*0.85</f>
        <v>10795</v>
      </c>
      <c r="CW9" s="107">
        <f>BAR!AJ9*0.85</f>
        <v>10795</v>
      </c>
      <c r="CX9" s="107">
        <f>BAR!AK9*0.85</f>
        <v>11220</v>
      </c>
      <c r="CY9" s="107">
        <f>BAR!AL9*0.85</f>
        <v>11220</v>
      </c>
      <c r="CZ9" s="107">
        <f>BAR!AM9*0.85</f>
        <v>10795</v>
      </c>
      <c r="DA9" s="107">
        <f>BAR!AN9*0.85</f>
        <v>10795</v>
      </c>
      <c r="DB9" s="107">
        <f>BAR!AO9*0.85</f>
        <v>10795</v>
      </c>
      <c r="DC9" s="107">
        <f>BAR!AP9*0.85</f>
        <v>10795</v>
      </c>
      <c r="DD9" s="107">
        <f>BAR!AQ9*0.85</f>
        <v>10795</v>
      </c>
      <c r="DE9" s="107">
        <f>BAR!AR9*0.85</f>
        <v>11220</v>
      </c>
      <c r="DF9" s="107">
        <f>BAR!AS9*0.85</f>
        <v>11220</v>
      </c>
      <c r="DG9" s="107">
        <f>BAR!AT9*0.85</f>
        <v>10540</v>
      </c>
      <c r="DH9" s="107">
        <f>BAR!AU9*0.85</f>
        <v>10540</v>
      </c>
      <c r="DI9" s="107">
        <f>BAR!AV9*0.85</f>
        <v>10795</v>
      </c>
      <c r="DJ9" s="107">
        <f>BAR!AW9*0.85</f>
        <v>11220</v>
      </c>
      <c r="DK9" s="107">
        <f>BAR!AX9*0.85</f>
        <v>9265</v>
      </c>
      <c r="DL9" s="107">
        <f>BAR!AY9*0.85</f>
        <v>10540</v>
      </c>
      <c r="DM9" s="107">
        <f>BAR!AZ9*0.85</f>
        <v>10540</v>
      </c>
      <c r="DN9" s="107">
        <f>BAR!BA9*0.85</f>
        <v>9265</v>
      </c>
      <c r="DO9" s="107">
        <f>BAR!BB9*0.85</f>
        <v>9265</v>
      </c>
      <c r="DP9" s="107">
        <f>BAR!BC9*0.85</f>
        <v>9265</v>
      </c>
      <c r="DQ9" s="107">
        <f>BAR!BD9*0.85</f>
        <v>9265</v>
      </c>
      <c r="DR9" s="107">
        <f>BAR!BE9*0.85</f>
        <v>9265</v>
      </c>
      <c r="DS9" s="107">
        <f>BAR!BF9*0.85</f>
        <v>10540</v>
      </c>
      <c r="DT9" s="107">
        <f>BAR!BG9*0.85</f>
        <v>10540</v>
      </c>
      <c r="DU9" s="107">
        <f>BAR!BH9*0.85</f>
        <v>9265</v>
      </c>
      <c r="DV9" s="107">
        <f>BAR!BI9*0.85</f>
        <v>9265</v>
      </c>
      <c r="DW9" s="107">
        <f>BAR!BJ9*0.85</f>
        <v>9265</v>
      </c>
      <c r="DX9" s="107">
        <f>BAR!BK9*0.85</f>
        <v>9265</v>
      </c>
      <c r="DY9" s="107">
        <f>BAR!BL9*0.85</f>
        <v>9265</v>
      </c>
      <c r="DZ9" s="107">
        <f>BAR!BM9*0.85</f>
        <v>10540</v>
      </c>
      <c r="EA9" s="107">
        <f>BAR!BN9*0.85</f>
        <v>10540</v>
      </c>
      <c r="EB9" s="107">
        <f>BAR!BO9*0.85</f>
        <v>9265</v>
      </c>
      <c r="EC9" s="107">
        <f>BAR!BP9*0.85</f>
        <v>9265</v>
      </c>
      <c r="ED9" s="107">
        <f>BAR!BQ9*0.85</f>
        <v>9265</v>
      </c>
      <c r="EE9" s="107">
        <f>BAR!BR9*0.85</f>
        <v>9265</v>
      </c>
      <c r="EF9" s="107">
        <f>BAR!BS9*0.85</f>
        <v>9265</v>
      </c>
      <c r="EG9" s="107">
        <f>BAR!BT9*0.85</f>
        <v>10540</v>
      </c>
      <c r="EH9" s="107">
        <f>BAR!BU9*0.85</f>
        <v>10540</v>
      </c>
      <c r="EI9" s="107">
        <f>BAR!BV9*0.85</f>
        <v>9265</v>
      </c>
      <c r="EJ9" s="107">
        <f>BAR!BW9*0.85</f>
        <v>9265</v>
      </c>
      <c r="EK9" s="51">
        <f>BAR!BX9*0.85</f>
        <v>11220</v>
      </c>
      <c r="EL9" s="51">
        <f>BAR!BY9*0.85</f>
        <v>11220</v>
      </c>
      <c r="EM9" s="51">
        <f>BAR!BZ9*0.85</f>
        <v>11220</v>
      </c>
      <c r="EN9" s="51">
        <f>BAR!CA9*0.85</f>
        <v>11475</v>
      </c>
      <c r="EO9" s="51">
        <f>BAR!CB9*0.85</f>
        <v>11475</v>
      </c>
      <c r="EP9" s="51">
        <f>BAR!CC9*0.85</f>
        <v>11220</v>
      </c>
      <c r="EQ9" s="51">
        <f>BAR!CD9*0.85</f>
        <v>11220</v>
      </c>
      <c r="ER9" s="51">
        <f>BAR!CE9*0.85</f>
        <v>11220</v>
      </c>
      <c r="ES9" s="51">
        <f>BAR!CF9*0.85</f>
        <v>11220</v>
      </c>
      <c r="ET9" s="51">
        <f>BAR!CG9*0.85</f>
        <v>11220</v>
      </c>
      <c r="EU9" s="51">
        <f>BAR!CH9*0.85</f>
        <v>12750</v>
      </c>
      <c r="EV9" s="51">
        <f>BAR!CI9*0.85</f>
        <v>12750</v>
      </c>
      <c r="EW9" s="51">
        <f>BAR!CJ9*0.85</f>
        <v>11220</v>
      </c>
      <c r="EX9" s="51">
        <f>BAR!CK9*0.85</f>
        <v>11220</v>
      </c>
      <c r="EY9" s="51">
        <f>BAR!CL9*0.85</f>
        <v>12070</v>
      </c>
      <c r="EZ9" s="51">
        <f>BAR!CM9*0.85</f>
        <v>12070</v>
      </c>
      <c r="FA9" s="51">
        <f>BAR!CN9*0.85</f>
        <v>11475</v>
      </c>
      <c r="FB9" s="51">
        <f>BAR!CO9*0.85</f>
        <v>12070</v>
      </c>
      <c r="FC9" s="51">
        <f>BAR!CP9*0.85</f>
        <v>12070</v>
      </c>
      <c r="FD9" s="51">
        <f>BAR!CQ9*0.85</f>
        <v>12070</v>
      </c>
      <c r="FE9" s="51">
        <f>BAR!CR9*0.85</f>
        <v>12070</v>
      </c>
      <c r="FF9" s="51">
        <f>BAR!CS9*0.85</f>
        <v>12495</v>
      </c>
      <c r="FG9" s="51">
        <f>BAR!CT9*0.85</f>
        <v>12495</v>
      </c>
      <c r="FH9" s="51">
        <f>BAR!CU9*0.85</f>
        <v>12750</v>
      </c>
      <c r="FI9" s="51">
        <f>BAR!CV9*0.85</f>
        <v>12750</v>
      </c>
      <c r="FJ9" s="51">
        <f>BAR!CW9*0.85</f>
        <v>12750</v>
      </c>
      <c r="FK9" s="51">
        <f>BAR!CX9*0.85</f>
        <v>12750</v>
      </c>
      <c r="FL9" s="51">
        <f>BAR!CY9*0.85</f>
        <v>12750</v>
      </c>
      <c r="FM9" s="107">
        <f>BAR!CZ9*0.85</f>
        <v>36507.5</v>
      </c>
      <c r="FN9" s="107">
        <f>BAR!DA9*0.85</f>
        <v>47982.5</v>
      </c>
      <c r="FO9" s="107">
        <f>BAR!DB9*0.85</f>
        <v>47982.5</v>
      </c>
      <c r="FP9" s="107">
        <f>BAR!DC9*0.85</f>
        <v>49682.5</v>
      </c>
      <c r="FQ9" s="107">
        <f>BAR!DD9*0.85</f>
        <v>49682.5</v>
      </c>
      <c r="FR9" s="107">
        <f>BAR!DE9*0.85</f>
        <v>49682.5</v>
      </c>
      <c r="FS9" s="107">
        <f>BAR!DF9*0.85</f>
        <v>49682.5</v>
      </c>
      <c r="FT9" s="107">
        <f>BAR!DG9*0.85</f>
        <v>49682.5</v>
      </c>
      <c r="FU9" s="107">
        <f>BAR!DH9*0.85</f>
        <v>47982.5</v>
      </c>
      <c r="FV9" s="107">
        <f>BAR!DI9*0.85</f>
        <v>47982.5</v>
      </c>
      <c r="FW9" s="107">
        <f>BAR!DJ9*0.85</f>
        <v>47982.5</v>
      </c>
      <c r="FX9" s="51">
        <f>BAR!DK9*0.85</f>
        <v>26392.5</v>
      </c>
      <c r="FY9" s="51">
        <f>BAR!DL9*0.85</f>
        <v>26392.5</v>
      </c>
      <c r="FZ9" s="51">
        <f>BAR!DM9*0.85</f>
        <v>26392.5</v>
      </c>
      <c r="GA9" s="51">
        <f>BAR!DN9*0.85</f>
        <v>22397.5</v>
      </c>
      <c r="GB9" s="51">
        <f>BAR!DO9*0.85</f>
        <v>22397.5</v>
      </c>
      <c r="GC9" s="51">
        <f>BAR!DP9*0.85</f>
        <v>22397.5</v>
      </c>
      <c r="GD9" s="51">
        <f>BAR!DQ9*0.85</f>
        <v>22397.5</v>
      </c>
      <c r="GE9" s="51">
        <f>BAR!DR9*0.85</f>
        <v>21547.5</v>
      </c>
      <c r="GF9" s="51">
        <f>BAR!DS9*0.85</f>
        <v>20527.5</v>
      </c>
      <c r="GG9" s="51">
        <f>BAR!DT9*0.85</f>
        <v>20952.5</v>
      </c>
      <c r="GH9" s="51">
        <f>BAR!DU9*0.85</f>
        <v>20527.5</v>
      </c>
      <c r="GI9" s="51">
        <f>BAR!DV9*0.85</f>
        <v>20952.5</v>
      </c>
      <c r="GJ9" s="51">
        <f>BAR!DW9*0.85</f>
        <v>20527.5</v>
      </c>
      <c r="GK9" s="51">
        <f>BAR!DX9*0.85</f>
        <v>20527.5</v>
      </c>
      <c r="GL9" s="51">
        <f>BAR!DY9*0.85</f>
        <v>21547.5</v>
      </c>
      <c r="GM9" s="51">
        <f>BAR!DZ9*0.85</f>
        <v>22397.5</v>
      </c>
      <c r="GN9" s="51">
        <f>BAR!EA9*0.85</f>
        <v>22397.5</v>
      </c>
      <c r="GO9" s="51">
        <f>BAR!EB9*0.85</f>
        <v>22397.5</v>
      </c>
      <c r="GP9" s="51">
        <f>BAR!EC9*0.85</f>
        <v>22397.5</v>
      </c>
      <c r="GQ9" s="51">
        <f>BAR!ED9*0.85</f>
        <v>22397.5</v>
      </c>
      <c r="GR9" s="51">
        <f>BAR!EE9*0.85</f>
        <v>22397.5</v>
      </c>
      <c r="GS9" s="51">
        <f>BAR!EF9*0.85</f>
        <v>22397.5</v>
      </c>
      <c r="GT9" s="51">
        <f>BAR!EG9*0.85</f>
        <v>20102.5</v>
      </c>
      <c r="GU9" s="51">
        <f>BAR!EH9*0.85</f>
        <v>24522.5</v>
      </c>
      <c r="GV9" s="51">
        <f>BAR!EI9*0.85</f>
        <v>24522.5</v>
      </c>
      <c r="GW9" s="51">
        <f>BAR!EJ9*0.85</f>
        <v>24522.5</v>
      </c>
      <c r="GX9" s="51">
        <f>BAR!EK9*0.85</f>
        <v>24522.5</v>
      </c>
      <c r="GY9" s="51">
        <f>BAR!EL9*0.85</f>
        <v>24522.5</v>
      </c>
      <c r="GZ9" s="51">
        <f>BAR!EM9*0.85</f>
        <v>24522.5</v>
      </c>
      <c r="HA9" s="51">
        <f>BAR!EN9*0.85</f>
        <v>24522.5</v>
      </c>
      <c r="HB9" s="51">
        <f>BAR!EO9*0.85</f>
        <v>24522.5</v>
      </c>
      <c r="HC9" s="51">
        <f>BAR!EP9*0.85</f>
        <v>24522.5</v>
      </c>
      <c r="HD9" s="51">
        <f>BAR!EQ9*0.85</f>
        <v>24522.5</v>
      </c>
      <c r="HE9" s="51">
        <f>BAR!ER9*0.85</f>
        <v>24522.5</v>
      </c>
      <c r="HF9" s="51">
        <f>BAR!ES9*0.85</f>
        <v>24522.5</v>
      </c>
      <c r="HG9" s="51">
        <f>BAR!ET9*0.85</f>
        <v>24522.5</v>
      </c>
      <c r="HH9" s="51">
        <f>BAR!EU9*0.85</f>
        <v>24522.5</v>
      </c>
      <c r="HI9" s="51">
        <f>BAR!EV9*0.85</f>
        <v>24522.5</v>
      </c>
      <c r="HJ9" s="51">
        <f>BAR!EW9*0.85</f>
        <v>24522.5</v>
      </c>
      <c r="HK9" s="51">
        <f>BAR!EX9*0.85</f>
        <v>24522.5</v>
      </c>
      <c r="HL9" s="51">
        <f>BAR!EY9*0.85</f>
        <v>24522.5</v>
      </c>
      <c r="HM9" s="107">
        <f>BAR!EZ9*0.85</f>
        <v>38122.5</v>
      </c>
      <c r="HN9" s="107">
        <f>BAR!FA9*0.85</f>
        <v>39397.5</v>
      </c>
      <c r="HO9" s="107">
        <f>BAR!FB9*0.85</f>
        <v>39397.5</v>
      </c>
      <c r="HP9" s="107">
        <f>BAR!FC9*0.85</f>
        <v>39397.5</v>
      </c>
      <c r="HQ9" s="107">
        <f>BAR!FD9*0.85</f>
        <v>39397.5</v>
      </c>
      <c r="HR9" s="107">
        <f>BAR!FE9*0.85</f>
        <v>26817.5</v>
      </c>
      <c r="HS9" s="107">
        <f>BAR!FF9*0.85</f>
        <v>26817.5</v>
      </c>
      <c r="HT9" s="107">
        <f>BAR!FG9*0.85</f>
        <v>38122.5</v>
      </c>
      <c r="HU9" s="107">
        <f>BAR!FH9*0.85</f>
        <v>38122.5</v>
      </c>
      <c r="HV9" s="51">
        <f>BAR!FI9*0.85</f>
        <v>38122.5</v>
      </c>
      <c r="HW9" s="51">
        <f>BAR!FJ9*0.85</f>
        <v>24522.5</v>
      </c>
      <c r="HX9" s="51">
        <f>BAR!FK9*0.85</f>
        <v>23247.5</v>
      </c>
      <c r="HY9" s="51">
        <f>BAR!FL9*0.85</f>
        <v>23247.5</v>
      </c>
      <c r="HZ9" s="51">
        <f>BAR!FM9*0.85</f>
        <v>23247.5</v>
      </c>
      <c r="IA9" s="51">
        <f>BAR!FN9*0.85</f>
        <v>23247.5</v>
      </c>
      <c r="IB9" s="51">
        <f>BAR!FO9*0.85</f>
        <v>23247.5</v>
      </c>
      <c r="IC9" s="51">
        <f>BAR!FP9*0.85</f>
        <v>23247.5</v>
      </c>
      <c r="ID9" s="51">
        <f>BAR!FQ9*0.85</f>
        <v>23247.5</v>
      </c>
      <c r="IE9" s="51">
        <f>BAR!FR9*0.85</f>
        <v>19082.5</v>
      </c>
      <c r="IF9" s="51">
        <f>BAR!FS9*0.85</f>
        <v>19082.5</v>
      </c>
      <c r="IG9" s="51">
        <f>BAR!FT9*0.85</f>
        <v>19082.5</v>
      </c>
      <c r="IH9" s="51">
        <f>BAR!FU9*0.85</f>
        <v>19082.5</v>
      </c>
      <c r="II9" s="51">
        <f>BAR!FV9*0.85</f>
        <v>19082.5</v>
      </c>
      <c r="IJ9" s="51">
        <f>BAR!FW9*0.85</f>
        <v>19082.5</v>
      </c>
      <c r="IK9" s="51">
        <f>BAR!FX9*0.85</f>
        <v>19082.5</v>
      </c>
      <c r="IL9" s="51">
        <f>BAR!FY9*0.85</f>
        <v>19082.5</v>
      </c>
      <c r="IM9" s="51">
        <f>BAR!FZ9*0.85</f>
        <v>19082.5</v>
      </c>
      <c r="IN9" s="51">
        <f>BAR!GA9*0.85</f>
        <v>19082.5</v>
      </c>
      <c r="IO9" s="51">
        <f>BAR!GB9*0.85</f>
        <v>19082.5</v>
      </c>
      <c r="IP9" s="51">
        <f>BAR!GC9*0.85</f>
        <v>19082.5</v>
      </c>
      <c r="IQ9" s="51">
        <f>BAR!GD9*0.85</f>
        <v>19082.5</v>
      </c>
      <c r="IR9" s="51">
        <f>BAR!GE9*0.85</f>
        <v>19082.5</v>
      </c>
      <c r="IS9" s="51">
        <f>BAR!GF9*0.85</f>
        <v>19082.5</v>
      </c>
      <c r="IT9" s="51">
        <f>BAR!GG9*0.85</f>
        <v>19082.5</v>
      </c>
      <c r="IU9" s="51">
        <f>BAR!GH9*0.85</f>
        <v>19082.5</v>
      </c>
      <c r="IV9" s="51">
        <f>BAR!GI9*0.85</f>
        <v>19082.5</v>
      </c>
      <c r="IW9" s="51">
        <f>BAR!GJ9*0.85</f>
        <v>19082.5</v>
      </c>
      <c r="IX9" s="51">
        <f>BAR!GK9*0.85</f>
        <v>19082.5</v>
      </c>
      <c r="IY9" s="51">
        <f>BAR!GL9*0.85</f>
        <v>19082.5</v>
      </c>
      <c r="IZ9" s="51">
        <f>BAR!GM9*0.85</f>
        <v>19082.5</v>
      </c>
      <c r="JA9" s="51">
        <f>BAR!GN9*0.85</f>
        <v>19082.5</v>
      </c>
    </row>
    <row r="10" spans="1:261" x14ac:dyDescent="0.2">
      <c r="A10" s="33">
        <v>2</v>
      </c>
      <c r="B10" s="107" t="e">
        <f>BAR!#REF!*0.85</f>
        <v>#REF!</v>
      </c>
      <c r="C10" s="107" t="e">
        <f>BAR!#REF!*0.85</f>
        <v>#REF!</v>
      </c>
      <c r="D10" s="107" t="e">
        <f>BAR!#REF!*0.85</f>
        <v>#REF!</v>
      </c>
      <c r="E10" s="107" t="e">
        <f>BAR!#REF!*0.85</f>
        <v>#REF!</v>
      </c>
      <c r="F10" s="107" t="e">
        <f>BAR!#REF!*0.85</f>
        <v>#REF!</v>
      </c>
      <c r="G10" s="107" t="e">
        <f>BAR!#REF!*0.85</f>
        <v>#REF!</v>
      </c>
      <c r="H10" s="107" t="e">
        <f>BAR!#REF!*0.85</f>
        <v>#REF!</v>
      </c>
      <c r="I10" s="107" t="e">
        <f>BAR!#REF!*0.85</f>
        <v>#REF!</v>
      </c>
      <c r="J10" s="107" t="e">
        <f>BAR!#REF!*0.85</f>
        <v>#REF!</v>
      </c>
      <c r="K10" s="107" t="e">
        <f>BAR!#REF!*0.85</f>
        <v>#REF!</v>
      </c>
      <c r="L10" s="107" t="e">
        <f>BAR!#REF!*0.85</f>
        <v>#REF!</v>
      </c>
      <c r="M10" s="107" t="e">
        <f>BAR!#REF!*0.85</f>
        <v>#REF!</v>
      </c>
      <c r="N10" s="107" t="e">
        <f>BAR!#REF!*0.85</f>
        <v>#REF!</v>
      </c>
      <c r="O10" s="107" t="e">
        <f>BAR!#REF!*0.85</f>
        <v>#REF!</v>
      </c>
      <c r="P10" s="107" t="e">
        <f>BAR!#REF!*0.85</f>
        <v>#REF!</v>
      </c>
      <c r="Q10" s="107" t="e">
        <f>BAR!#REF!*0.85</f>
        <v>#REF!</v>
      </c>
      <c r="R10" s="107" t="e">
        <f>BAR!#REF!*0.85</f>
        <v>#REF!</v>
      </c>
      <c r="S10" s="107" t="e">
        <f>BAR!#REF!*0.85</f>
        <v>#REF!</v>
      </c>
      <c r="T10" s="107" t="e">
        <f>BAR!#REF!*0.85</f>
        <v>#REF!</v>
      </c>
      <c r="U10" s="107" t="e">
        <f>BAR!#REF!*0.85</f>
        <v>#REF!</v>
      </c>
      <c r="V10" s="107" t="e">
        <f>BAR!#REF!*0.85</f>
        <v>#REF!</v>
      </c>
      <c r="W10" s="107" t="e">
        <f>BAR!#REF!*0.85</f>
        <v>#REF!</v>
      </c>
      <c r="X10" s="107" t="e">
        <f>BAR!#REF!*0.85</f>
        <v>#REF!</v>
      </c>
      <c r="Y10" s="107" t="e">
        <f>BAR!#REF!*0.85</f>
        <v>#REF!</v>
      </c>
      <c r="Z10" s="107" t="e">
        <f>BAR!#REF!*0.85</f>
        <v>#REF!</v>
      </c>
      <c r="AA10" s="107" t="e">
        <f>BAR!#REF!*0.85</f>
        <v>#REF!</v>
      </c>
      <c r="AB10" s="107" t="e">
        <f>BAR!#REF!*0.85</f>
        <v>#REF!</v>
      </c>
      <c r="AC10" s="107" t="e">
        <f>BAR!#REF!*0.85</f>
        <v>#REF!</v>
      </c>
      <c r="AD10" s="107" t="e">
        <f>BAR!#REF!*0.85</f>
        <v>#REF!</v>
      </c>
      <c r="AE10" s="107" t="e">
        <f>BAR!#REF!*0.85</f>
        <v>#REF!</v>
      </c>
      <c r="AF10" s="107" t="e">
        <f>BAR!#REF!*0.85</f>
        <v>#REF!</v>
      </c>
      <c r="AG10" s="107" t="e">
        <f>BAR!#REF!*0.85</f>
        <v>#REF!</v>
      </c>
      <c r="AH10" s="107" t="e">
        <f>BAR!#REF!*0.85</f>
        <v>#REF!</v>
      </c>
      <c r="AI10" s="107" t="e">
        <f>BAR!#REF!*0.85</f>
        <v>#REF!</v>
      </c>
      <c r="AJ10" s="107" t="e">
        <f>BAR!#REF!*0.85</f>
        <v>#REF!</v>
      </c>
      <c r="AK10" s="107" t="e">
        <f>BAR!#REF!*0.85</f>
        <v>#REF!</v>
      </c>
      <c r="AL10" s="107" t="e">
        <f>BAR!#REF!*0.85</f>
        <v>#REF!</v>
      </c>
      <c r="AM10" s="107" t="e">
        <f>BAR!#REF!*0.85</f>
        <v>#REF!</v>
      </c>
      <c r="AN10" s="107" t="e">
        <f>BAR!#REF!*0.85</f>
        <v>#REF!</v>
      </c>
      <c r="AO10" s="107" t="e">
        <f>BAR!#REF!*0.85</f>
        <v>#REF!</v>
      </c>
      <c r="AP10" s="107" t="e">
        <f>BAR!#REF!*0.85</f>
        <v>#REF!</v>
      </c>
      <c r="AQ10" s="107" t="e">
        <f>BAR!#REF!*0.85</f>
        <v>#REF!</v>
      </c>
      <c r="AR10" s="107" t="e">
        <f>BAR!#REF!*0.85</f>
        <v>#REF!</v>
      </c>
      <c r="AS10" s="107" t="e">
        <f>BAR!#REF!*0.85</f>
        <v>#REF!</v>
      </c>
      <c r="AT10" s="107" t="e">
        <f>BAR!#REF!*0.85</f>
        <v>#REF!</v>
      </c>
      <c r="AU10" s="107" t="e">
        <f>BAR!#REF!*0.85</f>
        <v>#REF!</v>
      </c>
      <c r="AV10" s="107" t="e">
        <f>BAR!#REF!*0.85</f>
        <v>#REF!</v>
      </c>
      <c r="AW10" s="107" t="e">
        <f>BAR!#REF!*0.85</f>
        <v>#REF!</v>
      </c>
      <c r="AX10" s="107" t="e">
        <f>BAR!#REF!*0.85</f>
        <v>#REF!</v>
      </c>
      <c r="AY10" s="107" t="e">
        <f>BAR!#REF!*0.85</f>
        <v>#REF!</v>
      </c>
      <c r="AZ10" s="107" t="e">
        <f>BAR!#REF!*0.85</f>
        <v>#REF!</v>
      </c>
      <c r="BA10" s="107" t="e">
        <f>BAR!#REF!*0.85</f>
        <v>#REF!</v>
      </c>
      <c r="BB10" s="107" t="e">
        <f>BAR!#REF!*0.85</f>
        <v>#REF!</v>
      </c>
      <c r="BC10" s="107" t="e">
        <f>BAR!#REF!*0.85</f>
        <v>#REF!</v>
      </c>
      <c r="BD10" s="107" t="e">
        <f>BAR!#REF!*0.85</f>
        <v>#REF!</v>
      </c>
      <c r="BE10" s="107" t="e">
        <f>BAR!#REF!*0.85</f>
        <v>#REF!</v>
      </c>
      <c r="BF10" s="107" t="e">
        <f>BAR!#REF!*0.85</f>
        <v>#REF!</v>
      </c>
      <c r="BG10" s="107" t="e">
        <f>BAR!#REF!*0.85</f>
        <v>#REF!</v>
      </c>
      <c r="BH10" s="107" t="e">
        <f>BAR!#REF!*0.85</f>
        <v>#REF!</v>
      </c>
      <c r="BI10" s="107" t="e">
        <f>BAR!#REF!*0.85</f>
        <v>#REF!</v>
      </c>
      <c r="BJ10" s="107" t="e">
        <f>BAR!#REF!*0.85</f>
        <v>#REF!</v>
      </c>
      <c r="BK10" s="107" t="e">
        <f>BAR!#REF!*0.85</f>
        <v>#REF!</v>
      </c>
      <c r="BL10" s="107" t="e">
        <f>BAR!#REF!*0.85</f>
        <v>#REF!</v>
      </c>
      <c r="BM10" s="107" t="e">
        <f>BAR!#REF!*0.85</f>
        <v>#REF!</v>
      </c>
      <c r="BN10" s="107" t="e">
        <f>BAR!#REF!*0.85</f>
        <v>#REF!</v>
      </c>
      <c r="BO10" s="107">
        <f>BAR!B10*0.85</f>
        <v>15640</v>
      </c>
      <c r="BP10" s="107">
        <f>BAR!C10*0.85</f>
        <v>15640</v>
      </c>
      <c r="BQ10" s="107">
        <f>BAR!D10*0.85</f>
        <v>15215</v>
      </c>
      <c r="BR10" s="107">
        <f>BAR!E10*0.85</f>
        <v>15215</v>
      </c>
      <c r="BS10" s="107">
        <f>BAR!F10*0.85</f>
        <v>15215</v>
      </c>
      <c r="BT10" s="107">
        <f>BAR!G10*0.85</f>
        <v>15215</v>
      </c>
      <c r="BU10" s="107">
        <f>BAR!H10*0.85</f>
        <v>15215</v>
      </c>
      <c r="BV10" s="107">
        <f>BAR!I10*0.85</f>
        <v>15215</v>
      </c>
      <c r="BW10" s="107">
        <f>BAR!J10*0.85</f>
        <v>15215</v>
      </c>
      <c r="BX10" s="107">
        <f>BAR!K10*0.85</f>
        <v>15215</v>
      </c>
      <c r="BY10" s="107">
        <f>BAR!L10*0.85</f>
        <v>15215</v>
      </c>
      <c r="BZ10" s="107">
        <f>BAR!M10*0.85</f>
        <v>15215</v>
      </c>
      <c r="CA10" s="107">
        <f>BAR!N10*0.85</f>
        <v>15215</v>
      </c>
      <c r="CB10" s="107">
        <f>BAR!O10*0.85</f>
        <v>14365</v>
      </c>
      <c r="CC10" s="107">
        <f>BAR!P10*0.85</f>
        <v>14365</v>
      </c>
      <c r="CD10" s="107">
        <f>BAR!Q10*0.85</f>
        <v>14365</v>
      </c>
      <c r="CE10" s="107">
        <f>BAR!R10*0.85</f>
        <v>14365</v>
      </c>
      <c r="CF10" s="107">
        <f>BAR!S10*0.85</f>
        <v>14365</v>
      </c>
      <c r="CG10" s="107">
        <f>BAR!T10*0.85</f>
        <v>14365</v>
      </c>
      <c r="CH10" s="107">
        <f>BAR!U10*0.85</f>
        <v>14365</v>
      </c>
      <c r="CI10" s="107">
        <f>BAR!V10*0.85</f>
        <v>14365</v>
      </c>
      <c r="CJ10" s="107">
        <f>BAR!W10*0.85</f>
        <v>14365</v>
      </c>
      <c r="CK10" s="107">
        <f>BAR!X10*0.85</f>
        <v>14365</v>
      </c>
      <c r="CL10" s="107">
        <f>BAR!Y10*0.85</f>
        <v>12665</v>
      </c>
      <c r="CM10" s="107">
        <f>BAR!Z10*0.85</f>
        <v>12665</v>
      </c>
      <c r="CN10" s="107">
        <f>BAR!AA10*0.85</f>
        <v>12665</v>
      </c>
      <c r="CO10" s="107">
        <f>BAR!AB10*0.85</f>
        <v>12665</v>
      </c>
      <c r="CP10" s="107">
        <f>BAR!AC10*0.85</f>
        <v>12665</v>
      </c>
      <c r="CQ10" s="107">
        <f>BAR!AD10*0.85</f>
        <v>13090</v>
      </c>
      <c r="CR10" s="107">
        <f>BAR!AE10*0.85</f>
        <v>13090</v>
      </c>
      <c r="CS10" s="107">
        <f>BAR!AF10*0.85</f>
        <v>12665</v>
      </c>
      <c r="CT10" s="107">
        <f>BAR!AG10*0.85</f>
        <v>12665</v>
      </c>
      <c r="CU10" s="107">
        <f>BAR!AH10*0.85</f>
        <v>12665</v>
      </c>
      <c r="CV10" s="107">
        <f>BAR!AI10*0.85</f>
        <v>12665</v>
      </c>
      <c r="CW10" s="107">
        <f>BAR!AJ10*0.85</f>
        <v>12665</v>
      </c>
      <c r="CX10" s="107">
        <f>BAR!AK10*0.85</f>
        <v>13090</v>
      </c>
      <c r="CY10" s="107">
        <f>BAR!AL10*0.85</f>
        <v>13090</v>
      </c>
      <c r="CZ10" s="107">
        <f>BAR!AM10*0.85</f>
        <v>12665</v>
      </c>
      <c r="DA10" s="107">
        <f>BAR!AN10*0.85</f>
        <v>12665</v>
      </c>
      <c r="DB10" s="107">
        <f>BAR!AO10*0.85</f>
        <v>12665</v>
      </c>
      <c r="DC10" s="107">
        <f>BAR!AP10*0.85</f>
        <v>12665</v>
      </c>
      <c r="DD10" s="107">
        <f>BAR!AQ10*0.85</f>
        <v>12665</v>
      </c>
      <c r="DE10" s="107">
        <f>BAR!AR10*0.85</f>
        <v>13090</v>
      </c>
      <c r="DF10" s="107">
        <f>BAR!AS10*0.85</f>
        <v>13090</v>
      </c>
      <c r="DG10" s="107">
        <f>BAR!AT10*0.85</f>
        <v>12410</v>
      </c>
      <c r="DH10" s="107">
        <f>BAR!AU10*0.85</f>
        <v>12410</v>
      </c>
      <c r="DI10" s="107">
        <f>BAR!AV10*0.85</f>
        <v>12665</v>
      </c>
      <c r="DJ10" s="107">
        <f>BAR!AW10*0.85</f>
        <v>13090</v>
      </c>
      <c r="DK10" s="107">
        <f>BAR!AX10*0.85</f>
        <v>11135</v>
      </c>
      <c r="DL10" s="107">
        <f>BAR!AY10*0.85</f>
        <v>12410</v>
      </c>
      <c r="DM10" s="107">
        <f>BAR!AZ10*0.85</f>
        <v>12410</v>
      </c>
      <c r="DN10" s="107">
        <f>BAR!BA10*0.85</f>
        <v>11135</v>
      </c>
      <c r="DO10" s="107">
        <f>BAR!BB10*0.85</f>
        <v>11135</v>
      </c>
      <c r="DP10" s="107">
        <f>BAR!BC10*0.85</f>
        <v>11135</v>
      </c>
      <c r="DQ10" s="107">
        <f>BAR!BD10*0.85</f>
        <v>11135</v>
      </c>
      <c r="DR10" s="107">
        <f>BAR!BE10*0.85</f>
        <v>11135</v>
      </c>
      <c r="DS10" s="107">
        <f>BAR!BF10*0.85</f>
        <v>12410</v>
      </c>
      <c r="DT10" s="107">
        <f>BAR!BG10*0.85</f>
        <v>12410</v>
      </c>
      <c r="DU10" s="107">
        <f>BAR!BH10*0.85</f>
        <v>11135</v>
      </c>
      <c r="DV10" s="107">
        <f>BAR!BI10*0.85</f>
        <v>11135</v>
      </c>
      <c r="DW10" s="107">
        <f>BAR!BJ10*0.85</f>
        <v>11135</v>
      </c>
      <c r="DX10" s="107">
        <f>BAR!BK10*0.85</f>
        <v>11135</v>
      </c>
      <c r="DY10" s="107">
        <f>BAR!BL10*0.85</f>
        <v>11135</v>
      </c>
      <c r="DZ10" s="107">
        <f>BAR!BM10*0.85</f>
        <v>12410</v>
      </c>
      <c r="EA10" s="107">
        <f>BAR!BN10*0.85</f>
        <v>12410</v>
      </c>
      <c r="EB10" s="107">
        <f>BAR!BO10*0.85</f>
        <v>11135</v>
      </c>
      <c r="EC10" s="107">
        <f>BAR!BP10*0.85</f>
        <v>11135</v>
      </c>
      <c r="ED10" s="107">
        <f>BAR!BQ10*0.85</f>
        <v>11135</v>
      </c>
      <c r="EE10" s="107">
        <f>BAR!BR10*0.85</f>
        <v>11135</v>
      </c>
      <c r="EF10" s="107">
        <f>BAR!BS10*0.85</f>
        <v>11135</v>
      </c>
      <c r="EG10" s="107">
        <f>BAR!BT10*0.85</f>
        <v>12410</v>
      </c>
      <c r="EH10" s="107">
        <f>BAR!BU10*0.85</f>
        <v>12410</v>
      </c>
      <c r="EI10" s="107">
        <f>BAR!BV10*0.85</f>
        <v>11135</v>
      </c>
      <c r="EJ10" s="107">
        <f>BAR!BW10*0.85</f>
        <v>11135</v>
      </c>
      <c r="EK10" s="51">
        <f>BAR!BX10*0.85</f>
        <v>13090</v>
      </c>
      <c r="EL10" s="51">
        <f>BAR!BY10*0.85</f>
        <v>13090</v>
      </c>
      <c r="EM10" s="51">
        <f>BAR!BZ10*0.85</f>
        <v>13090</v>
      </c>
      <c r="EN10" s="51">
        <f>BAR!CA10*0.85</f>
        <v>13345</v>
      </c>
      <c r="EO10" s="51">
        <f>BAR!CB10*0.85</f>
        <v>13345</v>
      </c>
      <c r="EP10" s="51">
        <f>BAR!CC10*0.85</f>
        <v>13090</v>
      </c>
      <c r="EQ10" s="51">
        <f>BAR!CD10*0.85</f>
        <v>13090</v>
      </c>
      <c r="ER10" s="51">
        <f>BAR!CE10*0.85</f>
        <v>13090</v>
      </c>
      <c r="ES10" s="51">
        <f>BAR!CF10*0.85</f>
        <v>13090</v>
      </c>
      <c r="ET10" s="51">
        <f>BAR!CG10*0.85</f>
        <v>13090</v>
      </c>
      <c r="EU10" s="51">
        <f>BAR!CH10*0.85</f>
        <v>14620</v>
      </c>
      <c r="EV10" s="51">
        <f>BAR!CI10*0.85</f>
        <v>14620</v>
      </c>
      <c r="EW10" s="51">
        <f>BAR!CJ10*0.85</f>
        <v>13090</v>
      </c>
      <c r="EX10" s="51">
        <f>BAR!CK10*0.85</f>
        <v>13090</v>
      </c>
      <c r="EY10" s="51">
        <f>BAR!CL10*0.85</f>
        <v>13940</v>
      </c>
      <c r="EZ10" s="51">
        <f>BAR!CM10*0.85</f>
        <v>13940</v>
      </c>
      <c r="FA10" s="51">
        <f>BAR!CN10*0.85</f>
        <v>13345</v>
      </c>
      <c r="FB10" s="51">
        <f>BAR!CO10*0.85</f>
        <v>13940</v>
      </c>
      <c r="FC10" s="51">
        <f>BAR!CP10*0.85</f>
        <v>13940</v>
      </c>
      <c r="FD10" s="51">
        <f>BAR!CQ10*0.85</f>
        <v>13940</v>
      </c>
      <c r="FE10" s="51">
        <f>BAR!CR10*0.85</f>
        <v>13940</v>
      </c>
      <c r="FF10" s="51">
        <f>BAR!CS10*0.85</f>
        <v>14365</v>
      </c>
      <c r="FG10" s="51">
        <f>BAR!CT10*0.85</f>
        <v>14365</v>
      </c>
      <c r="FH10" s="51">
        <f>BAR!CU10*0.85</f>
        <v>14620</v>
      </c>
      <c r="FI10" s="51">
        <f>BAR!CV10*0.85</f>
        <v>14620</v>
      </c>
      <c r="FJ10" s="51">
        <f>BAR!CW10*0.85</f>
        <v>14620</v>
      </c>
      <c r="FK10" s="51">
        <f>BAR!CX10*0.85</f>
        <v>14620</v>
      </c>
      <c r="FL10" s="51">
        <f>BAR!CY10*0.85</f>
        <v>14620</v>
      </c>
      <c r="FM10" s="107">
        <f>BAR!CZ10*0.85</f>
        <v>39015</v>
      </c>
      <c r="FN10" s="107">
        <f>BAR!DA10*0.85</f>
        <v>50490</v>
      </c>
      <c r="FO10" s="107">
        <f>BAR!DB10*0.85</f>
        <v>50490</v>
      </c>
      <c r="FP10" s="107">
        <f>BAR!DC10*0.85</f>
        <v>52190</v>
      </c>
      <c r="FQ10" s="107">
        <f>BAR!DD10*0.85</f>
        <v>52190</v>
      </c>
      <c r="FR10" s="107">
        <f>BAR!DE10*0.85</f>
        <v>52190</v>
      </c>
      <c r="FS10" s="107">
        <f>BAR!DF10*0.85</f>
        <v>52190</v>
      </c>
      <c r="FT10" s="107">
        <f>BAR!DG10*0.85</f>
        <v>52190</v>
      </c>
      <c r="FU10" s="107">
        <f>BAR!DH10*0.85</f>
        <v>50490</v>
      </c>
      <c r="FV10" s="107">
        <f>BAR!DI10*0.85</f>
        <v>50490</v>
      </c>
      <c r="FW10" s="107">
        <f>BAR!DJ10*0.85</f>
        <v>50490</v>
      </c>
      <c r="FX10" s="51">
        <f>BAR!DK10*0.85</f>
        <v>28730</v>
      </c>
      <c r="FY10" s="51">
        <f>BAR!DL10*0.85</f>
        <v>28730</v>
      </c>
      <c r="FZ10" s="51">
        <f>BAR!DM10*0.85</f>
        <v>28730</v>
      </c>
      <c r="GA10" s="51">
        <f>BAR!DN10*0.85</f>
        <v>24735</v>
      </c>
      <c r="GB10" s="51">
        <f>BAR!DO10*0.85</f>
        <v>24735</v>
      </c>
      <c r="GC10" s="51">
        <f>BAR!DP10*0.85</f>
        <v>24735</v>
      </c>
      <c r="GD10" s="51">
        <f>BAR!DQ10*0.85</f>
        <v>24735</v>
      </c>
      <c r="GE10" s="51">
        <f>BAR!DR10*0.85</f>
        <v>23885</v>
      </c>
      <c r="GF10" s="51">
        <f>BAR!DS10*0.85</f>
        <v>22865</v>
      </c>
      <c r="GG10" s="51">
        <f>BAR!DT10*0.85</f>
        <v>23290</v>
      </c>
      <c r="GH10" s="51">
        <f>BAR!DU10*0.85</f>
        <v>22865</v>
      </c>
      <c r="GI10" s="51">
        <f>BAR!DV10*0.85</f>
        <v>23290</v>
      </c>
      <c r="GJ10" s="51">
        <f>BAR!DW10*0.85</f>
        <v>22865</v>
      </c>
      <c r="GK10" s="51">
        <f>BAR!DX10*0.85</f>
        <v>22865</v>
      </c>
      <c r="GL10" s="51">
        <f>BAR!DY10*0.85</f>
        <v>23885</v>
      </c>
      <c r="GM10" s="51">
        <f>BAR!DZ10*0.85</f>
        <v>24735</v>
      </c>
      <c r="GN10" s="51">
        <f>BAR!EA10*0.85</f>
        <v>24735</v>
      </c>
      <c r="GO10" s="51">
        <f>BAR!EB10*0.85</f>
        <v>24735</v>
      </c>
      <c r="GP10" s="51">
        <f>BAR!EC10*0.85</f>
        <v>24735</v>
      </c>
      <c r="GQ10" s="51">
        <f>BAR!ED10*0.85</f>
        <v>24735</v>
      </c>
      <c r="GR10" s="51">
        <f>BAR!EE10*0.85</f>
        <v>24735</v>
      </c>
      <c r="GS10" s="51">
        <f>BAR!EF10*0.85</f>
        <v>24735</v>
      </c>
      <c r="GT10" s="51">
        <f>BAR!EG10*0.85</f>
        <v>22440</v>
      </c>
      <c r="GU10" s="51">
        <f>BAR!EH10*0.85</f>
        <v>26860</v>
      </c>
      <c r="GV10" s="51">
        <f>BAR!EI10*0.85</f>
        <v>26860</v>
      </c>
      <c r="GW10" s="51">
        <f>BAR!EJ10*0.85</f>
        <v>26860</v>
      </c>
      <c r="GX10" s="51">
        <f>BAR!EK10*0.85</f>
        <v>26860</v>
      </c>
      <c r="GY10" s="51">
        <f>BAR!EL10*0.85</f>
        <v>26860</v>
      </c>
      <c r="GZ10" s="51">
        <f>BAR!EM10*0.85</f>
        <v>26860</v>
      </c>
      <c r="HA10" s="51">
        <f>BAR!EN10*0.85</f>
        <v>26860</v>
      </c>
      <c r="HB10" s="51">
        <f>BAR!EO10*0.85</f>
        <v>26860</v>
      </c>
      <c r="HC10" s="51">
        <f>BAR!EP10*0.85</f>
        <v>26860</v>
      </c>
      <c r="HD10" s="51">
        <f>BAR!EQ10*0.85</f>
        <v>26860</v>
      </c>
      <c r="HE10" s="51">
        <f>BAR!ER10*0.85</f>
        <v>26860</v>
      </c>
      <c r="HF10" s="51">
        <f>BAR!ES10*0.85</f>
        <v>26860</v>
      </c>
      <c r="HG10" s="51">
        <f>BAR!ET10*0.85</f>
        <v>26860</v>
      </c>
      <c r="HH10" s="51">
        <f>BAR!EU10*0.85</f>
        <v>26860</v>
      </c>
      <c r="HI10" s="51">
        <f>BAR!EV10*0.85</f>
        <v>26860</v>
      </c>
      <c r="HJ10" s="51">
        <f>BAR!EW10*0.85</f>
        <v>26860</v>
      </c>
      <c r="HK10" s="51">
        <f>BAR!EX10*0.85</f>
        <v>26860</v>
      </c>
      <c r="HL10" s="51">
        <f>BAR!EY10*0.85</f>
        <v>26860</v>
      </c>
      <c r="HM10" s="107">
        <f>BAR!EZ10*0.85</f>
        <v>40460</v>
      </c>
      <c r="HN10" s="107">
        <f>BAR!FA10*0.85</f>
        <v>41735</v>
      </c>
      <c r="HO10" s="107">
        <f>BAR!FB10*0.85</f>
        <v>41735</v>
      </c>
      <c r="HP10" s="107">
        <f>BAR!FC10*0.85</f>
        <v>41735</v>
      </c>
      <c r="HQ10" s="107">
        <f>BAR!FD10*0.85</f>
        <v>41735</v>
      </c>
      <c r="HR10" s="107">
        <f>BAR!FE10*0.85</f>
        <v>29155</v>
      </c>
      <c r="HS10" s="107">
        <f>BAR!FF10*0.85</f>
        <v>29155</v>
      </c>
      <c r="HT10" s="107">
        <f>BAR!FG10*0.85</f>
        <v>40460</v>
      </c>
      <c r="HU10" s="107">
        <f>BAR!FH10*0.85</f>
        <v>40460</v>
      </c>
      <c r="HV10" s="51">
        <f>BAR!FI10*0.85</f>
        <v>40460</v>
      </c>
      <c r="HW10" s="51">
        <f>BAR!FJ10*0.85</f>
        <v>26860</v>
      </c>
      <c r="HX10" s="51">
        <f>BAR!FK10*0.85</f>
        <v>25585</v>
      </c>
      <c r="HY10" s="51">
        <f>BAR!FL10*0.85</f>
        <v>25585</v>
      </c>
      <c r="HZ10" s="51">
        <f>BAR!FM10*0.85</f>
        <v>25585</v>
      </c>
      <c r="IA10" s="51">
        <f>BAR!FN10*0.85</f>
        <v>25585</v>
      </c>
      <c r="IB10" s="51">
        <f>BAR!FO10*0.85</f>
        <v>25585</v>
      </c>
      <c r="IC10" s="51">
        <f>BAR!FP10*0.85</f>
        <v>25585</v>
      </c>
      <c r="ID10" s="51">
        <f>BAR!FQ10*0.85</f>
        <v>25585</v>
      </c>
      <c r="IE10" s="51">
        <f>BAR!FR10*0.85</f>
        <v>21420</v>
      </c>
      <c r="IF10" s="51">
        <f>BAR!FS10*0.85</f>
        <v>21420</v>
      </c>
      <c r="IG10" s="51">
        <f>BAR!FT10*0.85</f>
        <v>21420</v>
      </c>
      <c r="IH10" s="51">
        <f>BAR!FU10*0.85</f>
        <v>21420</v>
      </c>
      <c r="II10" s="51">
        <f>BAR!FV10*0.85</f>
        <v>21420</v>
      </c>
      <c r="IJ10" s="51">
        <f>BAR!FW10*0.85</f>
        <v>21420</v>
      </c>
      <c r="IK10" s="51">
        <f>BAR!FX10*0.85</f>
        <v>21420</v>
      </c>
      <c r="IL10" s="51">
        <f>BAR!FY10*0.85</f>
        <v>21420</v>
      </c>
      <c r="IM10" s="51">
        <f>BAR!FZ10*0.85</f>
        <v>21420</v>
      </c>
      <c r="IN10" s="51">
        <f>BAR!GA10*0.85</f>
        <v>21420</v>
      </c>
      <c r="IO10" s="51">
        <f>BAR!GB10*0.85</f>
        <v>21420</v>
      </c>
      <c r="IP10" s="51">
        <f>BAR!GC10*0.85</f>
        <v>21420</v>
      </c>
      <c r="IQ10" s="51">
        <f>BAR!GD10*0.85</f>
        <v>21420</v>
      </c>
      <c r="IR10" s="51">
        <f>BAR!GE10*0.85</f>
        <v>21420</v>
      </c>
      <c r="IS10" s="51">
        <f>BAR!GF10*0.85</f>
        <v>21420</v>
      </c>
      <c r="IT10" s="51">
        <f>BAR!GG10*0.85</f>
        <v>21420</v>
      </c>
      <c r="IU10" s="51">
        <f>BAR!GH10*0.85</f>
        <v>21420</v>
      </c>
      <c r="IV10" s="51">
        <f>BAR!GI10*0.85</f>
        <v>21420</v>
      </c>
      <c r="IW10" s="51">
        <f>BAR!GJ10*0.85</f>
        <v>21420</v>
      </c>
      <c r="IX10" s="51">
        <f>BAR!GK10*0.85</f>
        <v>21420</v>
      </c>
      <c r="IY10" s="51">
        <f>BAR!GL10*0.85</f>
        <v>21420</v>
      </c>
      <c r="IZ10" s="51">
        <f>BAR!GM10*0.85</f>
        <v>21420</v>
      </c>
      <c r="JA10" s="51">
        <f>BAR!GN10*0.85</f>
        <v>21420</v>
      </c>
    </row>
    <row r="11" spans="1:261" x14ac:dyDescent="0.2">
      <c r="A11" s="15" t="s">
        <v>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10"/>
      <c r="FY11" s="110"/>
      <c r="FZ11" s="110"/>
      <c r="GA11" s="110"/>
      <c r="GB11" s="110"/>
      <c r="GC11" s="110"/>
      <c r="GD11" s="110"/>
      <c r="GE11" s="110"/>
      <c r="GF11" s="110"/>
      <c r="GG11" s="110"/>
      <c r="GH11" s="110"/>
      <c r="GI11" s="110"/>
      <c r="GJ11" s="110"/>
      <c r="GK11" s="110"/>
      <c r="GL11" s="110"/>
      <c r="GM11" s="110"/>
      <c r="GN11" s="110"/>
      <c r="GO11" s="110"/>
      <c r="GP11" s="110"/>
      <c r="GQ11" s="110"/>
      <c r="GR11" s="110"/>
      <c r="GS11" s="110"/>
      <c r="GT11" s="110"/>
      <c r="GU11" s="110"/>
      <c r="GV11" s="110"/>
      <c r="GW11" s="110"/>
      <c r="GX11" s="110"/>
      <c r="GY11" s="110"/>
      <c r="GZ11" s="110"/>
      <c r="HA11" s="110"/>
      <c r="HB11" s="110"/>
      <c r="HC11" s="110"/>
      <c r="HD11" s="110"/>
      <c r="HE11" s="110"/>
      <c r="HF11" s="110"/>
      <c r="HG11" s="110"/>
      <c r="HH11" s="110"/>
      <c r="HI11" s="110"/>
      <c r="HJ11" s="110"/>
      <c r="HK11" s="110"/>
      <c r="HL11" s="110"/>
      <c r="HM11" s="106"/>
      <c r="HN11" s="106"/>
      <c r="HO11" s="106"/>
      <c r="HP11" s="106"/>
      <c r="HQ11" s="106"/>
      <c r="HR11" s="106"/>
      <c r="HS11" s="106"/>
      <c r="HT11" s="106"/>
      <c r="HU11" s="106"/>
      <c r="HV11" s="110"/>
      <c r="HW11" s="110"/>
      <c r="HX11" s="110"/>
      <c r="HY11" s="110"/>
      <c r="HZ11" s="110"/>
      <c r="IA11" s="110"/>
      <c r="IB11" s="110"/>
      <c r="IC11" s="110"/>
      <c r="ID11" s="110"/>
      <c r="IE11" s="110"/>
      <c r="IF11" s="110"/>
      <c r="IG11" s="110"/>
      <c r="IH11" s="110"/>
      <c r="II11" s="110"/>
      <c r="IJ11" s="110"/>
      <c r="IK11" s="110"/>
      <c r="IL11" s="110"/>
      <c r="IM11" s="110"/>
      <c r="IN11" s="110"/>
      <c r="IO11" s="110"/>
      <c r="IP11" s="110"/>
      <c r="IQ11" s="110"/>
      <c r="IR11" s="110"/>
      <c r="IS11" s="110"/>
      <c r="IT11" s="110"/>
      <c r="IU11" s="110"/>
      <c r="IV11" s="110"/>
      <c r="IW11" s="110"/>
      <c r="IX11" s="110"/>
      <c r="IY11" s="110"/>
      <c r="IZ11" s="110"/>
      <c r="JA11" s="110"/>
    </row>
    <row r="12" spans="1:261" x14ac:dyDescent="0.2">
      <c r="A12" s="13">
        <v>1</v>
      </c>
      <c r="B12" s="107" t="e">
        <f>BAR!#REF!*0.85</f>
        <v>#REF!</v>
      </c>
      <c r="C12" s="107" t="e">
        <f>BAR!#REF!*0.85</f>
        <v>#REF!</v>
      </c>
      <c r="D12" s="107" t="e">
        <f>BAR!#REF!*0.85</f>
        <v>#REF!</v>
      </c>
      <c r="E12" s="107" t="e">
        <f>BAR!#REF!*0.85</f>
        <v>#REF!</v>
      </c>
      <c r="F12" s="107" t="e">
        <f>BAR!#REF!*0.85</f>
        <v>#REF!</v>
      </c>
      <c r="G12" s="107" t="e">
        <f>BAR!#REF!*0.85</f>
        <v>#REF!</v>
      </c>
      <c r="H12" s="107" t="e">
        <f>BAR!#REF!*0.85</f>
        <v>#REF!</v>
      </c>
      <c r="I12" s="107" t="e">
        <f>BAR!#REF!*0.85</f>
        <v>#REF!</v>
      </c>
      <c r="J12" s="107" t="e">
        <f>BAR!#REF!*0.85</f>
        <v>#REF!</v>
      </c>
      <c r="K12" s="107" t="e">
        <f>BAR!#REF!*0.85</f>
        <v>#REF!</v>
      </c>
      <c r="L12" s="107" t="e">
        <f>BAR!#REF!*0.85</f>
        <v>#REF!</v>
      </c>
      <c r="M12" s="107" t="e">
        <f>BAR!#REF!*0.85</f>
        <v>#REF!</v>
      </c>
      <c r="N12" s="107" t="e">
        <f>BAR!#REF!*0.85</f>
        <v>#REF!</v>
      </c>
      <c r="O12" s="107" t="e">
        <f>BAR!#REF!*0.85</f>
        <v>#REF!</v>
      </c>
      <c r="P12" s="107" t="e">
        <f>BAR!#REF!*0.85</f>
        <v>#REF!</v>
      </c>
      <c r="Q12" s="107" t="e">
        <f>BAR!#REF!*0.85</f>
        <v>#REF!</v>
      </c>
      <c r="R12" s="107" t="e">
        <f>BAR!#REF!*0.85</f>
        <v>#REF!</v>
      </c>
      <c r="S12" s="107" t="e">
        <f>BAR!#REF!*0.85</f>
        <v>#REF!</v>
      </c>
      <c r="T12" s="107" t="e">
        <f>BAR!#REF!*0.85</f>
        <v>#REF!</v>
      </c>
      <c r="U12" s="107" t="e">
        <f>BAR!#REF!*0.85</f>
        <v>#REF!</v>
      </c>
      <c r="V12" s="107" t="e">
        <f>BAR!#REF!*0.85</f>
        <v>#REF!</v>
      </c>
      <c r="W12" s="107" t="e">
        <f>BAR!#REF!*0.85</f>
        <v>#REF!</v>
      </c>
      <c r="X12" s="107" t="e">
        <f>BAR!#REF!*0.85</f>
        <v>#REF!</v>
      </c>
      <c r="Y12" s="107" t="e">
        <f>BAR!#REF!*0.85</f>
        <v>#REF!</v>
      </c>
      <c r="Z12" s="107" t="e">
        <f>BAR!#REF!*0.85</f>
        <v>#REF!</v>
      </c>
      <c r="AA12" s="107" t="e">
        <f>BAR!#REF!*0.85</f>
        <v>#REF!</v>
      </c>
      <c r="AB12" s="107" t="e">
        <f>BAR!#REF!*0.85</f>
        <v>#REF!</v>
      </c>
      <c r="AC12" s="107" t="e">
        <f>BAR!#REF!*0.85</f>
        <v>#REF!</v>
      </c>
      <c r="AD12" s="107" t="e">
        <f>BAR!#REF!*0.85</f>
        <v>#REF!</v>
      </c>
      <c r="AE12" s="107" t="e">
        <f>BAR!#REF!*0.85</f>
        <v>#REF!</v>
      </c>
      <c r="AF12" s="107" t="e">
        <f>BAR!#REF!*0.85</f>
        <v>#REF!</v>
      </c>
      <c r="AG12" s="107" t="e">
        <f>BAR!#REF!*0.85</f>
        <v>#REF!</v>
      </c>
      <c r="AH12" s="107" t="e">
        <f>BAR!#REF!*0.85</f>
        <v>#REF!</v>
      </c>
      <c r="AI12" s="107" t="e">
        <f>BAR!#REF!*0.85</f>
        <v>#REF!</v>
      </c>
      <c r="AJ12" s="107" t="e">
        <f>BAR!#REF!*0.85</f>
        <v>#REF!</v>
      </c>
      <c r="AK12" s="107" t="e">
        <f>BAR!#REF!*0.85</f>
        <v>#REF!</v>
      </c>
      <c r="AL12" s="107" t="e">
        <f>BAR!#REF!*0.85</f>
        <v>#REF!</v>
      </c>
      <c r="AM12" s="107" t="e">
        <f>BAR!#REF!*0.85</f>
        <v>#REF!</v>
      </c>
      <c r="AN12" s="107" t="e">
        <f>BAR!#REF!*0.85</f>
        <v>#REF!</v>
      </c>
      <c r="AO12" s="107" t="e">
        <f>BAR!#REF!*0.85</f>
        <v>#REF!</v>
      </c>
      <c r="AP12" s="107" t="e">
        <f>BAR!#REF!*0.85</f>
        <v>#REF!</v>
      </c>
      <c r="AQ12" s="107" t="e">
        <f>BAR!#REF!*0.85</f>
        <v>#REF!</v>
      </c>
      <c r="AR12" s="107" t="e">
        <f>BAR!#REF!*0.85</f>
        <v>#REF!</v>
      </c>
      <c r="AS12" s="107" t="e">
        <f>BAR!#REF!*0.85</f>
        <v>#REF!</v>
      </c>
      <c r="AT12" s="107" t="e">
        <f>BAR!#REF!*0.85</f>
        <v>#REF!</v>
      </c>
      <c r="AU12" s="107" t="e">
        <f>BAR!#REF!*0.85</f>
        <v>#REF!</v>
      </c>
      <c r="AV12" s="107" t="e">
        <f>BAR!#REF!*0.85</f>
        <v>#REF!</v>
      </c>
      <c r="AW12" s="107" t="e">
        <f>BAR!#REF!*0.85</f>
        <v>#REF!</v>
      </c>
      <c r="AX12" s="107" t="e">
        <f>BAR!#REF!*0.85</f>
        <v>#REF!</v>
      </c>
      <c r="AY12" s="107" t="e">
        <f>BAR!#REF!*0.85</f>
        <v>#REF!</v>
      </c>
      <c r="AZ12" s="107" t="e">
        <f>BAR!#REF!*0.85</f>
        <v>#REF!</v>
      </c>
      <c r="BA12" s="107" t="e">
        <f>BAR!#REF!*0.85</f>
        <v>#REF!</v>
      </c>
      <c r="BB12" s="107" t="e">
        <f>BAR!#REF!*0.85</f>
        <v>#REF!</v>
      </c>
      <c r="BC12" s="107" t="e">
        <f>BAR!#REF!*0.85</f>
        <v>#REF!</v>
      </c>
      <c r="BD12" s="107" t="e">
        <f>BAR!#REF!*0.85</f>
        <v>#REF!</v>
      </c>
      <c r="BE12" s="107" t="e">
        <f>BAR!#REF!*0.85</f>
        <v>#REF!</v>
      </c>
      <c r="BF12" s="107" t="e">
        <f>BAR!#REF!*0.85</f>
        <v>#REF!</v>
      </c>
      <c r="BG12" s="107" t="e">
        <f>BAR!#REF!*0.85</f>
        <v>#REF!</v>
      </c>
      <c r="BH12" s="107" t="e">
        <f>BAR!#REF!*0.85</f>
        <v>#REF!</v>
      </c>
      <c r="BI12" s="107" t="e">
        <f>BAR!#REF!*0.85</f>
        <v>#REF!</v>
      </c>
      <c r="BJ12" s="107" t="e">
        <f>BAR!#REF!*0.85</f>
        <v>#REF!</v>
      </c>
      <c r="BK12" s="107" t="e">
        <f>BAR!#REF!*0.85</f>
        <v>#REF!</v>
      </c>
      <c r="BL12" s="107" t="e">
        <f>BAR!#REF!*0.85</f>
        <v>#REF!</v>
      </c>
      <c r="BM12" s="107" t="e">
        <f>BAR!#REF!*0.85</f>
        <v>#REF!</v>
      </c>
      <c r="BN12" s="107" t="e">
        <f>BAR!#REF!*0.85</f>
        <v>#REF!</v>
      </c>
      <c r="BO12" s="107">
        <f>BAR!B12*0.85</f>
        <v>18870</v>
      </c>
      <c r="BP12" s="107">
        <f>BAR!C12*0.85</f>
        <v>18870</v>
      </c>
      <c r="BQ12" s="107">
        <f>BAR!D12*0.85</f>
        <v>18445</v>
      </c>
      <c r="BR12" s="107">
        <f>BAR!E12*0.85</f>
        <v>18445</v>
      </c>
      <c r="BS12" s="107">
        <f>BAR!F12*0.85</f>
        <v>18445</v>
      </c>
      <c r="BT12" s="107">
        <f>BAR!G12*0.85</f>
        <v>18445</v>
      </c>
      <c r="BU12" s="107">
        <f>BAR!H12*0.85</f>
        <v>18445</v>
      </c>
      <c r="BV12" s="107">
        <f>BAR!I12*0.85</f>
        <v>18445</v>
      </c>
      <c r="BW12" s="107">
        <f>BAR!J12*0.85</f>
        <v>18445</v>
      </c>
      <c r="BX12" s="107">
        <f>BAR!K12*0.85</f>
        <v>18445</v>
      </c>
      <c r="BY12" s="107">
        <f>BAR!L12*0.85</f>
        <v>18445</v>
      </c>
      <c r="BZ12" s="107">
        <f>BAR!M12*0.85</f>
        <v>18445</v>
      </c>
      <c r="CA12" s="107">
        <f>BAR!N12*0.85</f>
        <v>18445</v>
      </c>
      <c r="CB12" s="107">
        <f>BAR!O12*0.85</f>
        <v>17595</v>
      </c>
      <c r="CC12" s="107">
        <f>BAR!P12*0.85</f>
        <v>17595</v>
      </c>
      <c r="CD12" s="107">
        <f>BAR!Q12*0.85</f>
        <v>17595</v>
      </c>
      <c r="CE12" s="107">
        <f>BAR!R12*0.85</f>
        <v>17595</v>
      </c>
      <c r="CF12" s="107">
        <f>BAR!S12*0.85</f>
        <v>17595</v>
      </c>
      <c r="CG12" s="107">
        <f>BAR!T12*0.85</f>
        <v>17595</v>
      </c>
      <c r="CH12" s="107">
        <f>BAR!U12*0.85</f>
        <v>17595</v>
      </c>
      <c r="CI12" s="107">
        <f>BAR!V12*0.85</f>
        <v>17595</v>
      </c>
      <c r="CJ12" s="107">
        <f>BAR!W12*0.85</f>
        <v>17595</v>
      </c>
      <c r="CK12" s="107">
        <f>BAR!X12*0.85</f>
        <v>17595</v>
      </c>
      <c r="CL12" s="107">
        <f>BAR!Y12*0.85</f>
        <v>15895</v>
      </c>
      <c r="CM12" s="107">
        <f>BAR!Z12*0.85</f>
        <v>15895</v>
      </c>
      <c r="CN12" s="107">
        <f>BAR!AA12*0.85</f>
        <v>15895</v>
      </c>
      <c r="CO12" s="107">
        <f>BAR!AB12*0.85</f>
        <v>15895</v>
      </c>
      <c r="CP12" s="107">
        <f>BAR!AC12*0.85</f>
        <v>15895</v>
      </c>
      <c r="CQ12" s="107">
        <f>BAR!AD12*0.85</f>
        <v>16320</v>
      </c>
      <c r="CR12" s="107">
        <f>BAR!AE12*0.85</f>
        <v>16320</v>
      </c>
      <c r="CS12" s="107">
        <f>BAR!AF12*0.85</f>
        <v>15895</v>
      </c>
      <c r="CT12" s="107">
        <f>BAR!AG12*0.85</f>
        <v>15895</v>
      </c>
      <c r="CU12" s="107">
        <f>BAR!AH12*0.85</f>
        <v>15895</v>
      </c>
      <c r="CV12" s="107">
        <f>BAR!AI12*0.85</f>
        <v>15895</v>
      </c>
      <c r="CW12" s="107">
        <f>BAR!AJ12*0.85</f>
        <v>15895</v>
      </c>
      <c r="CX12" s="107">
        <f>BAR!AK12*0.85</f>
        <v>16320</v>
      </c>
      <c r="CY12" s="107">
        <f>BAR!AL12*0.85</f>
        <v>16320</v>
      </c>
      <c r="CZ12" s="107">
        <f>BAR!AM12*0.85</f>
        <v>15895</v>
      </c>
      <c r="DA12" s="107">
        <f>BAR!AN12*0.85</f>
        <v>15895</v>
      </c>
      <c r="DB12" s="107">
        <f>BAR!AO12*0.85</f>
        <v>15895</v>
      </c>
      <c r="DC12" s="107">
        <f>BAR!AP12*0.85</f>
        <v>15895</v>
      </c>
      <c r="DD12" s="107">
        <f>BAR!AQ12*0.85</f>
        <v>15895</v>
      </c>
      <c r="DE12" s="107">
        <f>BAR!AR12*0.85</f>
        <v>16320</v>
      </c>
      <c r="DF12" s="107">
        <f>BAR!AS12*0.85</f>
        <v>16320</v>
      </c>
      <c r="DG12" s="107">
        <f>BAR!AT12*0.85</f>
        <v>15640</v>
      </c>
      <c r="DH12" s="107">
        <f>BAR!AU12*0.85</f>
        <v>15640</v>
      </c>
      <c r="DI12" s="107">
        <f>BAR!AV12*0.85</f>
        <v>15895</v>
      </c>
      <c r="DJ12" s="107">
        <f>BAR!AW12*0.85</f>
        <v>16320</v>
      </c>
      <c r="DK12" s="107">
        <f>BAR!AX12*0.85</f>
        <v>14365</v>
      </c>
      <c r="DL12" s="107">
        <f>BAR!AY12*0.85</f>
        <v>15640</v>
      </c>
      <c r="DM12" s="107">
        <f>BAR!AZ12*0.85</f>
        <v>15640</v>
      </c>
      <c r="DN12" s="107">
        <f>BAR!BA12*0.85</f>
        <v>14365</v>
      </c>
      <c r="DO12" s="107">
        <f>BAR!BB12*0.85</f>
        <v>14365</v>
      </c>
      <c r="DP12" s="107">
        <f>BAR!BC12*0.85</f>
        <v>14365</v>
      </c>
      <c r="DQ12" s="107">
        <f>BAR!BD12*0.85</f>
        <v>14365</v>
      </c>
      <c r="DR12" s="107">
        <f>BAR!BE12*0.85</f>
        <v>14365</v>
      </c>
      <c r="DS12" s="107">
        <f>BAR!BF12*0.85</f>
        <v>15640</v>
      </c>
      <c r="DT12" s="107">
        <f>BAR!BG12*0.85</f>
        <v>15640</v>
      </c>
      <c r="DU12" s="107">
        <f>BAR!BH12*0.85</f>
        <v>14365</v>
      </c>
      <c r="DV12" s="107">
        <f>BAR!BI12*0.85</f>
        <v>14365</v>
      </c>
      <c r="DW12" s="107">
        <f>BAR!BJ12*0.85</f>
        <v>14365</v>
      </c>
      <c r="DX12" s="107">
        <f>BAR!BK12*0.85</f>
        <v>14365</v>
      </c>
      <c r="DY12" s="107">
        <f>BAR!BL12*0.85</f>
        <v>14365</v>
      </c>
      <c r="DZ12" s="107">
        <f>BAR!BM12*0.85</f>
        <v>15640</v>
      </c>
      <c r="EA12" s="107">
        <f>BAR!BN12*0.85</f>
        <v>15640</v>
      </c>
      <c r="EB12" s="107">
        <f>BAR!BO12*0.85</f>
        <v>14365</v>
      </c>
      <c r="EC12" s="107">
        <f>BAR!BP12*0.85</f>
        <v>14365</v>
      </c>
      <c r="ED12" s="107">
        <f>BAR!BQ12*0.85</f>
        <v>14365</v>
      </c>
      <c r="EE12" s="107">
        <f>BAR!BR12*0.85</f>
        <v>14365</v>
      </c>
      <c r="EF12" s="107">
        <f>BAR!BS12*0.85</f>
        <v>14365</v>
      </c>
      <c r="EG12" s="107">
        <f>BAR!BT12*0.85</f>
        <v>15640</v>
      </c>
      <c r="EH12" s="107">
        <f>BAR!BU12*0.85</f>
        <v>15640</v>
      </c>
      <c r="EI12" s="107">
        <f>BAR!BV12*0.85</f>
        <v>14365</v>
      </c>
      <c r="EJ12" s="107">
        <f>BAR!BW12*0.85</f>
        <v>14365</v>
      </c>
      <c r="EK12" s="51">
        <f>BAR!BX12*0.85</f>
        <v>16320</v>
      </c>
      <c r="EL12" s="51">
        <f>BAR!BY12*0.85</f>
        <v>16320</v>
      </c>
      <c r="EM12" s="51">
        <f>BAR!BZ12*0.85</f>
        <v>16320</v>
      </c>
      <c r="EN12" s="51">
        <f>BAR!CA12*0.85</f>
        <v>16575</v>
      </c>
      <c r="EO12" s="51">
        <f>BAR!CB12*0.85</f>
        <v>16575</v>
      </c>
      <c r="EP12" s="51">
        <f>BAR!CC12*0.85</f>
        <v>16320</v>
      </c>
      <c r="EQ12" s="51">
        <f>BAR!CD12*0.85</f>
        <v>16320</v>
      </c>
      <c r="ER12" s="51">
        <f>BAR!CE12*0.85</f>
        <v>16320</v>
      </c>
      <c r="ES12" s="51">
        <f>BAR!CF12*0.85</f>
        <v>16320</v>
      </c>
      <c r="ET12" s="51">
        <f>BAR!CG12*0.85</f>
        <v>16320</v>
      </c>
      <c r="EU12" s="51">
        <f>BAR!CH12*0.85</f>
        <v>17850</v>
      </c>
      <c r="EV12" s="51">
        <f>BAR!CI12*0.85</f>
        <v>17850</v>
      </c>
      <c r="EW12" s="51">
        <f>BAR!CJ12*0.85</f>
        <v>16320</v>
      </c>
      <c r="EX12" s="51">
        <f>BAR!CK12*0.85</f>
        <v>16320</v>
      </c>
      <c r="EY12" s="51">
        <f>BAR!CL12*0.85</f>
        <v>17170</v>
      </c>
      <c r="EZ12" s="51">
        <f>BAR!CM12*0.85</f>
        <v>17170</v>
      </c>
      <c r="FA12" s="51">
        <f>BAR!CN12*0.85</f>
        <v>16575</v>
      </c>
      <c r="FB12" s="51">
        <f>BAR!CO12*0.85</f>
        <v>17170</v>
      </c>
      <c r="FC12" s="51">
        <f>BAR!CP12*0.85</f>
        <v>17170</v>
      </c>
      <c r="FD12" s="51">
        <f>BAR!CQ12*0.85</f>
        <v>17170</v>
      </c>
      <c r="FE12" s="51">
        <f>BAR!CR12*0.85</f>
        <v>17170</v>
      </c>
      <c r="FF12" s="51">
        <f>BAR!CS12*0.85</f>
        <v>17595</v>
      </c>
      <c r="FG12" s="51">
        <f>BAR!CT12*0.85</f>
        <v>17595</v>
      </c>
      <c r="FH12" s="51">
        <f>BAR!CU12*0.85</f>
        <v>17850</v>
      </c>
      <c r="FI12" s="51">
        <f>BAR!CV12*0.85</f>
        <v>17850</v>
      </c>
      <c r="FJ12" s="51">
        <f>BAR!CW12*0.85</f>
        <v>17850</v>
      </c>
      <c r="FK12" s="51">
        <f>BAR!CX12*0.85</f>
        <v>17850</v>
      </c>
      <c r="FL12" s="51">
        <f>BAR!CY12*0.85</f>
        <v>17850</v>
      </c>
      <c r="FM12" s="107">
        <f>BAR!CZ12*0.85</f>
        <v>45857.5</v>
      </c>
      <c r="FN12" s="107">
        <f>BAR!DA12*0.85</f>
        <v>57332.5</v>
      </c>
      <c r="FO12" s="107">
        <f>BAR!DB12*0.85</f>
        <v>57332.5</v>
      </c>
      <c r="FP12" s="107">
        <f>BAR!DC12*0.85</f>
        <v>59032.5</v>
      </c>
      <c r="FQ12" s="107">
        <f>BAR!DD12*0.85</f>
        <v>59032.5</v>
      </c>
      <c r="FR12" s="107">
        <f>BAR!DE12*0.85</f>
        <v>59032.5</v>
      </c>
      <c r="FS12" s="107">
        <f>BAR!DF12*0.85</f>
        <v>59032.5</v>
      </c>
      <c r="FT12" s="107">
        <f>BAR!DG12*0.85</f>
        <v>59032.5</v>
      </c>
      <c r="FU12" s="107">
        <f>BAR!DH12*0.85</f>
        <v>57332.5</v>
      </c>
      <c r="FV12" s="107">
        <f>BAR!DI12*0.85</f>
        <v>57332.5</v>
      </c>
      <c r="FW12" s="107">
        <f>BAR!DJ12*0.85</f>
        <v>57332.5</v>
      </c>
      <c r="FX12" s="51">
        <f>BAR!DK12*0.85</f>
        <v>34892.5</v>
      </c>
      <c r="FY12" s="51">
        <f>BAR!DL12*0.85</f>
        <v>34892.5</v>
      </c>
      <c r="FZ12" s="51">
        <f>BAR!DM12*0.85</f>
        <v>34892.5</v>
      </c>
      <c r="GA12" s="51">
        <f>BAR!DN12*0.85</f>
        <v>30897.5</v>
      </c>
      <c r="GB12" s="51">
        <f>BAR!DO12*0.85</f>
        <v>30897.5</v>
      </c>
      <c r="GC12" s="51">
        <f>BAR!DP12*0.85</f>
        <v>30897.5</v>
      </c>
      <c r="GD12" s="51">
        <f>BAR!DQ12*0.85</f>
        <v>30897.5</v>
      </c>
      <c r="GE12" s="51">
        <f>BAR!DR12*0.85</f>
        <v>30047.5</v>
      </c>
      <c r="GF12" s="51">
        <f>BAR!DS12*0.85</f>
        <v>29027.5</v>
      </c>
      <c r="GG12" s="51">
        <f>BAR!DT12*0.85</f>
        <v>29452.5</v>
      </c>
      <c r="GH12" s="51">
        <f>BAR!DU12*0.85</f>
        <v>29027.5</v>
      </c>
      <c r="GI12" s="51">
        <f>BAR!DV12*0.85</f>
        <v>29452.5</v>
      </c>
      <c r="GJ12" s="51">
        <f>BAR!DW12*0.85</f>
        <v>29027.5</v>
      </c>
      <c r="GK12" s="51">
        <f>BAR!DX12*0.85</f>
        <v>29027.5</v>
      </c>
      <c r="GL12" s="51">
        <f>BAR!DY12*0.85</f>
        <v>30047.5</v>
      </c>
      <c r="GM12" s="51">
        <f>BAR!DZ12*0.85</f>
        <v>30897.5</v>
      </c>
      <c r="GN12" s="51">
        <f>BAR!EA12*0.85</f>
        <v>30897.5</v>
      </c>
      <c r="GO12" s="51">
        <f>BAR!EB12*0.85</f>
        <v>30897.5</v>
      </c>
      <c r="GP12" s="51">
        <f>BAR!EC12*0.85</f>
        <v>30897.5</v>
      </c>
      <c r="GQ12" s="51">
        <f>BAR!ED12*0.85</f>
        <v>30897.5</v>
      </c>
      <c r="GR12" s="51">
        <f>BAR!EE12*0.85</f>
        <v>30897.5</v>
      </c>
      <c r="GS12" s="51">
        <f>BAR!EF12*0.85</f>
        <v>30897.5</v>
      </c>
      <c r="GT12" s="51">
        <f>BAR!EG12*0.85</f>
        <v>28602.5</v>
      </c>
      <c r="GU12" s="51">
        <f>BAR!EH12*0.85</f>
        <v>33022.5</v>
      </c>
      <c r="GV12" s="51">
        <f>BAR!EI12*0.85</f>
        <v>33022.5</v>
      </c>
      <c r="GW12" s="51">
        <f>BAR!EJ12*0.85</f>
        <v>33022.5</v>
      </c>
      <c r="GX12" s="51">
        <f>BAR!EK12*0.85</f>
        <v>33022.5</v>
      </c>
      <c r="GY12" s="51">
        <f>BAR!EL12*0.85</f>
        <v>33022.5</v>
      </c>
      <c r="GZ12" s="51">
        <f>BAR!EM12*0.85</f>
        <v>33022.5</v>
      </c>
      <c r="HA12" s="51">
        <f>BAR!EN12*0.85</f>
        <v>33022.5</v>
      </c>
      <c r="HB12" s="51">
        <f>BAR!EO12*0.85</f>
        <v>33022.5</v>
      </c>
      <c r="HC12" s="51">
        <f>BAR!EP12*0.85</f>
        <v>33022.5</v>
      </c>
      <c r="HD12" s="51">
        <f>BAR!EQ12*0.85</f>
        <v>33022.5</v>
      </c>
      <c r="HE12" s="51">
        <f>BAR!ER12*0.85</f>
        <v>33022.5</v>
      </c>
      <c r="HF12" s="51">
        <f>BAR!ES12*0.85</f>
        <v>33022.5</v>
      </c>
      <c r="HG12" s="51">
        <f>BAR!ET12*0.85</f>
        <v>33022.5</v>
      </c>
      <c r="HH12" s="51">
        <f>BAR!EU12*0.85</f>
        <v>33022.5</v>
      </c>
      <c r="HI12" s="51">
        <f>BAR!EV12*0.85</f>
        <v>33022.5</v>
      </c>
      <c r="HJ12" s="51">
        <f>BAR!EW12*0.85</f>
        <v>33022.5</v>
      </c>
      <c r="HK12" s="51">
        <f>BAR!EX12*0.85</f>
        <v>33022.5</v>
      </c>
      <c r="HL12" s="51">
        <f>BAR!EY12*0.85</f>
        <v>33022.5</v>
      </c>
      <c r="HM12" s="107">
        <f>BAR!EZ12*0.85</f>
        <v>46622.5</v>
      </c>
      <c r="HN12" s="107">
        <f>BAR!FA12*0.85</f>
        <v>47897.5</v>
      </c>
      <c r="HO12" s="107">
        <f>BAR!FB12*0.85</f>
        <v>47897.5</v>
      </c>
      <c r="HP12" s="107">
        <f>BAR!FC12*0.85</f>
        <v>47897.5</v>
      </c>
      <c r="HQ12" s="107">
        <f>BAR!FD12*0.85</f>
        <v>47897.5</v>
      </c>
      <c r="HR12" s="107">
        <f>BAR!FE12*0.85</f>
        <v>35317.5</v>
      </c>
      <c r="HS12" s="107">
        <f>BAR!FF12*0.85</f>
        <v>35317.5</v>
      </c>
      <c r="HT12" s="107">
        <f>BAR!FG12*0.85</f>
        <v>46622.5</v>
      </c>
      <c r="HU12" s="107">
        <f>BAR!FH12*0.85</f>
        <v>46622.5</v>
      </c>
      <c r="HV12" s="51">
        <f>BAR!FI12*0.85</f>
        <v>46622.5</v>
      </c>
      <c r="HW12" s="51">
        <f>BAR!FJ12*0.85</f>
        <v>33022.5</v>
      </c>
      <c r="HX12" s="51">
        <f>BAR!FK12*0.85</f>
        <v>31747.5</v>
      </c>
      <c r="HY12" s="51">
        <f>BAR!FL12*0.85</f>
        <v>31747.5</v>
      </c>
      <c r="HZ12" s="51">
        <f>BAR!FM12*0.85</f>
        <v>31747.5</v>
      </c>
      <c r="IA12" s="51">
        <f>BAR!FN12*0.85</f>
        <v>31747.5</v>
      </c>
      <c r="IB12" s="51">
        <f>BAR!FO12*0.85</f>
        <v>31747.5</v>
      </c>
      <c r="IC12" s="51">
        <f>BAR!FP12*0.85</f>
        <v>31747.5</v>
      </c>
      <c r="ID12" s="51">
        <f>BAR!FQ12*0.85</f>
        <v>31747.5</v>
      </c>
      <c r="IE12" s="51">
        <f>BAR!FR12*0.85</f>
        <v>27582.5</v>
      </c>
      <c r="IF12" s="51">
        <f>BAR!FS12*0.85</f>
        <v>27582.5</v>
      </c>
      <c r="IG12" s="51">
        <f>BAR!FT12*0.85</f>
        <v>27582.5</v>
      </c>
      <c r="IH12" s="51">
        <f>BAR!FU12*0.85</f>
        <v>27582.5</v>
      </c>
      <c r="II12" s="51">
        <f>BAR!FV12*0.85</f>
        <v>27582.5</v>
      </c>
      <c r="IJ12" s="51">
        <f>BAR!FW12*0.85</f>
        <v>27582.5</v>
      </c>
      <c r="IK12" s="51">
        <f>BAR!FX12*0.85</f>
        <v>27582.5</v>
      </c>
      <c r="IL12" s="51">
        <f>BAR!FY12*0.85</f>
        <v>27582.5</v>
      </c>
      <c r="IM12" s="51">
        <f>BAR!FZ12*0.85</f>
        <v>27582.5</v>
      </c>
      <c r="IN12" s="51">
        <f>BAR!GA12*0.85</f>
        <v>27582.5</v>
      </c>
      <c r="IO12" s="51">
        <f>BAR!GB12*0.85</f>
        <v>27582.5</v>
      </c>
      <c r="IP12" s="51">
        <f>BAR!GC12*0.85</f>
        <v>27582.5</v>
      </c>
      <c r="IQ12" s="51">
        <f>BAR!GD12*0.85</f>
        <v>27582.5</v>
      </c>
      <c r="IR12" s="51">
        <f>BAR!GE12*0.85</f>
        <v>27582.5</v>
      </c>
      <c r="IS12" s="51">
        <f>BAR!GF12*0.85</f>
        <v>27582.5</v>
      </c>
      <c r="IT12" s="51">
        <f>BAR!GG12*0.85</f>
        <v>27582.5</v>
      </c>
      <c r="IU12" s="51">
        <f>BAR!GH12*0.85</f>
        <v>27582.5</v>
      </c>
      <c r="IV12" s="51">
        <f>BAR!GI12*0.85</f>
        <v>27582.5</v>
      </c>
      <c r="IW12" s="51">
        <f>BAR!GJ12*0.85</f>
        <v>27582.5</v>
      </c>
      <c r="IX12" s="51">
        <f>BAR!GK12*0.85</f>
        <v>27582.5</v>
      </c>
      <c r="IY12" s="51">
        <f>BAR!GL12*0.85</f>
        <v>27582.5</v>
      </c>
      <c r="IZ12" s="51">
        <f>BAR!GM12*0.85</f>
        <v>27582.5</v>
      </c>
      <c r="JA12" s="51">
        <f>BAR!GN12*0.85</f>
        <v>27582.5</v>
      </c>
    </row>
    <row r="13" spans="1:261" x14ac:dyDescent="0.2">
      <c r="A13" s="13">
        <v>2</v>
      </c>
      <c r="B13" s="107" t="e">
        <f>BAR!#REF!*0.85</f>
        <v>#REF!</v>
      </c>
      <c r="C13" s="107" t="e">
        <f>BAR!#REF!*0.85</f>
        <v>#REF!</v>
      </c>
      <c r="D13" s="107" t="e">
        <f>BAR!#REF!*0.85</f>
        <v>#REF!</v>
      </c>
      <c r="E13" s="107" t="e">
        <f>BAR!#REF!*0.85</f>
        <v>#REF!</v>
      </c>
      <c r="F13" s="107" t="e">
        <f>BAR!#REF!*0.85</f>
        <v>#REF!</v>
      </c>
      <c r="G13" s="107" t="e">
        <f>BAR!#REF!*0.85</f>
        <v>#REF!</v>
      </c>
      <c r="H13" s="107" t="e">
        <f>BAR!#REF!*0.85</f>
        <v>#REF!</v>
      </c>
      <c r="I13" s="107" t="e">
        <f>BAR!#REF!*0.85</f>
        <v>#REF!</v>
      </c>
      <c r="J13" s="107" t="e">
        <f>BAR!#REF!*0.85</f>
        <v>#REF!</v>
      </c>
      <c r="K13" s="107" t="e">
        <f>BAR!#REF!*0.85</f>
        <v>#REF!</v>
      </c>
      <c r="L13" s="107" t="e">
        <f>BAR!#REF!*0.85</f>
        <v>#REF!</v>
      </c>
      <c r="M13" s="107" t="e">
        <f>BAR!#REF!*0.85</f>
        <v>#REF!</v>
      </c>
      <c r="N13" s="107" t="e">
        <f>BAR!#REF!*0.85</f>
        <v>#REF!</v>
      </c>
      <c r="O13" s="107" t="e">
        <f>BAR!#REF!*0.85</f>
        <v>#REF!</v>
      </c>
      <c r="P13" s="107" t="e">
        <f>BAR!#REF!*0.85</f>
        <v>#REF!</v>
      </c>
      <c r="Q13" s="107" t="e">
        <f>BAR!#REF!*0.85</f>
        <v>#REF!</v>
      </c>
      <c r="R13" s="107" t="e">
        <f>BAR!#REF!*0.85</f>
        <v>#REF!</v>
      </c>
      <c r="S13" s="107" t="e">
        <f>BAR!#REF!*0.85</f>
        <v>#REF!</v>
      </c>
      <c r="T13" s="107" t="e">
        <f>BAR!#REF!*0.85</f>
        <v>#REF!</v>
      </c>
      <c r="U13" s="107" t="e">
        <f>BAR!#REF!*0.85</f>
        <v>#REF!</v>
      </c>
      <c r="V13" s="107" t="e">
        <f>BAR!#REF!*0.85</f>
        <v>#REF!</v>
      </c>
      <c r="W13" s="107" t="e">
        <f>BAR!#REF!*0.85</f>
        <v>#REF!</v>
      </c>
      <c r="X13" s="107" t="e">
        <f>BAR!#REF!*0.85</f>
        <v>#REF!</v>
      </c>
      <c r="Y13" s="107" t="e">
        <f>BAR!#REF!*0.85</f>
        <v>#REF!</v>
      </c>
      <c r="Z13" s="107" t="e">
        <f>BAR!#REF!*0.85</f>
        <v>#REF!</v>
      </c>
      <c r="AA13" s="107" t="e">
        <f>BAR!#REF!*0.85</f>
        <v>#REF!</v>
      </c>
      <c r="AB13" s="107" t="e">
        <f>BAR!#REF!*0.85</f>
        <v>#REF!</v>
      </c>
      <c r="AC13" s="107" t="e">
        <f>BAR!#REF!*0.85</f>
        <v>#REF!</v>
      </c>
      <c r="AD13" s="107" t="e">
        <f>BAR!#REF!*0.85</f>
        <v>#REF!</v>
      </c>
      <c r="AE13" s="107" t="e">
        <f>BAR!#REF!*0.85</f>
        <v>#REF!</v>
      </c>
      <c r="AF13" s="107" t="e">
        <f>BAR!#REF!*0.85</f>
        <v>#REF!</v>
      </c>
      <c r="AG13" s="107" t="e">
        <f>BAR!#REF!*0.85</f>
        <v>#REF!</v>
      </c>
      <c r="AH13" s="107" t="e">
        <f>BAR!#REF!*0.85</f>
        <v>#REF!</v>
      </c>
      <c r="AI13" s="107" t="e">
        <f>BAR!#REF!*0.85</f>
        <v>#REF!</v>
      </c>
      <c r="AJ13" s="107" t="e">
        <f>BAR!#REF!*0.85</f>
        <v>#REF!</v>
      </c>
      <c r="AK13" s="107" t="e">
        <f>BAR!#REF!*0.85</f>
        <v>#REF!</v>
      </c>
      <c r="AL13" s="107" t="e">
        <f>BAR!#REF!*0.85</f>
        <v>#REF!</v>
      </c>
      <c r="AM13" s="107" t="e">
        <f>BAR!#REF!*0.85</f>
        <v>#REF!</v>
      </c>
      <c r="AN13" s="107" t="e">
        <f>BAR!#REF!*0.85</f>
        <v>#REF!</v>
      </c>
      <c r="AO13" s="107" t="e">
        <f>BAR!#REF!*0.85</f>
        <v>#REF!</v>
      </c>
      <c r="AP13" s="107" t="e">
        <f>BAR!#REF!*0.85</f>
        <v>#REF!</v>
      </c>
      <c r="AQ13" s="107" t="e">
        <f>BAR!#REF!*0.85</f>
        <v>#REF!</v>
      </c>
      <c r="AR13" s="107" t="e">
        <f>BAR!#REF!*0.85</f>
        <v>#REF!</v>
      </c>
      <c r="AS13" s="107" t="e">
        <f>BAR!#REF!*0.85</f>
        <v>#REF!</v>
      </c>
      <c r="AT13" s="107" t="e">
        <f>BAR!#REF!*0.85</f>
        <v>#REF!</v>
      </c>
      <c r="AU13" s="107" t="e">
        <f>BAR!#REF!*0.85</f>
        <v>#REF!</v>
      </c>
      <c r="AV13" s="107" t="e">
        <f>BAR!#REF!*0.85</f>
        <v>#REF!</v>
      </c>
      <c r="AW13" s="107" t="e">
        <f>BAR!#REF!*0.85</f>
        <v>#REF!</v>
      </c>
      <c r="AX13" s="107" t="e">
        <f>BAR!#REF!*0.85</f>
        <v>#REF!</v>
      </c>
      <c r="AY13" s="107" t="e">
        <f>BAR!#REF!*0.85</f>
        <v>#REF!</v>
      </c>
      <c r="AZ13" s="107" t="e">
        <f>BAR!#REF!*0.85</f>
        <v>#REF!</v>
      </c>
      <c r="BA13" s="107" t="e">
        <f>BAR!#REF!*0.85</f>
        <v>#REF!</v>
      </c>
      <c r="BB13" s="107" t="e">
        <f>BAR!#REF!*0.85</f>
        <v>#REF!</v>
      </c>
      <c r="BC13" s="107" t="e">
        <f>BAR!#REF!*0.85</f>
        <v>#REF!</v>
      </c>
      <c r="BD13" s="107" t="e">
        <f>BAR!#REF!*0.85</f>
        <v>#REF!</v>
      </c>
      <c r="BE13" s="107" t="e">
        <f>BAR!#REF!*0.85</f>
        <v>#REF!</v>
      </c>
      <c r="BF13" s="107" t="e">
        <f>BAR!#REF!*0.85</f>
        <v>#REF!</v>
      </c>
      <c r="BG13" s="107" t="e">
        <f>BAR!#REF!*0.85</f>
        <v>#REF!</v>
      </c>
      <c r="BH13" s="107" t="e">
        <f>BAR!#REF!*0.85</f>
        <v>#REF!</v>
      </c>
      <c r="BI13" s="107" t="e">
        <f>BAR!#REF!*0.85</f>
        <v>#REF!</v>
      </c>
      <c r="BJ13" s="107" t="e">
        <f>BAR!#REF!*0.85</f>
        <v>#REF!</v>
      </c>
      <c r="BK13" s="107" t="e">
        <f>BAR!#REF!*0.85</f>
        <v>#REF!</v>
      </c>
      <c r="BL13" s="107" t="e">
        <f>BAR!#REF!*0.85</f>
        <v>#REF!</v>
      </c>
      <c r="BM13" s="107" t="e">
        <f>BAR!#REF!*0.85</f>
        <v>#REF!</v>
      </c>
      <c r="BN13" s="107" t="e">
        <f>BAR!#REF!*0.85</f>
        <v>#REF!</v>
      </c>
      <c r="BO13" s="107">
        <f>BAR!B13*0.85</f>
        <v>20740</v>
      </c>
      <c r="BP13" s="107">
        <f>BAR!C13*0.85</f>
        <v>20740</v>
      </c>
      <c r="BQ13" s="107">
        <f>BAR!D13*0.85</f>
        <v>20315</v>
      </c>
      <c r="BR13" s="107">
        <f>BAR!E13*0.85</f>
        <v>20315</v>
      </c>
      <c r="BS13" s="107">
        <f>BAR!F13*0.85</f>
        <v>20315</v>
      </c>
      <c r="BT13" s="107">
        <f>BAR!G13*0.85</f>
        <v>20315</v>
      </c>
      <c r="BU13" s="107">
        <f>BAR!H13*0.85</f>
        <v>20315</v>
      </c>
      <c r="BV13" s="107">
        <f>BAR!I13*0.85</f>
        <v>20315</v>
      </c>
      <c r="BW13" s="107">
        <f>BAR!J13*0.85</f>
        <v>20315</v>
      </c>
      <c r="BX13" s="107">
        <f>BAR!K13*0.85</f>
        <v>20315</v>
      </c>
      <c r="BY13" s="107">
        <f>BAR!L13*0.85</f>
        <v>20315</v>
      </c>
      <c r="BZ13" s="107">
        <f>BAR!M13*0.85</f>
        <v>20315</v>
      </c>
      <c r="CA13" s="107">
        <f>BAR!N13*0.85</f>
        <v>20315</v>
      </c>
      <c r="CB13" s="107">
        <f>BAR!O13*0.85</f>
        <v>19465</v>
      </c>
      <c r="CC13" s="107">
        <f>BAR!P13*0.85</f>
        <v>19465</v>
      </c>
      <c r="CD13" s="107">
        <f>BAR!Q13*0.85</f>
        <v>19465</v>
      </c>
      <c r="CE13" s="107">
        <f>BAR!R13*0.85</f>
        <v>19465</v>
      </c>
      <c r="CF13" s="107">
        <f>BAR!S13*0.85</f>
        <v>19465</v>
      </c>
      <c r="CG13" s="107">
        <f>BAR!T13*0.85</f>
        <v>19465</v>
      </c>
      <c r="CH13" s="107">
        <f>BAR!U13*0.85</f>
        <v>19465</v>
      </c>
      <c r="CI13" s="107">
        <f>BAR!V13*0.85</f>
        <v>19465</v>
      </c>
      <c r="CJ13" s="107">
        <f>BAR!W13*0.85</f>
        <v>19465</v>
      </c>
      <c r="CK13" s="107">
        <f>BAR!X13*0.85</f>
        <v>19465</v>
      </c>
      <c r="CL13" s="107">
        <f>BAR!Y13*0.85</f>
        <v>17765</v>
      </c>
      <c r="CM13" s="107">
        <f>BAR!Z13*0.85</f>
        <v>17765</v>
      </c>
      <c r="CN13" s="107">
        <f>BAR!AA13*0.85</f>
        <v>17765</v>
      </c>
      <c r="CO13" s="107">
        <f>BAR!AB13*0.85</f>
        <v>17765</v>
      </c>
      <c r="CP13" s="107">
        <f>BAR!AC13*0.85</f>
        <v>17765</v>
      </c>
      <c r="CQ13" s="107">
        <f>BAR!AD13*0.85</f>
        <v>18190</v>
      </c>
      <c r="CR13" s="107">
        <f>BAR!AE13*0.85</f>
        <v>18190</v>
      </c>
      <c r="CS13" s="107">
        <f>BAR!AF13*0.85</f>
        <v>17765</v>
      </c>
      <c r="CT13" s="107">
        <f>BAR!AG13*0.85</f>
        <v>17765</v>
      </c>
      <c r="CU13" s="107">
        <f>BAR!AH13*0.85</f>
        <v>17765</v>
      </c>
      <c r="CV13" s="107">
        <f>BAR!AI13*0.85</f>
        <v>17765</v>
      </c>
      <c r="CW13" s="107">
        <f>BAR!AJ13*0.85</f>
        <v>17765</v>
      </c>
      <c r="CX13" s="107">
        <f>BAR!AK13*0.85</f>
        <v>18190</v>
      </c>
      <c r="CY13" s="107">
        <f>BAR!AL13*0.85</f>
        <v>18190</v>
      </c>
      <c r="CZ13" s="107">
        <f>BAR!AM13*0.85</f>
        <v>17765</v>
      </c>
      <c r="DA13" s="107">
        <f>BAR!AN13*0.85</f>
        <v>17765</v>
      </c>
      <c r="DB13" s="107">
        <f>BAR!AO13*0.85</f>
        <v>17765</v>
      </c>
      <c r="DC13" s="107">
        <f>BAR!AP13*0.85</f>
        <v>17765</v>
      </c>
      <c r="DD13" s="107">
        <f>BAR!AQ13*0.85</f>
        <v>17765</v>
      </c>
      <c r="DE13" s="107">
        <f>BAR!AR13*0.85</f>
        <v>18190</v>
      </c>
      <c r="DF13" s="107">
        <f>BAR!AS13*0.85</f>
        <v>18190</v>
      </c>
      <c r="DG13" s="107">
        <f>BAR!AT13*0.85</f>
        <v>17510</v>
      </c>
      <c r="DH13" s="107">
        <f>BAR!AU13*0.85</f>
        <v>17510</v>
      </c>
      <c r="DI13" s="107">
        <f>BAR!AV13*0.85</f>
        <v>17765</v>
      </c>
      <c r="DJ13" s="107">
        <f>BAR!AW13*0.85</f>
        <v>18190</v>
      </c>
      <c r="DK13" s="107">
        <f>BAR!AX13*0.85</f>
        <v>16235</v>
      </c>
      <c r="DL13" s="107">
        <f>BAR!AY13*0.85</f>
        <v>17510</v>
      </c>
      <c r="DM13" s="107">
        <f>BAR!AZ13*0.85</f>
        <v>17510</v>
      </c>
      <c r="DN13" s="107">
        <f>BAR!BA13*0.85</f>
        <v>16235</v>
      </c>
      <c r="DO13" s="107">
        <f>BAR!BB13*0.85</f>
        <v>16235</v>
      </c>
      <c r="DP13" s="107">
        <f>BAR!BC13*0.85</f>
        <v>16235</v>
      </c>
      <c r="DQ13" s="107">
        <f>BAR!BD13*0.85</f>
        <v>16235</v>
      </c>
      <c r="DR13" s="107">
        <f>BAR!BE13*0.85</f>
        <v>16235</v>
      </c>
      <c r="DS13" s="107">
        <f>BAR!BF13*0.85</f>
        <v>17510</v>
      </c>
      <c r="DT13" s="107">
        <f>BAR!BG13*0.85</f>
        <v>17510</v>
      </c>
      <c r="DU13" s="107">
        <f>BAR!BH13*0.85</f>
        <v>16235</v>
      </c>
      <c r="DV13" s="107">
        <f>BAR!BI13*0.85</f>
        <v>16235</v>
      </c>
      <c r="DW13" s="107">
        <f>BAR!BJ13*0.85</f>
        <v>16235</v>
      </c>
      <c r="DX13" s="107">
        <f>BAR!BK13*0.85</f>
        <v>16235</v>
      </c>
      <c r="DY13" s="107">
        <f>BAR!BL13*0.85</f>
        <v>16235</v>
      </c>
      <c r="DZ13" s="107">
        <f>BAR!BM13*0.85</f>
        <v>17510</v>
      </c>
      <c r="EA13" s="107">
        <f>BAR!BN13*0.85</f>
        <v>17510</v>
      </c>
      <c r="EB13" s="107">
        <f>BAR!BO13*0.85</f>
        <v>16235</v>
      </c>
      <c r="EC13" s="107">
        <f>BAR!BP13*0.85</f>
        <v>16235</v>
      </c>
      <c r="ED13" s="107">
        <f>BAR!BQ13*0.85</f>
        <v>16235</v>
      </c>
      <c r="EE13" s="107">
        <f>BAR!BR13*0.85</f>
        <v>16235</v>
      </c>
      <c r="EF13" s="107">
        <f>BAR!BS13*0.85</f>
        <v>16235</v>
      </c>
      <c r="EG13" s="107">
        <f>BAR!BT13*0.85</f>
        <v>17510</v>
      </c>
      <c r="EH13" s="107">
        <f>BAR!BU13*0.85</f>
        <v>17510</v>
      </c>
      <c r="EI13" s="107">
        <f>BAR!BV13*0.85</f>
        <v>16235</v>
      </c>
      <c r="EJ13" s="107">
        <f>BAR!BW13*0.85</f>
        <v>16235</v>
      </c>
      <c r="EK13" s="51">
        <f>BAR!BX13*0.85</f>
        <v>18190</v>
      </c>
      <c r="EL13" s="51">
        <f>BAR!BY13*0.85</f>
        <v>18190</v>
      </c>
      <c r="EM13" s="51">
        <f>BAR!BZ13*0.85</f>
        <v>18190</v>
      </c>
      <c r="EN13" s="51">
        <f>BAR!CA13*0.85</f>
        <v>18445</v>
      </c>
      <c r="EO13" s="51">
        <f>BAR!CB13*0.85</f>
        <v>18445</v>
      </c>
      <c r="EP13" s="51">
        <f>BAR!CC13*0.85</f>
        <v>18190</v>
      </c>
      <c r="EQ13" s="51">
        <f>BAR!CD13*0.85</f>
        <v>18190</v>
      </c>
      <c r="ER13" s="51">
        <f>BAR!CE13*0.85</f>
        <v>18190</v>
      </c>
      <c r="ES13" s="51">
        <f>BAR!CF13*0.85</f>
        <v>18190</v>
      </c>
      <c r="ET13" s="51">
        <f>BAR!CG13*0.85</f>
        <v>18190</v>
      </c>
      <c r="EU13" s="51">
        <f>BAR!CH13*0.85</f>
        <v>19720</v>
      </c>
      <c r="EV13" s="51">
        <f>BAR!CI13*0.85</f>
        <v>19720</v>
      </c>
      <c r="EW13" s="51">
        <f>BAR!CJ13*0.85</f>
        <v>18190</v>
      </c>
      <c r="EX13" s="51">
        <f>BAR!CK13*0.85</f>
        <v>18190</v>
      </c>
      <c r="EY13" s="51">
        <f>BAR!CL13*0.85</f>
        <v>19040</v>
      </c>
      <c r="EZ13" s="51">
        <f>BAR!CM13*0.85</f>
        <v>19040</v>
      </c>
      <c r="FA13" s="51">
        <f>BAR!CN13*0.85</f>
        <v>18445</v>
      </c>
      <c r="FB13" s="51">
        <f>BAR!CO13*0.85</f>
        <v>19040</v>
      </c>
      <c r="FC13" s="51">
        <f>BAR!CP13*0.85</f>
        <v>19040</v>
      </c>
      <c r="FD13" s="51">
        <f>BAR!CQ13*0.85</f>
        <v>19040</v>
      </c>
      <c r="FE13" s="51">
        <f>BAR!CR13*0.85</f>
        <v>19040</v>
      </c>
      <c r="FF13" s="51">
        <f>BAR!CS13*0.85</f>
        <v>19465</v>
      </c>
      <c r="FG13" s="51">
        <f>BAR!CT13*0.85</f>
        <v>19465</v>
      </c>
      <c r="FH13" s="51">
        <f>BAR!CU13*0.85</f>
        <v>19720</v>
      </c>
      <c r="FI13" s="51">
        <f>BAR!CV13*0.85</f>
        <v>19720</v>
      </c>
      <c r="FJ13" s="51">
        <f>BAR!CW13*0.85</f>
        <v>19720</v>
      </c>
      <c r="FK13" s="51">
        <f>BAR!CX13*0.85</f>
        <v>19720</v>
      </c>
      <c r="FL13" s="51">
        <f>BAR!CY13*0.85</f>
        <v>19720</v>
      </c>
      <c r="FM13" s="107">
        <f>BAR!CZ13*0.85</f>
        <v>48365</v>
      </c>
      <c r="FN13" s="107">
        <f>BAR!DA13*0.85</f>
        <v>59840</v>
      </c>
      <c r="FO13" s="107">
        <f>BAR!DB13*0.85</f>
        <v>59840</v>
      </c>
      <c r="FP13" s="107">
        <f>BAR!DC13*0.85</f>
        <v>61540</v>
      </c>
      <c r="FQ13" s="107">
        <f>BAR!DD13*0.85</f>
        <v>61540</v>
      </c>
      <c r="FR13" s="107">
        <f>BAR!DE13*0.85</f>
        <v>61540</v>
      </c>
      <c r="FS13" s="107">
        <f>BAR!DF13*0.85</f>
        <v>61540</v>
      </c>
      <c r="FT13" s="107">
        <f>BAR!DG13*0.85</f>
        <v>61540</v>
      </c>
      <c r="FU13" s="107">
        <f>BAR!DH13*0.85</f>
        <v>59840</v>
      </c>
      <c r="FV13" s="107">
        <f>BAR!DI13*0.85</f>
        <v>59840</v>
      </c>
      <c r="FW13" s="107">
        <f>BAR!DJ13*0.85</f>
        <v>59840</v>
      </c>
      <c r="FX13" s="51">
        <f>BAR!DK13*0.85</f>
        <v>37230</v>
      </c>
      <c r="FY13" s="51">
        <f>BAR!DL13*0.85</f>
        <v>37230</v>
      </c>
      <c r="FZ13" s="51">
        <f>BAR!DM13*0.85</f>
        <v>37230</v>
      </c>
      <c r="GA13" s="51">
        <f>BAR!DN13*0.85</f>
        <v>33235</v>
      </c>
      <c r="GB13" s="51">
        <f>BAR!DO13*0.85</f>
        <v>33235</v>
      </c>
      <c r="GC13" s="51">
        <f>BAR!DP13*0.85</f>
        <v>33235</v>
      </c>
      <c r="GD13" s="51">
        <f>BAR!DQ13*0.85</f>
        <v>33235</v>
      </c>
      <c r="GE13" s="51">
        <f>BAR!DR13*0.85</f>
        <v>32385</v>
      </c>
      <c r="GF13" s="51">
        <f>BAR!DS13*0.85</f>
        <v>31365</v>
      </c>
      <c r="GG13" s="51">
        <f>BAR!DT13*0.85</f>
        <v>31790</v>
      </c>
      <c r="GH13" s="51">
        <f>BAR!DU13*0.85</f>
        <v>31365</v>
      </c>
      <c r="GI13" s="51">
        <f>BAR!DV13*0.85</f>
        <v>31790</v>
      </c>
      <c r="GJ13" s="51">
        <f>BAR!DW13*0.85</f>
        <v>31365</v>
      </c>
      <c r="GK13" s="51">
        <f>BAR!DX13*0.85</f>
        <v>31365</v>
      </c>
      <c r="GL13" s="51">
        <f>BAR!DY13*0.85</f>
        <v>32385</v>
      </c>
      <c r="GM13" s="51">
        <f>BAR!DZ13*0.85</f>
        <v>33235</v>
      </c>
      <c r="GN13" s="51">
        <f>BAR!EA13*0.85</f>
        <v>33235</v>
      </c>
      <c r="GO13" s="51">
        <f>BAR!EB13*0.85</f>
        <v>33235</v>
      </c>
      <c r="GP13" s="51">
        <f>BAR!EC13*0.85</f>
        <v>33235</v>
      </c>
      <c r="GQ13" s="51">
        <f>BAR!ED13*0.85</f>
        <v>33235</v>
      </c>
      <c r="GR13" s="51">
        <f>BAR!EE13*0.85</f>
        <v>33235</v>
      </c>
      <c r="GS13" s="51">
        <f>BAR!EF13*0.85</f>
        <v>33235</v>
      </c>
      <c r="GT13" s="51">
        <f>BAR!EG13*0.85</f>
        <v>30940</v>
      </c>
      <c r="GU13" s="51">
        <f>BAR!EH13*0.85</f>
        <v>35360</v>
      </c>
      <c r="GV13" s="51">
        <f>BAR!EI13*0.85</f>
        <v>35360</v>
      </c>
      <c r="GW13" s="51">
        <f>BAR!EJ13*0.85</f>
        <v>35360</v>
      </c>
      <c r="GX13" s="51">
        <f>BAR!EK13*0.85</f>
        <v>35360</v>
      </c>
      <c r="GY13" s="51">
        <f>BAR!EL13*0.85</f>
        <v>35360</v>
      </c>
      <c r="GZ13" s="51">
        <f>BAR!EM13*0.85</f>
        <v>35360</v>
      </c>
      <c r="HA13" s="51">
        <f>BAR!EN13*0.85</f>
        <v>35360</v>
      </c>
      <c r="HB13" s="51">
        <f>BAR!EO13*0.85</f>
        <v>35360</v>
      </c>
      <c r="HC13" s="51">
        <f>BAR!EP13*0.85</f>
        <v>35360</v>
      </c>
      <c r="HD13" s="51">
        <f>BAR!EQ13*0.85</f>
        <v>35360</v>
      </c>
      <c r="HE13" s="51">
        <f>BAR!ER13*0.85</f>
        <v>35360</v>
      </c>
      <c r="HF13" s="51">
        <f>BAR!ES13*0.85</f>
        <v>35360</v>
      </c>
      <c r="HG13" s="51">
        <f>BAR!ET13*0.85</f>
        <v>35360</v>
      </c>
      <c r="HH13" s="51">
        <f>BAR!EU13*0.85</f>
        <v>35360</v>
      </c>
      <c r="HI13" s="51">
        <f>BAR!EV13*0.85</f>
        <v>35360</v>
      </c>
      <c r="HJ13" s="51">
        <f>BAR!EW13*0.85</f>
        <v>35360</v>
      </c>
      <c r="HK13" s="51">
        <f>BAR!EX13*0.85</f>
        <v>35360</v>
      </c>
      <c r="HL13" s="51">
        <f>BAR!EY13*0.85</f>
        <v>35360</v>
      </c>
      <c r="HM13" s="107">
        <f>BAR!EZ13*0.85</f>
        <v>48960</v>
      </c>
      <c r="HN13" s="107">
        <f>BAR!FA13*0.85</f>
        <v>50235</v>
      </c>
      <c r="HO13" s="107">
        <f>BAR!FB13*0.85</f>
        <v>50235</v>
      </c>
      <c r="HP13" s="107">
        <f>BAR!FC13*0.85</f>
        <v>50235</v>
      </c>
      <c r="HQ13" s="107">
        <f>BAR!FD13*0.85</f>
        <v>50235</v>
      </c>
      <c r="HR13" s="107">
        <f>BAR!FE13*0.85</f>
        <v>37655</v>
      </c>
      <c r="HS13" s="107">
        <f>BAR!FF13*0.85</f>
        <v>37655</v>
      </c>
      <c r="HT13" s="107">
        <f>BAR!FG13*0.85</f>
        <v>48960</v>
      </c>
      <c r="HU13" s="107">
        <f>BAR!FH13*0.85</f>
        <v>48960</v>
      </c>
      <c r="HV13" s="51">
        <f>BAR!FI13*0.85</f>
        <v>48960</v>
      </c>
      <c r="HW13" s="51">
        <f>BAR!FJ13*0.85</f>
        <v>35360</v>
      </c>
      <c r="HX13" s="51">
        <f>BAR!FK13*0.85</f>
        <v>34085</v>
      </c>
      <c r="HY13" s="51">
        <f>BAR!FL13*0.85</f>
        <v>34085</v>
      </c>
      <c r="HZ13" s="51">
        <f>BAR!FM13*0.85</f>
        <v>34085</v>
      </c>
      <c r="IA13" s="51">
        <f>BAR!FN13*0.85</f>
        <v>34085</v>
      </c>
      <c r="IB13" s="51">
        <f>BAR!FO13*0.85</f>
        <v>34085</v>
      </c>
      <c r="IC13" s="51">
        <f>BAR!FP13*0.85</f>
        <v>34085</v>
      </c>
      <c r="ID13" s="51">
        <f>BAR!FQ13*0.85</f>
        <v>34085</v>
      </c>
      <c r="IE13" s="51">
        <f>BAR!FR13*0.85</f>
        <v>29920</v>
      </c>
      <c r="IF13" s="51">
        <f>BAR!FS13*0.85</f>
        <v>29920</v>
      </c>
      <c r="IG13" s="51">
        <f>BAR!FT13*0.85</f>
        <v>29920</v>
      </c>
      <c r="IH13" s="51">
        <f>BAR!FU13*0.85</f>
        <v>29920</v>
      </c>
      <c r="II13" s="51">
        <f>BAR!FV13*0.85</f>
        <v>29920</v>
      </c>
      <c r="IJ13" s="51">
        <f>BAR!FW13*0.85</f>
        <v>29920</v>
      </c>
      <c r="IK13" s="51">
        <f>BAR!FX13*0.85</f>
        <v>29920</v>
      </c>
      <c r="IL13" s="51">
        <f>BAR!FY13*0.85</f>
        <v>29920</v>
      </c>
      <c r="IM13" s="51">
        <f>BAR!FZ13*0.85</f>
        <v>29920</v>
      </c>
      <c r="IN13" s="51">
        <f>BAR!GA13*0.85</f>
        <v>29920</v>
      </c>
      <c r="IO13" s="51">
        <f>BAR!GB13*0.85</f>
        <v>29920</v>
      </c>
      <c r="IP13" s="51">
        <f>BAR!GC13*0.85</f>
        <v>29920</v>
      </c>
      <c r="IQ13" s="51">
        <f>BAR!GD13*0.85</f>
        <v>29920</v>
      </c>
      <c r="IR13" s="51">
        <f>BAR!GE13*0.85</f>
        <v>29920</v>
      </c>
      <c r="IS13" s="51">
        <f>BAR!GF13*0.85</f>
        <v>29920</v>
      </c>
      <c r="IT13" s="51">
        <f>BAR!GG13*0.85</f>
        <v>29920</v>
      </c>
      <c r="IU13" s="51">
        <f>BAR!GH13*0.85</f>
        <v>29920</v>
      </c>
      <c r="IV13" s="51">
        <f>BAR!GI13*0.85</f>
        <v>29920</v>
      </c>
      <c r="IW13" s="51">
        <f>BAR!GJ13*0.85</f>
        <v>29920</v>
      </c>
      <c r="IX13" s="51">
        <f>BAR!GK13*0.85</f>
        <v>29920</v>
      </c>
      <c r="IY13" s="51">
        <f>BAR!GL13*0.85</f>
        <v>29920</v>
      </c>
      <c r="IZ13" s="51">
        <f>BAR!GM13*0.85</f>
        <v>29920</v>
      </c>
      <c r="JA13" s="51">
        <f>BAR!GN13*0.85</f>
        <v>29920</v>
      </c>
    </row>
    <row r="14" spans="1:261" s="44" customFormat="1" x14ac:dyDescent="0.2">
      <c r="A14" s="15" t="s">
        <v>6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FM14" s="111"/>
      <c r="FN14" s="111"/>
      <c r="FO14" s="111"/>
      <c r="FP14" s="111"/>
      <c r="FQ14" s="111"/>
      <c r="FR14" s="111"/>
      <c r="FS14" s="111"/>
      <c r="FT14" s="111"/>
      <c r="FU14" s="111"/>
      <c r="FV14" s="111"/>
      <c r="FW14" s="111"/>
      <c r="HM14" s="111"/>
      <c r="HN14" s="111"/>
      <c r="HO14" s="111"/>
      <c r="HP14" s="111"/>
      <c r="HQ14" s="111"/>
      <c r="HR14" s="111"/>
      <c r="HS14" s="111"/>
      <c r="HT14" s="111"/>
      <c r="HU14" s="111"/>
    </row>
    <row r="15" spans="1:261" s="44" customFormat="1" x14ac:dyDescent="0.2">
      <c r="A15" s="13">
        <v>1</v>
      </c>
      <c r="B15" s="108" t="e">
        <f>BAR!#REF!*0.85</f>
        <v>#REF!</v>
      </c>
      <c r="C15" s="108" t="e">
        <f>BAR!#REF!*0.85</f>
        <v>#REF!</v>
      </c>
      <c r="D15" s="108" t="e">
        <f>BAR!#REF!*0.85</f>
        <v>#REF!</v>
      </c>
      <c r="E15" s="108" t="e">
        <f>BAR!#REF!*0.85</f>
        <v>#REF!</v>
      </c>
      <c r="F15" s="108" t="e">
        <f>BAR!#REF!*0.85</f>
        <v>#REF!</v>
      </c>
      <c r="G15" s="108" t="e">
        <f>BAR!#REF!*0.85</f>
        <v>#REF!</v>
      </c>
      <c r="H15" s="108" t="e">
        <f>BAR!#REF!*0.85</f>
        <v>#REF!</v>
      </c>
      <c r="I15" s="108" t="e">
        <f>BAR!#REF!*0.85</f>
        <v>#REF!</v>
      </c>
      <c r="J15" s="108" t="e">
        <f>BAR!#REF!*0.85</f>
        <v>#REF!</v>
      </c>
      <c r="K15" s="108" t="e">
        <f>BAR!#REF!*0.85</f>
        <v>#REF!</v>
      </c>
      <c r="L15" s="108" t="e">
        <f>BAR!#REF!*0.85</f>
        <v>#REF!</v>
      </c>
      <c r="M15" s="108" t="e">
        <f>BAR!#REF!*0.85</f>
        <v>#REF!</v>
      </c>
      <c r="N15" s="108" t="e">
        <f>BAR!#REF!*0.85</f>
        <v>#REF!</v>
      </c>
      <c r="O15" s="108" t="e">
        <f>BAR!#REF!*0.85</f>
        <v>#REF!</v>
      </c>
      <c r="P15" s="108" t="e">
        <f>BAR!#REF!*0.85</f>
        <v>#REF!</v>
      </c>
      <c r="Q15" s="108" t="e">
        <f>BAR!#REF!*0.85</f>
        <v>#REF!</v>
      </c>
      <c r="R15" s="108" t="e">
        <f>BAR!#REF!*0.85</f>
        <v>#REF!</v>
      </c>
      <c r="S15" s="108" t="e">
        <f>BAR!#REF!*0.85</f>
        <v>#REF!</v>
      </c>
      <c r="T15" s="108" t="e">
        <f>BAR!#REF!*0.85</f>
        <v>#REF!</v>
      </c>
      <c r="U15" s="108" t="e">
        <f>BAR!#REF!*0.85</f>
        <v>#REF!</v>
      </c>
      <c r="V15" s="108" t="e">
        <f>BAR!#REF!*0.85</f>
        <v>#REF!</v>
      </c>
      <c r="W15" s="108" t="e">
        <f>BAR!#REF!*0.85</f>
        <v>#REF!</v>
      </c>
      <c r="X15" s="108" t="e">
        <f>BAR!#REF!*0.85</f>
        <v>#REF!</v>
      </c>
      <c r="Y15" s="108" t="e">
        <f>BAR!#REF!*0.85</f>
        <v>#REF!</v>
      </c>
      <c r="Z15" s="108" t="e">
        <f>BAR!#REF!*0.85</f>
        <v>#REF!</v>
      </c>
      <c r="AA15" s="108" t="e">
        <f>BAR!#REF!*0.85</f>
        <v>#REF!</v>
      </c>
      <c r="AB15" s="108" t="e">
        <f>BAR!#REF!*0.85</f>
        <v>#REF!</v>
      </c>
      <c r="AC15" s="108" t="e">
        <f>BAR!#REF!*0.85</f>
        <v>#REF!</v>
      </c>
      <c r="AD15" s="108" t="e">
        <f>BAR!#REF!*0.85</f>
        <v>#REF!</v>
      </c>
      <c r="AE15" s="108" t="e">
        <f>BAR!#REF!*0.85</f>
        <v>#REF!</v>
      </c>
      <c r="AF15" s="108" t="e">
        <f>BAR!#REF!*0.85</f>
        <v>#REF!</v>
      </c>
      <c r="AG15" s="108" t="e">
        <f>BAR!#REF!*0.85</f>
        <v>#REF!</v>
      </c>
      <c r="AH15" s="108" t="e">
        <f>BAR!#REF!*0.85</f>
        <v>#REF!</v>
      </c>
      <c r="AI15" s="108" t="e">
        <f>BAR!#REF!*0.85</f>
        <v>#REF!</v>
      </c>
      <c r="AJ15" s="108" t="e">
        <f>BAR!#REF!*0.85</f>
        <v>#REF!</v>
      </c>
      <c r="AK15" s="108" t="e">
        <f>BAR!#REF!*0.85</f>
        <v>#REF!</v>
      </c>
      <c r="AL15" s="108" t="e">
        <f>BAR!#REF!*0.85</f>
        <v>#REF!</v>
      </c>
      <c r="AM15" s="108" t="e">
        <f>BAR!#REF!*0.85</f>
        <v>#REF!</v>
      </c>
      <c r="AN15" s="108" t="e">
        <f>BAR!#REF!*0.85</f>
        <v>#REF!</v>
      </c>
      <c r="AO15" s="108" t="e">
        <f>BAR!#REF!*0.85</f>
        <v>#REF!</v>
      </c>
      <c r="AP15" s="108" t="e">
        <f>BAR!#REF!*0.85</f>
        <v>#REF!</v>
      </c>
      <c r="AQ15" s="108" t="e">
        <f>BAR!#REF!*0.85</f>
        <v>#REF!</v>
      </c>
      <c r="AR15" s="108" t="e">
        <f>BAR!#REF!*0.85</f>
        <v>#REF!</v>
      </c>
      <c r="AS15" s="108" t="e">
        <f>BAR!#REF!*0.85</f>
        <v>#REF!</v>
      </c>
      <c r="AT15" s="108" t="e">
        <f>BAR!#REF!*0.85</f>
        <v>#REF!</v>
      </c>
      <c r="AU15" s="108" t="e">
        <f>BAR!#REF!*0.85</f>
        <v>#REF!</v>
      </c>
      <c r="AV15" s="108" t="e">
        <f>BAR!#REF!*0.85</f>
        <v>#REF!</v>
      </c>
      <c r="AW15" s="108" t="e">
        <f>BAR!#REF!*0.85</f>
        <v>#REF!</v>
      </c>
      <c r="AX15" s="108" t="e">
        <f>BAR!#REF!*0.85</f>
        <v>#REF!</v>
      </c>
      <c r="AY15" s="108" t="e">
        <f>BAR!#REF!*0.85</f>
        <v>#REF!</v>
      </c>
      <c r="AZ15" s="108" t="e">
        <f>BAR!#REF!*0.85</f>
        <v>#REF!</v>
      </c>
      <c r="BA15" s="108" t="e">
        <f>BAR!#REF!*0.85</f>
        <v>#REF!</v>
      </c>
      <c r="BB15" s="108" t="e">
        <f>BAR!#REF!*0.85</f>
        <v>#REF!</v>
      </c>
      <c r="BC15" s="108" t="e">
        <f>BAR!#REF!*0.85</f>
        <v>#REF!</v>
      </c>
      <c r="BD15" s="108" t="e">
        <f>BAR!#REF!*0.85</f>
        <v>#REF!</v>
      </c>
      <c r="BE15" s="108" t="e">
        <f>BAR!#REF!*0.85</f>
        <v>#REF!</v>
      </c>
      <c r="BF15" s="108" t="e">
        <f>BAR!#REF!*0.85</f>
        <v>#REF!</v>
      </c>
      <c r="BG15" s="108" t="e">
        <f>BAR!#REF!*0.85</f>
        <v>#REF!</v>
      </c>
      <c r="BH15" s="108" t="e">
        <f>BAR!#REF!*0.85</f>
        <v>#REF!</v>
      </c>
      <c r="BI15" s="108" t="e">
        <f>BAR!#REF!*0.85</f>
        <v>#REF!</v>
      </c>
      <c r="BJ15" s="108" t="e">
        <f>BAR!#REF!*0.85</f>
        <v>#REF!</v>
      </c>
      <c r="BK15" s="108" t="e">
        <f>BAR!#REF!*0.85</f>
        <v>#REF!</v>
      </c>
      <c r="BL15" s="108" t="e">
        <f>BAR!#REF!*0.85</f>
        <v>#REF!</v>
      </c>
      <c r="BM15" s="108" t="e">
        <f>BAR!#REF!*0.85</f>
        <v>#REF!</v>
      </c>
      <c r="BN15" s="108" t="e">
        <f>BAR!#REF!*0.85</f>
        <v>#REF!</v>
      </c>
      <c r="BO15" s="108">
        <f>BAR!B15*0.85</f>
        <v>21420</v>
      </c>
      <c r="BP15" s="108">
        <f>BAR!C15*0.85</f>
        <v>21420</v>
      </c>
      <c r="BQ15" s="108">
        <f>BAR!D15*0.85</f>
        <v>20995</v>
      </c>
      <c r="BR15" s="108">
        <f>BAR!E15*0.85</f>
        <v>20995</v>
      </c>
      <c r="BS15" s="108">
        <f>BAR!F15*0.85</f>
        <v>20995</v>
      </c>
      <c r="BT15" s="108">
        <f>BAR!G15*0.85</f>
        <v>20995</v>
      </c>
      <c r="BU15" s="108">
        <f>BAR!H15*0.85</f>
        <v>20995</v>
      </c>
      <c r="BV15" s="108">
        <f>BAR!I15*0.85</f>
        <v>20995</v>
      </c>
      <c r="BW15" s="108">
        <f>BAR!J15*0.85</f>
        <v>20995</v>
      </c>
      <c r="BX15" s="108">
        <f>BAR!K15*0.85</f>
        <v>20995</v>
      </c>
      <c r="BY15" s="108">
        <f>BAR!L15*0.85</f>
        <v>20995</v>
      </c>
      <c r="BZ15" s="108">
        <f>BAR!M15*0.85</f>
        <v>20995</v>
      </c>
      <c r="CA15" s="108">
        <f>BAR!N15*0.85</f>
        <v>20995</v>
      </c>
      <c r="CB15" s="108">
        <f>BAR!O15*0.85</f>
        <v>20145</v>
      </c>
      <c r="CC15" s="108">
        <f>BAR!P15*0.85</f>
        <v>20145</v>
      </c>
      <c r="CD15" s="108">
        <f>BAR!Q15*0.85</f>
        <v>20145</v>
      </c>
      <c r="CE15" s="108">
        <f>BAR!R15*0.85</f>
        <v>20145</v>
      </c>
      <c r="CF15" s="108">
        <f>BAR!S15*0.85</f>
        <v>20145</v>
      </c>
      <c r="CG15" s="108">
        <f>BAR!T15*0.85</f>
        <v>20145</v>
      </c>
      <c r="CH15" s="108">
        <f>BAR!U15*0.85</f>
        <v>20145</v>
      </c>
      <c r="CI15" s="108">
        <f>BAR!V15*0.85</f>
        <v>20145</v>
      </c>
      <c r="CJ15" s="108">
        <f>BAR!W15*0.85</f>
        <v>20145</v>
      </c>
      <c r="CK15" s="108">
        <f>BAR!X15*0.85</f>
        <v>20145</v>
      </c>
      <c r="CL15" s="108">
        <f>BAR!Y15*0.85</f>
        <v>18445</v>
      </c>
      <c r="CM15" s="108">
        <f>BAR!Z15*0.85</f>
        <v>18445</v>
      </c>
      <c r="CN15" s="108">
        <f>BAR!AA15*0.85</f>
        <v>18445</v>
      </c>
      <c r="CO15" s="108">
        <f>BAR!AB15*0.85</f>
        <v>18445</v>
      </c>
      <c r="CP15" s="108">
        <f>BAR!AC15*0.85</f>
        <v>18445</v>
      </c>
      <c r="CQ15" s="108">
        <f>BAR!AD15*0.85</f>
        <v>18870</v>
      </c>
      <c r="CR15" s="108">
        <f>BAR!AE15*0.85</f>
        <v>18870</v>
      </c>
      <c r="CS15" s="108">
        <f>BAR!AF15*0.85</f>
        <v>18445</v>
      </c>
      <c r="CT15" s="108">
        <f>BAR!AG15*0.85</f>
        <v>18445</v>
      </c>
      <c r="CU15" s="108">
        <f>BAR!AH15*0.85</f>
        <v>18445</v>
      </c>
      <c r="CV15" s="108">
        <f>BAR!AI15*0.85</f>
        <v>18445</v>
      </c>
      <c r="CW15" s="108">
        <f>BAR!AJ15*0.85</f>
        <v>18445</v>
      </c>
      <c r="CX15" s="108">
        <f>BAR!AK15*0.85</f>
        <v>18870</v>
      </c>
      <c r="CY15" s="108">
        <f>BAR!AL15*0.85</f>
        <v>18870</v>
      </c>
      <c r="CZ15" s="108">
        <f>BAR!AM15*0.85</f>
        <v>18445</v>
      </c>
      <c r="DA15" s="108">
        <f>BAR!AN15*0.85</f>
        <v>18445</v>
      </c>
      <c r="DB15" s="108">
        <f>BAR!AO15*0.85</f>
        <v>18445</v>
      </c>
      <c r="DC15" s="108">
        <f>BAR!AP15*0.85</f>
        <v>18445</v>
      </c>
      <c r="DD15" s="108">
        <f>BAR!AQ15*0.85</f>
        <v>18445</v>
      </c>
      <c r="DE15" s="108">
        <f>BAR!AR15*0.85</f>
        <v>18870</v>
      </c>
      <c r="DF15" s="108">
        <f>BAR!AS15*0.85</f>
        <v>18870</v>
      </c>
      <c r="DG15" s="108">
        <f>BAR!AT15*0.85</f>
        <v>18190</v>
      </c>
      <c r="DH15" s="108">
        <f>BAR!AU15*0.85</f>
        <v>18190</v>
      </c>
      <c r="DI15" s="108">
        <f>BAR!AV15*0.85</f>
        <v>18445</v>
      </c>
      <c r="DJ15" s="108">
        <f>BAR!AW15*0.85</f>
        <v>18870</v>
      </c>
      <c r="DK15" s="108">
        <f>BAR!AX15*0.85</f>
        <v>16915</v>
      </c>
      <c r="DL15" s="108">
        <f>BAR!AY15*0.85</f>
        <v>18190</v>
      </c>
      <c r="DM15" s="108">
        <f>BAR!AZ15*0.85</f>
        <v>18190</v>
      </c>
      <c r="DN15" s="108">
        <f>BAR!BA15*0.85</f>
        <v>16915</v>
      </c>
      <c r="DO15" s="108">
        <f>BAR!BB15*0.85</f>
        <v>16915</v>
      </c>
      <c r="DP15" s="108">
        <f>BAR!BC15*0.85</f>
        <v>16915</v>
      </c>
      <c r="DQ15" s="108">
        <f>BAR!BD15*0.85</f>
        <v>16915</v>
      </c>
      <c r="DR15" s="108">
        <f>BAR!BE15*0.85</f>
        <v>16915</v>
      </c>
      <c r="DS15" s="108">
        <f>BAR!BF15*0.85</f>
        <v>18190</v>
      </c>
      <c r="DT15" s="108">
        <f>BAR!BG15*0.85</f>
        <v>18190</v>
      </c>
      <c r="DU15" s="108">
        <f>BAR!BH15*0.85</f>
        <v>16915</v>
      </c>
      <c r="DV15" s="108">
        <f>BAR!BI15*0.85</f>
        <v>16915</v>
      </c>
      <c r="DW15" s="108">
        <f>BAR!BJ15*0.85</f>
        <v>16915</v>
      </c>
      <c r="DX15" s="108">
        <f>BAR!BK15*0.85</f>
        <v>16915</v>
      </c>
      <c r="DY15" s="108">
        <f>BAR!BL15*0.85</f>
        <v>16915</v>
      </c>
      <c r="DZ15" s="108">
        <f>BAR!BM15*0.85</f>
        <v>18190</v>
      </c>
      <c r="EA15" s="108">
        <f>BAR!BN15*0.85</f>
        <v>18190</v>
      </c>
      <c r="EB15" s="108">
        <f>BAR!BO15*0.85</f>
        <v>16915</v>
      </c>
      <c r="EC15" s="108">
        <f>BAR!BP15*0.85</f>
        <v>16915</v>
      </c>
      <c r="ED15" s="108">
        <f>BAR!BQ15*0.85</f>
        <v>16915</v>
      </c>
      <c r="EE15" s="108">
        <f>BAR!BR15*0.85</f>
        <v>16915</v>
      </c>
      <c r="EF15" s="108">
        <f>BAR!BS15*0.85</f>
        <v>16915</v>
      </c>
      <c r="EG15" s="108">
        <f>BAR!BT15*0.85</f>
        <v>18190</v>
      </c>
      <c r="EH15" s="108">
        <f>BAR!BU15*0.85</f>
        <v>18190</v>
      </c>
      <c r="EI15" s="108">
        <f>BAR!BV15*0.85</f>
        <v>16915</v>
      </c>
      <c r="EJ15" s="108">
        <f>BAR!BW15*0.85</f>
        <v>16915</v>
      </c>
      <c r="EK15" s="52">
        <f>BAR!BX15*0.85</f>
        <v>18870</v>
      </c>
      <c r="EL15" s="52">
        <f>BAR!BY15*0.85</f>
        <v>18870</v>
      </c>
      <c r="EM15" s="52">
        <f>BAR!BZ15*0.85</f>
        <v>18870</v>
      </c>
      <c r="EN15" s="52">
        <f>BAR!CA15*0.85</f>
        <v>19125</v>
      </c>
      <c r="EO15" s="52">
        <f>BAR!CB15*0.85</f>
        <v>19125</v>
      </c>
      <c r="EP15" s="52">
        <f>BAR!CC15*0.85</f>
        <v>18870</v>
      </c>
      <c r="EQ15" s="52">
        <f>BAR!CD15*0.85</f>
        <v>18870</v>
      </c>
      <c r="ER15" s="52">
        <f>BAR!CE15*0.85</f>
        <v>18870</v>
      </c>
      <c r="ES15" s="52">
        <f>BAR!CF15*0.85</f>
        <v>18870</v>
      </c>
      <c r="ET15" s="52">
        <f>BAR!CG15*0.85</f>
        <v>18870</v>
      </c>
      <c r="EU15" s="52">
        <f>BAR!CH15*0.85</f>
        <v>20400</v>
      </c>
      <c r="EV15" s="52">
        <f>BAR!CI15*0.85</f>
        <v>20400</v>
      </c>
      <c r="EW15" s="52">
        <f>BAR!CJ15*0.85</f>
        <v>18870</v>
      </c>
      <c r="EX15" s="52">
        <f>BAR!CK15*0.85</f>
        <v>18870</v>
      </c>
      <c r="EY15" s="52">
        <f>BAR!CL15*0.85</f>
        <v>19720</v>
      </c>
      <c r="EZ15" s="52">
        <f>BAR!CM15*0.85</f>
        <v>19720</v>
      </c>
      <c r="FA15" s="52">
        <f>BAR!CN15*0.85</f>
        <v>19125</v>
      </c>
      <c r="FB15" s="52">
        <f>BAR!CO15*0.85</f>
        <v>19720</v>
      </c>
      <c r="FC15" s="52">
        <f>BAR!CP15*0.85</f>
        <v>19720</v>
      </c>
      <c r="FD15" s="52">
        <f>BAR!CQ15*0.85</f>
        <v>19720</v>
      </c>
      <c r="FE15" s="52">
        <f>BAR!CR15*0.85</f>
        <v>19720</v>
      </c>
      <c r="FF15" s="52">
        <f>BAR!CS15*0.85</f>
        <v>20145</v>
      </c>
      <c r="FG15" s="52">
        <f>BAR!CT15*0.85</f>
        <v>20145</v>
      </c>
      <c r="FH15" s="52">
        <f>BAR!CU15*0.85</f>
        <v>20400</v>
      </c>
      <c r="FI15" s="52">
        <f>BAR!CV15*0.85</f>
        <v>20400</v>
      </c>
      <c r="FJ15" s="52">
        <f>BAR!CW15*0.85</f>
        <v>20400</v>
      </c>
      <c r="FK15" s="52">
        <f>BAR!CX15*0.85</f>
        <v>20400</v>
      </c>
      <c r="FL15" s="52">
        <f>BAR!CY15*0.85</f>
        <v>20400</v>
      </c>
      <c r="FM15" s="108">
        <f>BAR!CZ15*0.85</f>
        <v>53507.5</v>
      </c>
      <c r="FN15" s="108">
        <f>BAR!DA15*0.85</f>
        <v>64982.5</v>
      </c>
      <c r="FO15" s="108">
        <f>BAR!DB15*0.85</f>
        <v>64982.5</v>
      </c>
      <c r="FP15" s="108">
        <f>BAR!DC15*0.85</f>
        <v>66682.5</v>
      </c>
      <c r="FQ15" s="108">
        <f>BAR!DD15*0.85</f>
        <v>66682.5</v>
      </c>
      <c r="FR15" s="108">
        <f>BAR!DE15*0.85</f>
        <v>66682.5</v>
      </c>
      <c r="FS15" s="108">
        <f>BAR!DF15*0.85</f>
        <v>66682.5</v>
      </c>
      <c r="FT15" s="108">
        <f>BAR!DG15*0.85</f>
        <v>66682.5</v>
      </c>
      <c r="FU15" s="108">
        <f>BAR!DH15*0.85</f>
        <v>64982.5</v>
      </c>
      <c r="FV15" s="108">
        <f>BAR!DI15*0.85</f>
        <v>64982.5</v>
      </c>
      <c r="FW15" s="108">
        <f>BAR!DJ15*0.85</f>
        <v>64982.5</v>
      </c>
      <c r="FX15" s="52">
        <f>BAR!DK15*0.85</f>
        <v>39992.5</v>
      </c>
      <c r="FY15" s="52">
        <f>BAR!DL15*0.85</f>
        <v>39992.5</v>
      </c>
      <c r="FZ15" s="52">
        <f>BAR!DM15*0.85</f>
        <v>39992.5</v>
      </c>
      <c r="GA15" s="52">
        <f>BAR!DN15*0.85</f>
        <v>35997.5</v>
      </c>
      <c r="GB15" s="52">
        <f>BAR!DO15*0.85</f>
        <v>35997.5</v>
      </c>
      <c r="GC15" s="52">
        <f>BAR!DP15*0.85</f>
        <v>35997.5</v>
      </c>
      <c r="GD15" s="52">
        <f>BAR!DQ15*0.85</f>
        <v>35997.5</v>
      </c>
      <c r="GE15" s="52">
        <f>BAR!DR15*0.85</f>
        <v>35147.5</v>
      </c>
      <c r="GF15" s="52">
        <f>BAR!DS15*0.85</f>
        <v>34127.5</v>
      </c>
      <c r="GG15" s="52">
        <f>BAR!DT15*0.85</f>
        <v>34552.5</v>
      </c>
      <c r="GH15" s="52">
        <f>BAR!DU15*0.85</f>
        <v>34127.5</v>
      </c>
      <c r="GI15" s="52">
        <f>BAR!DV15*0.85</f>
        <v>34552.5</v>
      </c>
      <c r="GJ15" s="52">
        <f>BAR!DW15*0.85</f>
        <v>34127.5</v>
      </c>
      <c r="GK15" s="52">
        <f>BAR!DX15*0.85</f>
        <v>34127.5</v>
      </c>
      <c r="GL15" s="52">
        <f>BAR!DY15*0.85</f>
        <v>35147.5</v>
      </c>
      <c r="GM15" s="52">
        <f>BAR!DZ15*0.85</f>
        <v>35997.5</v>
      </c>
      <c r="GN15" s="52">
        <f>BAR!EA15*0.85</f>
        <v>35997.5</v>
      </c>
      <c r="GO15" s="52">
        <f>BAR!EB15*0.85</f>
        <v>35997.5</v>
      </c>
      <c r="GP15" s="52">
        <f>BAR!EC15*0.85</f>
        <v>35997.5</v>
      </c>
      <c r="GQ15" s="52">
        <f>BAR!ED15*0.85</f>
        <v>35997.5</v>
      </c>
      <c r="GR15" s="52">
        <f>BAR!EE15*0.85</f>
        <v>35997.5</v>
      </c>
      <c r="GS15" s="52">
        <f>BAR!EF15*0.85</f>
        <v>35997.5</v>
      </c>
      <c r="GT15" s="52">
        <f>BAR!EG15*0.85</f>
        <v>33702.5</v>
      </c>
      <c r="GU15" s="52">
        <f>BAR!EH15*0.85</f>
        <v>38122.5</v>
      </c>
      <c r="GV15" s="52">
        <f>BAR!EI15*0.85</f>
        <v>38122.5</v>
      </c>
      <c r="GW15" s="52">
        <f>BAR!EJ15*0.85</f>
        <v>38122.5</v>
      </c>
      <c r="GX15" s="52">
        <f>BAR!EK15*0.85</f>
        <v>38122.5</v>
      </c>
      <c r="GY15" s="52">
        <f>BAR!EL15*0.85</f>
        <v>38122.5</v>
      </c>
      <c r="GZ15" s="52">
        <f>BAR!EM15*0.85</f>
        <v>38122.5</v>
      </c>
      <c r="HA15" s="52">
        <f>BAR!EN15*0.85</f>
        <v>38122.5</v>
      </c>
      <c r="HB15" s="52">
        <f>BAR!EO15*0.85</f>
        <v>38122.5</v>
      </c>
      <c r="HC15" s="52">
        <f>BAR!EP15*0.85</f>
        <v>38122.5</v>
      </c>
      <c r="HD15" s="52">
        <f>BAR!EQ15*0.85</f>
        <v>38122.5</v>
      </c>
      <c r="HE15" s="52">
        <f>BAR!ER15*0.85</f>
        <v>38122.5</v>
      </c>
      <c r="HF15" s="52">
        <f>BAR!ES15*0.85</f>
        <v>38122.5</v>
      </c>
      <c r="HG15" s="52">
        <f>BAR!ET15*0.85</f>
        <v>38122.5</v>
      </c>
      <c r="HH15" s="52">
        <f>BAR!EU15*0.85</f>
        <v>38122.5</v>
      </c>
      <c r="HI15" s="52">
        <f>BAR!EV15*0.85</f>
        <v>38122.5</v>
      </c>
      <c r="HJ15" s="52">
        <f>BAR!EW15*0.85</f>
        <v>38122.5</v>
      </c>
      <c r="HK15" s="52">
        <f>BAR!EX15*0.85</f>
        <v>38122.5</v>
      </c>
      <c r="HL15" s="52">
        <f>BAR!EY15*0.85</f>
        <v>38122.5</v>
      </c>
      <c r="HM15" s="108">
        <f>BAR!EZ15*0.85</f>
        <v>51722.5</v>
      </c>
      <c r="HN15" s="108">
        <f>BAR!FA15*0.85</f>
        <v>52997.5</v>
      </c>
      <c r="HO15" s="108">
        <f>BAR!FB15*0.85</f>
        <v>52997.5</v>
      </c>
      <c r="HP15" s="108">
        <f>BAR!FC15*0.85</f>
        <v>52997.5</v>
      </c>
      <c r="HQ15" s="108">
        <f>BAR!FD15*0.85</f>
        <v>52997.5</v>
      </c>
      <c r="HR15" s="108">
        <f>BAR!FE15*0.85</f>
        <v>40417.5</v>
      </c>
      <c r="HS15" s="108">
        <f>BAR!FF15*0.85</f>
        <v>40417.5</v>
      </c>
      <c r="HT15" s="108">
        <f>BAR!FG15*0.85</f>
        <v>51722.5</v>
      </c>
      <c r="HU15" s="108">
        <f>BAR!FH15*0.85</f>
        <v>51722.5</v>
      </c>
      <c r="HV15" s="52">
        <f>BAR!FI15*0.85</f>
        <v>51722.5</v>
      </c>
      <c r="HW15" s="52">
        <f>BAR!FJ15*0.85</f>
        <v>38122.5</v>
      </c>
      <c r="HX15" s="52">
        <f>BAR!FK15*0.85</f>
        <v>36847.5</v>
      </c>
      <c r="HY15" s="52">
        <f>BAR!FL15*0.85</f>
        <v>36847.5</v>
      </c>
      <c r="HZ15" s="52">
        <f>BAR!FM15*0.85</f>
        <v>36847.5</v>
      </c>
      <c r="IA15" s="52">
        <f>BAR!FN15*0.85</f>
        <v>36847.5</v>
      </c>
      <c r="IB15" s="52">
        <f>BAR!FO15*0.85</f>
        <v>36847.5</v>
      </c>
      <c r="IC15" s="52">
        <f>BAR!FP15*0.85</f>
        <v>36847.5</v>
      </c>
      <c r="ID15" s="52">
        <f>BAR!FQ15*0.85</f>
        <v>36847.5</v>
      </c>
      <c r="IE15" s="52">
        <f>BAR!FR15*0.85</f>
        <v>32682.5</v>
      </c>
      <c r="IF15" s="52">
        <f>BAR!FS15*0.85</f>
        <v>32682.5</v>
      </c>
      <c r="IG15" s="52">
        <f>BAR!FT15*0.85</f>
        <v>32682.5</v>
      </c>
      <c r="IH15" s="52">
        <f>BAR!FU15*0.85</f>
        <v>32682.5</v>
      </c>
      <c r="II15" s="52">
        <f>BAR!FV15*0.85</f>
        <v>32682.5</v>
      </c>
      <c r="IJ15" s="52">
        <f>BAR!FW15*0.85</f>
        <v>32682.5</v>
      </c>
      <c r="IK15" s="52">
        <f>BAR!FX15*0.85</f>
        <v>32682.5</v>
      </c>
      <c r="IL15" s="52">
        <f>BAR!FY15*0.85</f>
        <v>32682.5</v>
      </c>
      <c r="IM15" s="52">
        <f>BAR!FZ15*0.85</f>
        <v>32682.5</v>
      </c>
      <c r="IN15" s="52">
        <f>BAR!GA15*0.85</f>
        <v>32682.5</v>
      </c>
      <c r="IO15" s="52">
        <f>BAR!GB15*0.85</f>
        <v>32682.5</v>
      </c>
      <c r="IP15" s="52">
        <f>BAR!GC15*0.85</f>
        <v>32682.5</v>
      </c>
      <c r="IQ15" s="52">
        <f>BAR!GD15*0.85</f>
        <v>32682.5</v>
      </c>
      <c r="IR15" s="52">
        <f>BAR!GE15*0.85</f>
        <v>32682.5</v>
      </c>
      <c r="IS15" s="52">
        <f>BAR!GF15*0.85</f>
        <v>32682.5</v>
      </c>
      <c r="IT15" s="52">
        <f>BAR!GG15*0.85</f>
        <v>32682.5</v>
      </c>
      <c r="IU15" s="52">
        <f>BAR!GH15*0.85</f>
        <v>32682.5</v>
      </c>
      <c r="IV15" s="52">
        <f>BAR!GI15*0.85</f>
        <v>32682.5</v>
      </c>
      <c r="IW15" s="52">
        <f>BAR!GJ15*0.85</f>
        <v>32682.5</v>
      </c>
      <c r="IX15" s="52">
        <f>BAR!GK15*0.85</f>
        <v>32682.5</v>
      </c>
      <c r="IY15" s="52">
        <f>BAR!GL15*0.85</f>
        <v>32682.5</v>
      </c>
      <c r="IZ15" s="52">
        <f>BAR!GM15*0.85</f>
        <v>32682.5</v>
      </c>
      <c r="JA15" s="52">
        <f>BAR!GN15*0.85</f>
        <v>32682.5</v>
      </c>
    </row>
    <row r="16" spans="1:261" s="44" customFormat="1" x14ac:dyDescent="0.2">
      <c r="A16" s="13">
        <v>2</v>
      </c>
      <c r="B16" s="108" t="e">
        <f>BAR!#REF!*0.85</f>
        <v>#REF!</v>
      </c>
      <c r="C16" s="108" t="e">
        <f>BAR!#REF!*0.85</f>
        <v>#REF!</v>
      </c>
      <c r="D16" s="108" t="e">
        <f>BAR!#REF!*0.85</f>
        <v>#REF!</v>
      </c>
      <c r="E16" s="108" t="e">
        <f>BAR!#REF!*0.85</f>
        <v>#REF!</v>
      </c>
      <c r="F16" s="108" t="e">
        <f>BAR!#REF!*0.85</f>
        <v>#REF!</v>
      </c>
      <c r="G16" s="108" t="e">
        <f>BAR!#REF!*0.85</f>
        <v>#REF!</v>
      </c>
      <c r="H16" s="108" t="e">
        <f>BAR!#REF!*0.85</f>
        <v>#REF!</v>
      </c>
      <c r="I16" s="108" t="e">
        <f>BAR!#REF!*0.85</f>
        <v>#REF!</v>
      </c>
      <c r="J16" s="108" t="e">
        <f>BAR!#REF!*0.85</f>
        <v>#REF!</v>
      </c>
      <c r="K16" s="108" t="e">
        <f>BAR!#REF!*0.85</f>
        <v>#REF!</v>
      </c>
      <c r="L16" s="108" t="e">
        <f>BAR!#REF!*0.85</f>
        <v>#REF!</v>
      </c>
      <c r="M16" s="108" t="e">
        <f>BAR!#REF!*0.85</f>
        <v>#REF!</v>
      </c>
      <c r="N16" s="108" t="e">
        <f>BAR!#REF!*0.85</f>
        <v>#REF!</v>
      </c>
      <c r="O16" s="108" t="e">
        <f>BAR!#REF!*0.85</f>
        <v>#REF!</v>
      </c>
      <c r="P16" s="108" t="e">
        <f>BAR!#REF!*0.85</f>
        <v>#REF!</v>
      </c>
      <c r="Q16" s="108" t="e">
        <f>BAR!#REF!*0.85</f>
        <v>#REF!</v>
      </c>
      <c r="R16" s="108" t="e">
        <f>BAR!#REF!*0.85</f>
        <v>#REF!</v>
      </c>
      <c r="S16" s="108" t="e">
        <f>BAR!#REF!*0.85</f>
        <v>#REF!</v>
      </c>
      <c r="T16" s="108" t="e">
        <f>BAR!#REF!*0.85</f>
        <v>#REF!</v>
      </c>
      <c r="U16" s="108" t="e">
        <f>BAR!#REF!*0.85</f>
        <v>#REF!</v>
      </c>
      <c r="V16" s="108" t="e">
        <f>BAR!#REF!*0.85</f>
        <v>#REF!</v>
      </c>
      <c r="W16" s="108" t="e">
        <f>BAR!#REF!*0.85</f>
        <v>#REF!</v>
      </c>
      <c r="X16" s="108" t="e">
        <f>BAR!#REF!*0.85</f>
        <v>#REF!</v>
      </c>
      <c r="Y16" s="108" t="e">
        <f>BAR!#REF!*0.85</f>
        <v>#REF!</v>
      </c>
      <c r="Z16" s="108" t="e">
        <f>BAR!#REF!*0.85</f>
        <v>#REF!</v>
      </c>
      <c r="AA16" s="108" t="e">
        <f>BAR!#REF!*0.85</f>
        <v>#REF!</v>
      </c>
      <c r="AB16" s="108" t="e">
        <f>BAR!#REF!*0.85</f>
        <v>#REF!</v>
      </c>
      <c r="AC16" s="108" t="e">
        <f>BAR!#REF!*0.85</f>
        <v>#REF!</v>
      </c>
      <c r="AD16" s="108" t="e">
        <f>BAR!#REF!*0.85</f>
        <v>#REF!</v>
      </c>
      <c r="AE16" s="108" t="e">
        <f>BAR!#REF!*0.85</f>
        <v>#REF!</v>
      </c>
      <c r="AF16" s="108" t="e">
        <f>BAR!#REF!*0.85</f>
        <v>#REF!</v>
      </c>
      <c r="AG16" s="108" t="e">
        <f>BAR!#REF!*0.85</f>
        <v>#REF!</v>
      </c>
      <c r="AH16" s="108" t="e">
        <f>BAR!#REF!*0.85</f>
        <v>#REF!</v>
      </c>
      <c r="AI16" s="108" t="e">
        <f>BAR!#REF!*0.85</f>
        <v>#REF!</v>
      </c>
      <c r="AJ16" s="108" t="e">
        <f>BAR!#REF!*0.85</f>
        <v>#REF!</v>
      </c>
      <c r="AK16" s="108" t="e">
        <f>BAR!#REF!*0.85</f>
        <v>#REF!</v>
      </c>
      <c r="AL16" s="108" t="e">
        <f>BAR!#REF!*0.85</f>
        <v>#REF!</v>
      </c>
      <c r="AM16" s="108" t="e">
        <f>BAR!#REF!*0.85</f>
        <v>#REF!</v>
      </c>
      <c r="AN16" s="108" t="e">
        <f>BAR!#REF!*0.85</f>
        <v>#REF!</v>
      </c>
      <c r="AO16" s="108" t="e">
        <f>BAR!#REF!*0.85</f>
        <v>#REF!</v>
      </c>
      <c r="AP16" s="108" t="e">
        <f>BAR!#REF!*0.85</f>
        <v>#REF!</v>
      </c>
      <c r="AQ16" s="108" t="e">
        <f>BAR!#REF!*0.85</f>
        <v>#REF!</v>
      </c>
      <c r="AR16" s="108" t="e">
        <f>BAR!#REF!*0.85</f>
        <v>#REF!</v>
      </c>
      <c r="AS16" s="108" t="e">
        <f>BAR!#REF!*0.85</f>
        <v>#REF!</v>
      </c>
      <c r="AT16" s="108" t="e">
        <f>BAR!#REF!*0.85</f>
        <v>#REF!</v>
      </c>
      <c r="AU16" s="108" t="e">
        <f>BAR!#REF!*0.85</f>
        <v>#REF!</v>
      </c>
      <c r="AV16" s="108" t="e">
        <f>BAR!#REF!*0.85</f>
        <v>#REF!</v>
      </c>
      <c r="AW16" s="108" t="e">
        <f>BAR!#REF!*0.85</f>
        <v>#REF!</v>
      </c>
      <c r="AX16" s="108" t="e">
        <f>BAR!#REF!*0.85</f>
        <v>#REF!</v>
      </c>
      <c r="AY16" s="108" t="e">
        <f>BAR!#REF!*0.85</f>
        <v>#REF!</v>
      </c>
      <c r="AZ16" s="108" t="e">
        <f>BAR!#REF!*0.85</f>
        <v>#REF!</v>
      </c>
      <c r="BA16" s="108" t="e">
        <f>BAR!#REF!*0.85</f>
        <v>#REF!</v>
      </c>
      <c r="BB16" s="108" t="e">
        <f>BAR!#REF!*0.85</f>
        <v>#REF!</v>
      </c>
      <c r="BC16" s="108" t="e">
        <f>BAR!#REF!*0.85</f>
        <v>#REF!</v>
      </c>
      <c r="BD16" s="108" t="e">
        <f>BAR!#REF!*0.85</f>
        <v>#REF!</v>
      </c>
      <c r="BE16" s="108" t="e">
        <f>BAR!#REF!*0.85</f>
        <v>#REF!</v>
      </c>
      <c r="BF16" s="108" t="e">
        <f>BAR!#REF!*0.85</f>
        <v>#REF!</v>
      </c>
      <c r="BG16" s="108" t="e">
        <f>BAR!#REF!*0.85</f>
        <v>#REF!</v>
      </c>
      <c r="BH16" s="108" t="e">
        <f>BAR!#REF!*0.85</f>
        <v>#REF!</v>
      </c>
      <c r="BI16" s="108" t="e">
        <f>BAR!#REF!*0.85</f>
        <v>#REF!</v>
      </c>
      <c r="BJ16" s="108" t="e">
        <f>BAR!#REF!*0.85</f>
        <v>#REF!</v>
      </c>
      <c r="BK16" s="108" t="e">
        <f>BAR!#REF!*0.85</f>
        <v>#REF!</v>
      </c>
      <c r="BL16" s="108" t="e">
        <f>BAR!#REF!*0.85</f>
        <v>#REF!</v>
      </c>
      <c r="BM16" s="108" t="e">
        <f>BAR!#REF!*0.85</f>
        <v>#REF!</v>
      </c>
      <c r="BN16" s="108" t="e">
        <f>BAR!#REF!*0.85</f>
        <v>#REF!</v>
      </c>
      <c r="BO16" s="108">
        <f>BAR!B16*0.85</f>
        <v>23290</v>
      </c>
      <c r="BP16" s="108">
        <f>BAR!C16*0.85</f>
        <v>23290</v>
      </c>
      <c r="BQ16" s="108">
        <f>BAR!D16*0.85</f>
        <v>22865</v>
      </c>
      <c r="BR16" s="108">
        <f>BAR!E16*0.85</f>
        <v>22865</v>
      </c>
      <c r="BS16" s="108">
        <f>BAR!F16*0.85</f>
        <v>22865</v>
      </c>
      <c r="BT16" s="108">
        <f>BAR!G16*0.85</f>
        <v>22865</v>
      </c>
      <c r="BU16" s="108">
        <f>BAR!H16*0.85</f>
        <v>22865</v>
      </c>
      <c r="BV16" s="108">
        <f>BAR!I16*0.85</f>
        <v>22865</v>
      </c>
      <c r="BW16" s="108">
        <f>BAR!J16*0.85</f>
        <v>22865</v>
      </c>
      <c r="BX16" s="108">
        <f>BAR!K16*0.85</f>
        <v>22865</v>
      </c>
      <c r="BY16" s="108">
        <f>BAR!L16*0.85</f>
        <v>22865</v>
      </c>
      <c r="BZ16" s="108">
        <f>BAR!M16*0.85</f>
        <v>22865</v>
      </c>
      <c r="CA16" s="108">
        <f>BAR!N16*0.85</f>
        <v>22865</v>
      </c>
      <c r="CB16" s="108">
        <f>BAR!O16*0.85</f>
        <v>22015</v>
      </c>
      <c r="CC16" s="108">
        <f>BAR!P16*0.85</f>
        <v>22015</v>
      </c>
      <c r="CD16" s="108">
        <f>BAR!Q16*0.85</f>
        <v>22015</v>
      </c>
      <c r="CE16" s="108">
        <f>BAR!R16*0.85</f>
        <v>22015</v>
      </c>
      <c r="CF16" s="108">
        <f>BAR!S16*0.85</f>
        <v>22015</v>
      </c>
      <c r="CG16" s="108">
        <f>BAR!T16*0.85</f>
        <v>22015</v>
      </c>
      <c r="CH16" s="108">
        <f>BAR!U16*0.85</f>
        <v>22015</v>
      </c>
      <c r="CI16" s="108">
        <f>BAR!V16*0.85</f>
        <v>22015</v>
      </c>
      <c r="CJ16" s="108">
        <f>BAR!W16*0.85</f>
        <v>22015</v>
      </c>
      <c r="CK16" s="108">
        <f>BAR!X16*0.85</f>
        <v>22015</v>
      </c>
      <c r="CL16" s="108">
        <f>BAR!Y16*0.85</f>
        <v>20315</v>
      </c>
      <c r="CM16" s="108">
        <f>BAR!Z16*0.85</f>
        <v>20315</v>
      </c>
      <c r="CN16" s="108">
        <f>BAR!AA16*0.85</f>
        <v>20315</v>
      </c>
      <c r="CO16" s="108">
        <f>BAR!AB16*0.85</f>
        <v>20315</v>
      </c>
      <c r="CP16" s="108">
        <f>BAR!AC16*0.85</f>
        <v>20315</v>
      </c>
      <c r="CQ16" s="108">
        <f>BAR!AD16*0.85</f>
        <v>20740</v>
      </c>
      <c r="CR16" s="108">
        <f>BAR!AE16*0.85</f>
        <v>20740</v>
      </c>
      <c r="CS16" s="108">
        <f>BAR!AF16*0.85</f>
        <v>20315</v>
      </c>
      <c r="CT16" s="108">
        <f>BAR!AG16*0.85</f>
        <v>20315</v>
      </c>
      <c r="CU16" s="108">
        <f>BAR!AH16*0.85</f>
        <v>20315</v>
      </c>
      <c r="CV16" s="108">
        <f>BAR!AI16*0.85</f>
        <v>20315</v>
      </c>
      <c r="CW16" s="108">
        <f>BAR!AJ16*0.85</f>
        <v>20315</v>
      </c>
      <c r="CX16" s="108">
        <f>BAR!AK16*0.85</f>
        <v>20740</v>
      </c>
      <c r="CY16" s="108">
        <f>BAR!AL16*0.85</f>
        <v>20740</v>
      </c>
      <c r="CZ16" s="108">
        <f>BAR!AM16*0.85</f>
        <v>20315</v>
      </c>
      <c r="DA16" s="108">
        <f>BAR!AN16*0.85</f>
        <v>20315</v>
      </c>
      <c r="DB16" s="108">
        <f>BAR!AO16*0.85</f>
        <v>20315</v>
      </c>
      <c r="DC16" s="108">
        <f>BAR!AP16*0.85</f>
        <v>20315</v>
      </c>
      <c r="DD16" s="108">
        <f>BAR!AQ16*0.85</f>
        <v>20315</v>
      </c>
      <c r="DE16" s="108">
        <f>BAR!AR16*0.85</f>
        <v>20740</v>
      </c>
      <c r="DF16" s="108">
        <f>BAR!AS16*0.85</f>
        <v>20740</v>
      </c>
      <c r="DG16" s="108">
        <f>BAR!AT16*0.85</f>
        <v>20060</v>
      </c>
      <c r="DH16" s="108">
        <f>BAR!AU16*0.85</f>
        <v>20060</v>
      </c>
      <c r="DI16" s="108">
        <f>BAR!AV16*0.85</f>
        <v>20315</v>
      </c>
      <c r="DJ16" s="108">
        <f>BAR!AW16*0.85</f>
        <v>20740</v>
      </c>
      <c r="DK16" s="108">
        <f>BAR!AX16*0.85</f>
        <v>18785</v>
      </c>
      <c r="DL16" s="108">
        <f>BAR!AY16*0.85</f>
        <v>20060</v>
      </c>
      <c r="DM16" s="108">
        <f>BAR!AZ16*0.85</f>
        <v>20060</v>
      </c>
      <c r="DN16" s="108">
        <f>BAR!BA16*0.85</f>
        <v>18785</v>
      </c>
      <c r="DO16" s="108">
        <f>BAR!BB16*0.85</f>
        <v>18785</v>
      </c>
      <c r="DP16" s="108">
        <f>BAR!BC16*0.85</f>
        <v>18785</v>
      </c>
      <c r="DQ16" s="108">
        <f>BAR!BD16*0.85</f>
        <v>18785</v>
      </c>
      <c r="DR16" s="108">
        <f>BAR!BE16*0.85</f>
        <v>18785</v>
      </c>
      <c r="DS16" s="108">
        <f>BAR!BF16*0.85</f>
        <v>20060</v>
      </c>
      <c r="DT16" s="108">
        <f>BAR!BG16*0.85</f>
        <v>20060</v>
      </c>
      <c r="DU16" s="108">
        <f>BAR!BH16*0.85</f>
        <v>18785</v>
      </c>
      <c r="DV16" s="108">
        <f>BAR!BI16*0.85</f>
        <v>18785</v>
      </c>
      <c r="DW16" s="108">
        <f>BAR!BJ16*0.85</f>
        <v>18785</v>
      </c>
      <c r="DX16" s="108">
        <f>BAR!BK16*0.85</f>
        <v>18785</v>
      </c>
      <c r="DY16" s="108">
        <f>BAR!BL16*0.85</f>
        <v>18785</v>
      </c>
      <c r="DZ16" s="108">
        <f>BAR!BM16*0.85</f>
        <v>20060</v>
      </c>
      <c r="EA16" s="108">
        <f>BAR!BN16*0.85</f>
        <v>20060</v>
      </c>
      <c r="EB16" s="108">
        <f>BAR!BO16*0.85</f>
        <v>18785</v>
      </c>
      <c r="EC16" s="108">
        <f>BAR!BP16*0.85</f>
        <v>18785</v>
      </c>
      <c r="ED16" s="108">
        <f>BAR!BQ16*0.85</f>
        <v>18785</v>
      </c>
      <c r="EE16" s="108">
        <f>BAR!BR16*0.85</f>
        <v>18785</v>
      </c>
      <c r="EF16" s="108">
        <f>BAR!BS16*0.85</f>
        <v>18785</v>
      </c>
      <c r="EG16" s="108">
        <f>BAR!BT16*0.85</f>
        <v>20060</v>
      </c>
      <c r="EH16" s="108">
        <f>BAR!BU16*0.85</f>
        <v>20060</v>
      </c>
      <c r="EI16" s="108">
        <f>BAR!BV16*0.85</f>
        <v>18785</v>
      </c>
      <c r="EJ16" s="108">
        <f>BAR!BW16*0.85</f>
        <v>18785</v>
      </c>
      <c r="EK16" s="52">
        <f>BAR!BX16*0.85</f>
        <v>20740</v>
      </c>
      <c r="EL16" s="52">
        <f>BAR!BY16*0.85</f>
        <v>20740</v>
      </c>
      <c r="EM16" s="52">
        <f>BAR!BZ16*0.85</f>
        <v>20740</v>
      </c>
      <c r="EN16" s="52">
        <f>BAR!CA16*0.85</f>
        <v>20995</v>
      </c>
      <c r="EO16" s="52">
        <f>BAR!CB16*0.85</f>
        <v>20995</v>
      </c>
      <c r="EP16" s="52">
        <f>BAR!CC16*0.85</f>
        <v>20740</v>
      </c>
      <c r="EQ16" s="52">
        <f>BAR!CD16*0.85</f>
        <v>20740</v>
      </c>
      <c r="ER16" s="52">
        <f>BAR!CE16*0.85</f>
        <v>20740</v>
      </c>
      <c r="ES16" s="52">
        <f>BAR!CF16*0.85</f>
        <v>20740</v>
      </c>
      <c r="ET16" s="52">
        <f>BAR!CG16*0.85</f>
        <v>20740</v>
      </c>
      <c r="EU16" s="52">
        <f>BAR!CH16*0.85</f>
        <v>22270</v>
      </c>
      <c r="EV16" s="52">
        <f>BAR!CI16*0.85</f>
        <v>22270</v>
      </c>
      <c r="EW16" s="52">
        <f>BAR!CJ16*0.85</f>
        <v>20740</v>
      </c>
      <c r="EX16" s="52">
        <f>BAR!CK16*0.85</f>
        <v>20740</v>
      </c>
      <c r="EY16" s="52">
        <f>BAR!CL16*0.85</f>
        <v>21590</v>
      </c>
      <c r="EZ16" s="52">
        <f>BAR!CM16*0.85</f>
        <v>21590</v>
      </c>
      <c r="FA16" s="52">
        <f>BAR!CN16*0.85</f>
        <v>20995</v>
      </c>
      <c r="FB16" s="52">
        <f>BAR!CO16*0.85</f>
        <v>21590</v>
      </c>
      <c r="FC16" s="52">
        <f>BAR!CP16*0.85</f>
        <v>21590</v>
      </c>
      <c r="FD16" s="52">
        <f>BAR!CQ16*0.85</f>
        <v>21590</v>
      </c>
      <c r="FE16" s="52">
        <f>BAR!CR16*0.85</f>
        <v>21590</v>
      </c>
      <c r="FF16" s="52">
        <f>BAR!CS16*0.85</f>
        <v>22015</v>
      </c>
      <c r="FG16" s="52">
        <f>BAR!CT16*0.85</f>
        <v>22015</v>
      </c>
      <c r="FH16" s="52">
        <f>BAR!CU16*0.85</f>
        <v>22270</v>
      </c>
      <c r="FI16" s="52">
        <f>BAR!CV16*0.85</f>
        <v>22270</v>
      </c>
      <c r="FJ16" s="52">
        <f>BAR!CW16*0.85</f>
        <v>22270</v>
      </c>
      <c r="FK16" s="52">
        <f>BAR!CX16*0.85</f>
        <v>22270</v>
      </c>
      <c r="FL16" s="52">
        <f>BAR!CY16*0.85</f>
        <v>22270</v>
      </c>
      <c r="FM16" s="108">
        <f>BAR!CZ16*0.85</f>
        <v>56015</v>
      </c>
      <c r="FN16" s="108">
        <f>BAR!DA16*0.85</f>
        <v>67490</v>
      </c>
      <c r="FO16" s="108">
        <f>BAR!DB16*0.85</f>
        <v>67490</v>
      </c>
      <c r="FP16" s="108">
        <f>BAR!DC16*0.85</f>
        <v>69190</v>
      </c>
      <c r="FQ16" s="108">
        <f>BAR!DD16*0.85</f>
        <v>69190</v>
      </c>
      <c r="FR16" s="108">
        <f>BAR!DE16*0.85</f>
        <v>69190</v>
      </c>
      <c r="FS16" s="108">
        <f>BAR!DF16*0.85</f>
        <v>69190</v>
      </c>
      <c r="FT16" s="108">
        <f>BAR!DG16*0.85</f>
        <v>69190</v>
      </c>
      <c r="FU16" s="108">
        <f>BAR!DH16*0.85</f>
        <v>67490</v>
      </c>
      <c r="FV16" s="108">
        <f>BAR!DI16*0.85</f>
        <v>67490</v>
      </c>
      <c r="FW16" s="108">
        <f>BAR!DJ16*0.85</f>
        <v>67490</v>
      </c>
      <c r="FX16" s="52">
        <f>BAR!DK16*0.85</f>
        <v>42330</v>
      </c>
      <c r="FY16" s="52">
        <f>BAR!DL16*0.85</f>
        <v>42330</v>
      </c>
      <c r="FZ16" s="52">
        <f>BAR!DM16*0.85</f>
        <v>42330</v>
      </c>
      <c r="GA16" s="52">
        <f>BAR!DN16*0.85</f>
        <v>38335</v>
      </c>
      <c r="GB16" s="52">
        <f>BAR!DO16*0.85</f>
        <v>38335</v>
      </c>
      <c r="GC16" s="52">
        <f>BAR!DP16*0.85</f>
        <v>38335</v>
      </c>
      <c r="GD16" s="52">
        <f>BAR!DQ16*0.85</f>
        <v>38335</v>
      </c>
      <c r="GE16" s="52">
        <f>BAR!DR16*0.85</f>
        <v>37485</v>
      </c>
      <c r="GF16" s="52">
        <f>BAR!DS16*0.85</f>
        <v>36465</v>
      </c>
      <c r="GG16" s="52">
        <f>BAR!DT16*0.85</f>
        <v>36890</v>
      </c>
      <c r="GH16" s="52">
        <f>BAR!DU16*0.85</f>
        <v>36465</v>
      </c>
      <c r="GI16" s="52">
        <f>BAR!DV16*0.85</f>
        <v>36890</v>
      </c>
      <c r="GJ16" s="52">
        <f>BAR!DW16*0.85</f>
        <v>36465</v>
      </c>
      <c r="GK16" s="52">
        <f>BAR!DX16*0.85</f>
        <v>36465</v>
      </c>
      <c r="GL16" s="52">
        <f>BAR!DY16*0.85</f>
        <v>37485</v>
      </c>
      <c r="GM16" s="52">
        <f>BAR!DZ16*0.85</f>
        <v>38335</v>
      </c>
      <c r="GN16" s="52">
        <f>BAR!EA16*0.85</f>
        <v>38335</v>
      </c>
      <c r="GO16" s="52">
        <f>BAR!EB16*0.85</f>
        <v>38335</v>
      </c>
      <c r="GP16" s="52">
        <f>BAR!EC16*0.85</f>
        <v>38335</v>
      </c>
      <c r="GQ16" s="52">
        <f>BAR!ED16*0.85</f>
        <v>38335</v>
      </c>
      <c r="GR16" s="52">
        <f>BAR!EE16*0.85</f>
        <v>38335</v>
      </c>
      <c r="GS16" s="52">
        <f>BAR!EF16*0.85</f>
        <v>38335</v>
      </c>
      <c r="GT16" s="52">
        <f>BAR!EG16*0.85</f>
        <v>36040</v>
      </c>
      <c r="GU16" s="52">
        <f>BAR!EH16*0.85</f>
        <v>40460</v>
      </c>
      <c r="GV16" s="52">
        <f>BAR!EI16*0.85</f>
        <v>40460</v>
      </c>
      <c r="GW16" s="52">
        <f>BAR!EJ16*0.85</f>
        <v>40460</v>
      </c>
      <c r="GX16" s="52">
        <f>BAR!EK16*0.85</f>
        <v>40460</v>
      </c>
      <c r="GY16" s="52">
        <f>BAR!EL16*0.85</f>
        <v>40460</v>
      </c>
      <c r="GZ16" s="52">
        <f>BAR!EM16*0.85</f>
        <v>40460</v>
      </c>
      <c r="HA16" s="52">
        <f>BAR!EN16*0.85</f>
        <v>40460</v>
      </c>
      <c r="HB16" s="52">
        <f>BAR!EO16*0.85</f>
        <v>40460</v>
      </c>
      <c r="HC16" s="52">
        <f>BAR!EP16*0.85</f>
        <v>40460</v>
      </c>
      <c r="HD16" s="52">
        <f>BAR!EQ16*0.85</f>
        <v>40460</v>
      </c>
      <c r="HE16" s="52">
        <f>BAR!ER16*0.85</f>
        <v>40460</v>
      </c>
      <c r="HF16" s="52">
        <f>BAR!ES16*0.85</f>
        <v>40460</v>
      </c>
      <c r="HG16" s="52">
        <f>BAR!ET16*0.85</f>
        <v>40460</v>
      </c>
      <c r="HH16" s="52">
        <f>BAR!EU16*0.85</f>
        <v>40460</v>
      </c>
      <c r="HI16" s="52">
        <f>BAR!EV16*0.85</f>
        <v>40460</v>
      </c>
      <c r="HJ16" s="52">
        <f>BAR!EW16*0.85</f>
        <v>40460</v>
      </c>
      <c r="HK16" s="52">
        <f>BAR!EX16*0.85</f>
        <v>40460</v>
      </c>
      <c r="HL16" s="52">
        <f>BAR!EY16*0.85</f>
        <v>40460</v>
      </c>
      <c r="HM16" s="108">
        <f>BAR!EZ16*0.85</f>
        <v>54060</v>
      </c>
      <c r="HN16" s="108">
        <f>BAR!FA16*0.85</f>
        <v>55335</v>
      </c>
      <c r="HO16" s="108">
        <f>BAR!FB16*0.85</f>
        <v>55335</v>
      </c>
      <c r="HP16" s="108">
        <f>BAR!FC16*0.85</f>
        <v>55335</v>
      </c>
      <c r="HQ16" s="108">
        <f>BAR!FD16*0.85</f>
        <v>55335</v>
      </c>
      <c r="HR16" s="108">
        <f>BAR!FE16*0.85</f>
        <v>42755</v>
      </c>
      <c r="HS16" s="108">
        <f>BAR!FF16*0.85</f>
        <v>42755</v>
      </c>
      <c r="HT16" s="108">
        <f>BAR!FG16*0.85</f>
        <v>54060</v>
      </c>
      <c r="HU16" s="108">
        <f>BAR!FH16*0.85</f>
        <v>54060</v>
      </c>
      <c r="HV16" s="52">
        <f>BAR!FI16*0.85</f>
        <v>54060</v>
      </c>
      <c r="HW16" s="52">
        <f>BAR!FJ16*0.85</f>
        <v>40460</v>
      </c>
      <c r="HX16" s="52">
        <f>BAR!FK16*0.85</f>
        <v>39185</v>
      </c>
      <c r="HY16" s="52">
        <f>BAR!FL16*0.85</f>
        <v>39185</v>
      </c>
      <c r="HZ16" s="52">
        <f>BAR!FM16*0.85</f>
        <v>39185</v>
      </c>
      <c r="IA16" s="52">
        <f>BAR!FN16*0.85</f>
        <v>39185</v>
      </c>
      <c r="IB16" s="52">
        <f>BAR!FO16*0.85</f>
        <v>39185</v>
      </c>
      <c r="IC16" s="52">
        <f>BAR!FP16*0.85</f>
        <v>39185</v>
      </c>
      <c r="ID16" s="52">
        <f>BAR!FQ16*0.85</f>
        <v>39185</v>
      </c>
      <c r="IE16" s="52">
        <f>BAR!FR16*0.85</f>
        <v>35020</v>
      </c>
      <c r="IF16" s="52">
        <f>BAR!FS16*0.85</f>
        <v>35020</v>
      </c>
      <c r="IG16" s="52">
        <f>BAR!FT16*0.85</f>
        <v>35020</v>
      </c>
      <c r="IH16" s="52">
        <f>BAR!FU16*0.85</f>
        <v>35020</v>
      </c>
      <c r="II16" s="52">
        <f>BAR!FV16*0.85</f>
        <v>35020</v>
      </c>
      <c r="IJ16" s="52">
        <f>BAR!FW16*0.85</f>
        <v>35020</v>
      </c>
      <c r="IK16" s="52">
        <f>BAR!FX16*0.85</f>
        <v>35020</v>
      </c>
      <c r="IL16" s="52">
        <f>BAR!FY16*0.85</f>
        <v>35020</v>
      </c>
      <c r="IM16" s="52">
        <f>BAR!FZ16*0.85</f>
        <v>35020</v>
      </c>
      <c r="IN16" s="52">
        <f>BAR!GA16*0.85</f>
        <v>35020</v>
      </c>
      <c r="IO16" s="52">
        <f>BAR!GB16*0.85</f>
        <v>35020</v>
      </c>
      <c r="IP16" s="52">
        <f>BAR!GC16*0.85</f>
        <v>35020</v>
      </c>
      <c r="IQ16" s="52">
        <f>BAR!GD16*0.85</f>
        <v>35020</v>
      </c>
      <c r="IR16" s="52">
        <f>BAR!GE16*0.85</f>
        <v>35020</v>
      </c>
      <c r="IS16" s="52">
        <f>BAR!GF16*0.85</f>
        <v>35020</v>
      </c>
      <c r="IT16" s="52">
        <f>BAR!GG16*0.85</f>
        <v>35020</v>
      </c>
      <c r="IU16" s="52">
        <f>BAR!GH16*0.85</f>
        <v>35020</v>
      </c>
      <c r="IV16" s="52">
        <f>BAR!GI16*0.85</f>
        <v>35020</v>
      </c>
      <c r="IW16" s="52">
        <f>BAR!GJ16*0.85</f>
        <v>35020</v>
      </c>
      <c r="IX16" s="52">
        <f>BAR!GK16*0.85</f>
        <v>35020</v>
      </c>
      <c r="IY16" s="52">
        <f>BAR!GL16*0.85</f>
        <v>35020</v>
      </c>
      <c r="IZ16" s="52">
        <f>BAR!GM16*0.85</f>
        <v>35020</v>
      </c>
      <c r="JA16" s="52">
        <f>BAR!GN16*0.85</f>
        <v>35020</v>
      </c>
    </row>
    <row r="17" spans="1:261" x14ac:dyDescent="0.2">
      <c r="A17" s="15" t="s">
        <v>7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FX17" s="110"/>
      <c r="FY17" s="110"/>
      <c r="FZ17" s="110"/>
      <c r="GA17" s="110"/>
      <c r="GB17" s="110"/>
      <c r="GC17" s="110"/>
      <c r="GD17" s="110"/>
      <c r="GE17" s="110"/>
      <c r="GF17" s="110"/>
      <c r="GG17" s="110"/>
      <c r="GH17" s="110"/>
      <c r="GI17" s="110"/>
      <c r="GJ17" s="110"/>
      <c r="GK17" s="110"/>
      <c r="GL17" s="110"/>
      <c r="GM17" s="110"/>
      <c r="GN17" s="110"/>
      <c r="GO17" s="110"/>
      <c r="GP17" s="110"/>
      <c r="GQ17" s="110"/>
      <c r="GR17" s="110"/>
      <c r="GS17" s="110"/>
      <c r="GT17" s="110"/>
      <c r="GU17" s="110"/>
      <c r="GV17" s="110"/>
      <c r="GW17" s="110"/>
      <c r="GX17" s="110"/>
      <c r="GY17" s="110"/>
      <c r="GZ17" s="110"/>
      <c r="HA17" s="110"/>
      <c r="HB17" s="110"/>
      <c r="HC17" s="110"/>
      <c r="HD17" s="110"/>
      <c r="HE17" s="110"/>
      <c r="HF17" s="110"/>
      <c r="HG17" s="110"/>
      <c r="HH17" s="110"/>
      <c r="HI17" s="110"/>
      <c r="HJ17" s="110"/>
      <c r="HK17" s="110"/>
      <c r="HL17" s="110"/>
      <c r="HM17" s="106"/>
      <c r="HN17" s="106"/>
      <c r="HO17" s="106"/>
      <c r="HP17" s="106"/>
      <c r="HQ17" s="106"/>
      <c r="HR17" s="106"/>
      <c r="HS17" s="106"/>
      <c r="HT17" s="106"/>
      <c r="HU17" s="106"/>
      <c r="HV17" s="110"/>
      <c r="HW17" s="110"/>
      <c r="HX17" s="110"/>
      <c r="HY17" s="110"/>
      <c r="HZ17" s="110"/>
      <c r="IA17" s="110"/>
      <c r="IB17" s="110"/>
      <c r="IC17" s="110"/>
      <c r="ID17" s="110"/>
      <c r="IE17" s="110"/>
      <c r="IF17" s="110"/>
      <c r="IG17" s="110"/>
      <c r="IH17" s="110"/>
      <c r="II17" s="110"/>
      <c r="IJ17" s="110"/>
      <c r="IK17" s="110"/>
      <c r="IL17" s="110"/>
      <c r="IM17" s="110"/>
      <c r="IN17" s="110"/>
      <c r="IO17" s="110"/>
      <c r="IP17" s="110"/>
      <c r="IQ17" s="110"/>
      <c r="IR17" s="110"/>
      <c r="IS17" s="110"/>
      <c r="IT17" s="110"/>
      <c r="IU17" s="110"/>
      <c r="IV17" s="110"/>
      <c r="IW17" s="110"/>
      <c r="IX17" s="110"/>
      <c r="IY17" s="110"/>
      <c r="IZ17" s="110"/>
      <c r="JA17" s="110"/>
    </row>
    <row r="18" spans="1:261" x14ac:dyDescent="0.2">
      <c r="A18" s="13" t="s">
        <v>8</v>
      </c>
      <c r="B18" s="107" t="e">
        <f>BAR!#REF!*0.85</f>
        <v>#REF!</v>
      </c>
      <c r="C18" s="107" t="e">
        <f>BAR!#REF!*0.85</f>
        <v>#REF!</v>
      </c>
      <c r="D18" s="107" t="e">
        <f>BAR!#REF!*0.85</f>
        <v>#REF!</v>
      </c>
      <c r="E18" s="107" t="e">
        <f>BAR!#REF!*0.85</f>
        <v>#REF!</v>
      </c>
      <c r="F18" s="107" t="e">
        <f>BAR!#REF!*0.85</f>
        <v>#REF!</v>
      </c>
      <c r="G18" s="107" t="e">
        <f>BAR!#REF!*0.85</f>
        <v>#REF!</v>
      </c>
      <c r="H18" s="107" t="e">
        <f>BAR!#REF!*0.85</f>
        <v>#REF!</v>
      </c>
      <c r="I18" s="107" t="e">
        <f>BAR!#REF!*0.85</f>
        <v>#REF!</v>
      </c>
      <c r="J18" s="107" t="e">
        <f>BAR!#REF!*0.85</f>
        <v>#REF!</v>
      </c>
      <c r="K18" s="107" t="e">
        <f>BAR!#REF!*0.85</f>
        <v>#REF!</v>
      </c>
      <c r="L18" s="107" t="e">
        <f>BAR!#REF!*0.85</f>
        <v>#REF!</v>
      </c>
      <c r="M18" s="107" t="e">
        <f>BAR!#REF!*0.85</f>
        <v>#REF!</v>
      </c>
      <c r="N18" s="107" t="e">
        <f>BAR!#REF!*0.85</f>
        <v>#REF!</v>
      </c>
      <c r="O18" s="107" t="e">
        <f>BAR!#REF!*0.85</f>
        <v>#REF!</v>
      </c>
      <c r="P18" s="107" t="e">
        <f>BAR!#REF!*0.85</f>
        <v>#REF!</v>
      </c>
      <c r="Q18" s="107" t="e">
        <f>BAR!#REF!*0.85</f>
        <v>#REF!</v>
      </c>
      <c r="R18" s="107" t="e">
        <f>BAR!#REF!*0.85</f>
        <v>#REF!</v>
      </c>
      <c r="S18" s="107" t="e">
        <f>BAR!#REF!*0.85</f>
        <v>#REF!</v>
      </c>
      <c r="T18" s="107" t="e">
        <f>BAR!#REF!*0.85</f>
        <v>#REF!</v>
      </c>
      <c r="U18" s="107" t="e">
        <f>BAR!#REF!*0.85</f>
        <v>#REF!</v>
      </c>
      <c r="V18" s="107" t="e">
        <f>BAR!#REF!*0.85</f>
        <v>#REF!</v>
      </c>
      <c r="W18" s="107" t="e">
        <f>BAR!#REF!*0.85</f>
        <v>#REF!</v>
      </c>
      <c r="X18" s="107" t="e">
        <f>BAR!#REF!*0.85</f>
        <v>#REF!</v>
      </c>
      <c r="Y18" s="107" t="e">
        <f>BAR!#REF!*0.85</f>
        <v>#REF!</v>
      </c>
      <c r="Z18" s="107" t="e">
        <f>BAR!#REF!*0.85</f>
        <v>#REF!</v>
      </c>
      <c r="AA18" s="107" t="e">
        <f>BAR!#REF!*0.85</f>
        <v>#REF!</v>
      </c>
      <c r="AB18" s="107" t="e">
        <f>BAR!#REF!*0.85</f>
        <v>#REF!</v>
      </c>
      <c r="AC18" s="107" t="e">
        <f>BAR!#REF!*0.85</f>
        <v>#REF!</v>
      </c>
      <c r="AD18" s="107" t="e">
        <f>BAR!#REF!*0.85</f>
        <v>#REF!</v>
      </c>
      <c r="AE18" s="107" t="e">
        <f>BAR!#REF!*0.85</f>
        <v>#REF!</v>
      </c>
      <c r="AF18" s="107" t="e">
        <f>BAR!#REF!*0.85</f>
        <v>#REF!</v>
      </c>
      <c r="AG18" s="107" t="e">
        <f>BAR!#REF!*0.85</f>
        <v>#REF!</v>
      </c>
      <c r="AH18" s="107" t="e">
        <f>BAR!#REF!*0.85</f>
        <v>#REF!</v>
      </c>
      <c r="AI18" s="107" t="e">
        <f>BAR!#REF!*0.85</f>
        <v>#REF!</v>
      </c>
      <c r="AJ18" s="107" t="e">
        <f>BAR!#REF!*0.85</f>
        <v>#REF!</v>
      </c>
      <c r="AK18" s="107" t="e">
        <f>BAR!#REF!*0.85</f>
        <v>#REF!</v>
      </c>
      <c r="AL18" s="107" t="e">
        <f>BAR!#REF!*0.85</f>
        <v>#REF!</v>
      </c>
      <c r="AM18" s="107" t="e">
        <f>BAR!#REF!*0.85</f>
        <v>#REF!</v>
      </c>
      <c r="AN18" s="107" t="e">
        <f>BAR!#REF!*0.85</f>
        <v>#REF!</v>
      </c>
      <c r="AO18" s="107" t="e">
        <f>BAR!#REF!*0.85</f>
        <v>#REF!</v>
      </c>
      <c r="AP18" s="107" t="e">
        <f>BAR!#REF!*0.85</f>
        <v>#REF!</v>
      </c>
      <c r="AQ18" s="107" t="e">
        <f>BAR!#REF!*0.85</f>
        <v>#REF!</v>
      </c>
      <c r="AR18" s="107" t="e">
        <f>BAR!#REF!*0.85</f>
        <v>#REF!</v>
      </c>
      <c r="AS18" s="107" t="e">
        <f>BAR!#REF!*0.85</f>
        <v>#REF!</v>
      </c>
      <c r="AT18" s="107" t="e">
        <f>BAR!#REF!*0.85</f>
        <v>#REF!</v>
      </c>
      <c r="AU18" s="107" t="e">
        <f>BAR!#REF!*0.85</f>
        <v>#REF!</v>
      </c>
      <c r="AV18" s="107" t="e">
        <f>BAR!#REF!*0.85</f>
        <v>#REF!</v>
      </c>
      <c r="AW18" s="107" t="e">
        <f>BAR!#REF!*0.85</f>
        <v>#REF!</v>
      </c>
      <c r="AX18" s="107" t="e">
        <f>BAR!#REF!*0.85</f>
        <v>#REF!</v>
      </c>
      <c r="AY18" s="107" t="e">
        <f>BAR!#REF!*0.85</f>
        <v>#REF!</v>
      </c>
      <c r="AZ18" s="107" t="e">
        <f>BAR!#REF!*0.85</f>
        <v>#REF!</v>
      </c>
      <c r="BA18" s="107" t="e">
        <f>BAR!#REF!*0.85</f>
        <v>#REF!</v>
      </c>
      <c r="BB18" s="107" t="e">
        <f>BAR!#REF!*0.85</f>
        <v>#REF!</v>
      </c>
      <c r="BC18" s="107" t="e">
        <f>BAR!#REF!*0.85</f>
        <v>#REF!</v>
      </c>
      <c r="BD18" s="107" t="e">
        <f>BAR!#REF!*0.85</f>
        <v>#REF!</v>
      </c>
      <c r="BE18" s="107" t="e">
        <f>BAR!#REF!*0.85</f>
        <v>#REF!</v>
      </c>
      <c r="BF18" s="107" t="e">
        <f>BAR!#REF!*0.85</f>
        <v>#REF!</v>
      </c>
      <c r="BG18" s="107" t="e">
        <f>BAR!#REF!*0.85</f>
        <v>#REF!</v>
      </c>
      <c r="BH18" s="107" t="e">
        <f>BAR!#REF!*0.85</f>
        <v>#REF!</v>
      </c>
      <c r="BI18" s="107" t="e">
        <f>BAR!#REF!*0.85</f>
        <v>#REF!</v>
      </c>
      <c r="BJ18" s="107" t="e">
        <f>BAR!#REF!*0.85</f>
        <v>#REF!</v>
      </c>
      <c r="BK18" s="107" t="e">
        <f>BAR!#REF!*0.85</f>
        <v>#REF!</v>
      </c>
      <c r="BL18" s="107" t="e">
        <f>BAR!#REF!*0.85</f>
        <v>#REF!</v>
      </c>
      <c r="BM18" s="107" t="e">
        <f>BAR!#REF!*0.85</f>
        <v>#REF!</v>
      </c>
      <c r="BN18" s="107" t="e">
        <f>BAR!#REF!*0.85</f>
        <v>#REF!</v>
      </c>
      <c r="BO18" s="107">
        <f>BAR!B18*0.85</f>
        <v>40970</v>
      </c>
      <c r="BP18" s="107">
        <f>BAR!C18*0.85</f>
        <v>40970</v>
      </c>
      <c r="BQ18" s="107">
        <f>BAR!D18*0.85</f>
        <v>40545</v>
      </c>
      <c r="BR18" s="107">
        <f>BAR!E18*0.85</f>
        <v>40545</v>
      </c>
      <c r="BS18" s="107">
        <f>BAR!F18*0.85</f>
        <v>40545</v>
      </c>
      <c r="BT18" s="107">
        <f>BAR!G18*0.85</f>
        <v>40545</v>
      </c>
      <c r="BU18" s="107">
        <f>BAR!H18*0.85</f>
        <v>40545</v>
      </c>
      <c r="BV18" s="107">
        <f>BAR!I18*0.85</f>
        <v>40545</v>
      </c>
      <c r="BW18" s="107">
        <f>BAR!J18*0.85</f>
        <v>40545</v>
      </c>
      <c r="BX18" s="107">
        <f>BAR!K18*0.85</f>
        <v>40545</v>
      </c>
      <c r="BY18" s="107">
        <f>BAR!L18*0.85</f>
        <v>40545</v>
      </c>
      <c r="BZ18" s="107">
        <f>BAR!M18*0.85</f>
        <v>40545</v>
      </c>
      <c r="CA18" s="107">
        <f>BAR!N18*0.85</f>
        <v>40545</v>
      </c>
      <c r="CB18" s="107">
        <f>BAR!O18*0.85</f>
        <v>39695</v>
      </c>
      <c r="CC18" s="107">
        <f>BAR!P18*0.85</f>
        <v>39695</v>
      </c>
      <c r="CD18" s="107">
        <f>BAR!Q18*0.85</f>
        <v>39695</v>
      </c>
      <c r="CE18" s="107">
        <f>BAR!R18*0.85</f>
        <v>39695</v>
      </c>
      <c r="CF18" s="107">
        <f>BAR!S18*0.85</f>
        <v>39695</v>
      </c>
      <c r="CG18" s="107">
        <f>BAR!T18*0.85</f>
        <v>39695</v>
      </c>
      <c r="CH18" s="107">
        <f>BAR!U18*0.85</f>
        <v>39695</v>
      </c>
      <c r="CI18" s="107">
        <f>BAR!V18*0.85</f>
        <v>39695</v>
      </c>
      <c r="CJ18" s="107">
        <f>BAR!W18*0.85</f>
        <v>39695</v>
      </c>
      <c r="CK18" s="107">
        <f>BAR!X18*0.85</f>
        <v>39695</v>
      </c>
      <c r="CL18" s="107">
        <f>BAR!Y18*0.85</f>
        <v>37995</v>
      </c>
      <c r="CM18" s="107">
        <f>BAR!Z18*0.85</f>
        <v>37995</v>
      </c>
      <c r="CN18" s="107">
        <f>BAR!AA18*0.85</f>
        <v>37995</v>
      </c>
      <c r="CO18" s="107">
        <f>BAR!AB18*0.85</f>
        <v>37995</v>
      </c>
      <c r="CP18" s="107">
        <f>BAR!AC18*0.85</f>
        <v>37995</v>
      </c>
      <c r="CQ18" s="107">
        <f>BAR!AD18*0.85</f>
        <v>38420</v>
      </c>
      <c r="CR18" s="107">
        <f>BAR!AE18*0.85</f>
        <v>38420</v>
      </c>
      <c r="CS18" s="107">
        <f>BAR!AF18*0.85</f>
        <v>37995</v>
      </c>
      <c r="CT18" s="107">
        <f>BAR!AG18*0.85</f>
        <v>37995</v>
      </c>
      <c r="CU18" s="107">
        <f>BAR!AH18*0.85</f>
        <v>37995</v>
      </c>
      <c r="CV18" s="107">
        <f>BAR!AI18*0.85</f>
        <v>37995</v>
      </c>
      <c r="CW18" s="107">
        <f>BAR!AJ18*0.85</f>
        <v>37995</v>
      </c>
      <c r="CX18" s="107">
        <f>BAR!AK18*0.85</f>
        <v>38420</v>
      </c>
      <c r="CY18" s="107">
        <f>BAR!AL18*0.85</f>
        <v>38420</v>
      </c>
      <c r="CZ18" s="107">
        <f>BAR!AM18*0.85</f>
        <v>37995</v>
      </c>
      <c r="DA18" s="107">
        <f>BAR!AN18*0.85</f>
        <v>37995</v>
      </c>
      <c r="DB18" s="107">
        <f>BAR!AO18*0.85</f>
        <v>37995</v>
      </c>
      <c r="DC18" s="107">
        <f>BAR!AP18*0.85</f>
        <v>37995</v>
      </c>
      <c r="DD18" s="107">
        <f>BAR!AQ18*0.85</f>
        <v>37995</v>
      </c>
      <c r="DE18" s="107">
        <f>BAR!AR18*0.85</f>
        <v>38420</v>
      </c>
      <c r="DF18" s="107">
        <f>BAR!AS18*0.85</f>
        <v>38420</v>
      </c>
      <c r="DG18" s="107">
        <f>BAR!AT18*0.85</f>
        <v>37740</v>
      </c>
      <c r="DH18" s="107">
        <f>BAR!AU18*0.85</f>
        <v>37740</v>
      </c>
      <c r="DI18" s="107">
        <f>BAR!AV18*0.85</f>
        <v>37995</v>
      </c>
      <c r="DJ18" s="107">
        <f>BAR!AW18*0.85</f>
        <v>38420</v>
      </c>
      <c r="DK18" s="107">
        <f>BAR!AX18*0.85</f>
        <v>36465</v>
      </c>
      <c r="DL18" s="107">
        <f>BAR!AY18*0.85</f>
        <v>37740</v>
      </c>
      <c r="DM18" s="107">
        <f>BAR!AZ18*0.85</f>
        <v>37740</v>
      </c>
      <c r="DN18" s="107">
        <f>BAR!BA18*0.85</f>
        <v>36465</v>
      </c>
      <c r="DO18" s="107">
        <f>BAR!BB18*0.85</f>
        <v>36465</v>
      </c>
      <c r="DP18" s="107">
        <f>BAR!BC18*0.85</f>
        <v>36465</v>
      </c>
      <c r="DQ18" s="107">
        <f>BAR!BD18*0.85</f>
        <v>36465</v>
      </c>
      <c r="DR18" s="107">
        <f>BAR!BE18*0.85</f>
        <v>36465</v>
      </c>
      <c r="DS18" s="107">
        <f>BAR!BF18*0.85</f>
        <v>37740</v>
      </c>
      <c r="DT18" s="107">
        <f>BAR!BG18*0.85</f>
        <v>37740</v>
      </c>
      <c r="DU18" s="107">
        <f>BAR!BH18*0.85</f>
        <v>36465</v>
      </c>
      <c r="DV18" s="107">
        <f>BAR!BI18*0.85</f>
        <v>36465</v>
      </c>
      <c r="DW18" s="107">
        <f>BAR!BJ18*0.85</f>
        <v>36465</v>
      </c>
      <c r="DX18" s="107">
        <f>BAR!BK18*0.85</f>
        <v>36465</v>
      </c>
      <c r="DY18" s="107">
        <f>BAR!BL18*0.85</f>
        <v>36465</v>
      </c>
      <c r="DZ18" s="107">
        <f>BAR!BM18*0.85</f>
        <v>37740</v>
      </c>
      <c r="EA18" s="107">
        <f>BAR!BN18*0.85</f>
        <v>37740</v>
      </c>
      <c r="EB18" s="107">
        <f>BAR!BO18*0.85</f>
        <v>36465</v>
      </c>
      <c r="EC18" s="107">
        <f>BAR!BP18*0.85</f>
        <v>36465</v>
      </c>
      <c r="ED18" s="107">
        <f>BAR!BQ18*0.85</f>
        <v>36465</v>
      </c>
      <c r="EE18" s="107">
        <f>BAR!BR18*0.85</f>
        <v>36465</v>
      </c>
      <c r="EF18" s="107">
        <f>BAR!BS18*0.85</f>
        <v>36465</v>
      </c>
      <c r="EG18" s="107">
        <f>BAR!BT18*0.85</f>
        <v>37740</v>
      </c>
      <c r="EH18" s="107">
        <f>BAR!BU18*0.85</f>
        <v>37740</v>
      </c>
      <c r="EI18" s="107">
        <f>BAR!BV18*0.85</f>
        <v>36465</v>
      </c>
      <c r="EJ18" s="107">
        <f>BAR!BW18*0.85</f>
        <v>36465</v>
      </c>
      <c r="EK18" s="51">
        <f>BAR!BX18*0.85</f>
        <v>38420</v>
      </c>
      <c r="EL18" s="51">
        <f>BAR!BY18*0.85</f>
        <v>38420</v>
      </c>
      <c r="EM18" s="51">
        <f>BAR!BZ18*0.85</f>
        <v>38420</v>
      </c>
      <c r="EN18" s="51">
        <f>BAR!CA18*0.85</f>
        <v>38675</v>
      </c>
      <c r="EO18" s="51">
        <f>BAR!CB18*0.85</f>
        <v>38675</v>
      </c>
      <c r="EP18" s="51">
        <f>BAR!CC18*0.85</f>
        <v>38420</v>
      </c>
      <c r="EQ18" s="51">
        <f>BAR!CD18*0.85</f>
        <v>38420</v>
      </c>
      <c r="ER18" s="51">
        <f>BAR!CE18*0.85</f>
        <v>38420</v>
      </c>
      <c r="ES18" s="51">
        <f>BAR!CF18*0.85</f>
        <v>38420</v>
      </c>
      <c r="ET18" s="51">
        <f>BAR!CG18*0.85</f>
        <v>38420</v>
      </c>
      <c r="EU18" s="51">
        <f>BAR!CH18*0.85</f>
        <v>39950</v>
      </c>
      <c r="EV18" s="51">
        <f>BAR!CI18*0.85</f>
        <v>39950</v>
      </c>
      <c r="EW18" s="51">
        <f>BAR!CJ18*0.85</f>
        <v>38420</v>
      </c>
      <c r="EX18" s="51">
        <f>BAR!CK18*0.85</f>
        <v>38420</v>
      </c>
      <c r="EY18" s="51">
        <f>BAR!CL18*0.85</f>
        <v>39270</v>
      </c>
      <c r="EZ18" s="51">
        <f>BAR!CM18*0.85</f>
        <v>39270</v>
      </c>
      <c r="FA18" s="51">
        <f>BAR!CN18*0.85</f>
        <v>38675</v>
      </c>
      <c r="FB18" s="51">
        <f>BAR!CO18*0.85</f>
        <v>39270</v>
      </c>
      <c r="FC18" s="51">
        <f>BAR!CP18*0.85</f>
        <v>39270</v>
      </c>
      <c r="FD18" s="51">
        <f>BAR!CQ18*0.85</f>
        <v>39270</v>
      </c>
      <c r="FE18" s="51">
        <f>BAR!CR18*0.85</f>
        <v>39270</v>
      </c>
      <c r="FF18" s="51">
        <f>BAR!CS18*0.85</f>
        <v>39695</v>
      </c>
      <c r="FG18" s="51">
        <f>BAR!CT18*0.85</f>
        <v>39695</v>
      </c>
      <c r="FH18" s="51">
        <f>BAR!CU18*0.85</f>
        <v>39950</v>
      </c>
      <c r="FI18" s="51">
        <f>BAR!CV18*0.85</f>
        <v>39950</v>
      </c>
      <c r="FJ18" s="51">
        <f>BAR!CW18*0.85</f>
        <v>39950</v>
      </c>
      <c r="FK18" s="51">
        <f>BAR!CX18*0.85</f>
        <v>39950</v>
      </c>
      <c r="FL18" s="51">
        <f>BAR!CY18*0.85</f>
        <v>39950</v>
      </c>
      <c r="FM18" s="107">
        <f>BAR!CZ18*0.85</f>
        <v>91757.5</v>
      </c>
      <c r="FN18" s="107">
        <f>BAR!DA18*0.85</f>
        <v>103232.5</v>
      </c>
      <c r="FO18" s="107">
        <f>BAR!DB18*0.85</f>
        <v>103232.5</v>
      </c>
      <c r="FP18" s="107">
        <f>BAR!DC18*0.85</f>
        <v>104932.5</v>
      </c>
      <c r="FQ18" s="107">
        <f>BAR!DD18*0.85</f>
        <v>104932.5</v>
      </c>
      <c r="FR18" s="107">
        <f>BAR!DE18*0.85</f>
        <v>104932.5</v>
      </c>
      <c r="FS18" s="107">
        <f>BAR!DF18*0.85</f>
        <v>104932.5</v>
      </c>
      <c r="FT18" s="107">
        <f>BAR!DG18*0.85</f>
        <v>104932.5</v>
      </c>
      <c r="FU18" s="107">
        <f>BAR!DH18*0.85</f>
        <v>103232.5</v>
      </c>
      <c r="FV18" s="107">
        <f>BAR!DI18*0.85</f>
        <v>103232.5</v>
      </c>
      <c r="FW18" s="107">
        <f>BAR!DJ18*0.85</f>
        <v>103232.5</v>
      </c>
      <c r="FX18" s="51">
        <f>BAR!DK18*0.85</f>
        <v>56992.5</v>
      </c>
      <c r="FY18" s="51">
        <f>BAR!DL18*0.85</f>
        <v>56992.5</v>
      </c>
      <c r="FZ18" s="51">
        <f>BAR!DM18*0.85</f>
        <v>56992.5</v>
      </c>
      <c r="GA18" s="51">
        <f>BAR!DN18*0.85</f>
        <v>52997.5</v>
      </c>
      <c r="GB18" s="51">
        <f>BAR!DO18*0.85</f>
        <v>52997.5</v>
      </c>
      <c r="GC18" s="51">
        <f>BAR!DP18*0.85</f>
        <v>52997.5</v>
      </c>
      <c r="GD18" s="51">
        <f>BAR!DQ18*0.85</f>
        <v>52997.5</v>
      </c>
      <c r="GE18" s="51">
        <f>BAR!DR18*0.85</f>
        <v>52147.5</v>
      </c>
      <c r="GF18" s="51">
        <f>BAR!DS18*0.85</f>
        <v>51127.5</v>
      </c>
      <c r="GG18" s="51">
        <f>BAR!DT18*0.85</f>
        <v>51552.5</v>
      </c>
      <c r="GH18" s="51">
        <f>BAR!DU18*0.85</f>
        <v>51127.5</v>
      </c>
      <c r="GI18" s="51">
        <f>BAR!DV18*0.85</f>
        <v>51552.5</v>
      </c>
      <c r="GJ18" s="51">
        <f>BAR!DW18*0.85</f>
        <v>51127.5</v>
      </c>
      <c r="GK18" s="51">
        <f>BAR!DX18*0.85</f>
        <v>51127.5</v>
      </c>
      <c r="GL18" s="51">
        <f>BAR!DY18*0.85</f>
        <v>52147.5</v>
      </c>
      <c r="GM18" s="51">
        <f>BAR!DZ18*0.85</f>
        <v>52997.5</v>
      </c>
      <c r="GN18" s="51">
        <f>BAR!EA18*0.85</f>
        <v>52997.5</v>
      </c>
      <c r="GO18" s="51">
        <f>BAR!EB18*0.85</f>
        <v>52997.5</v>
      </c>
      <c r="GP18" s="51">
        <f>BAR!EC18*0.85</f>
        <v>52997.5</v>
      </c>
      <c r="GQ18" s="51">
        <f>BAR!ED18*0.85</f>
        <v>52997.5</v>
      </c>
      <c r="GR18" s="51">
        <f>BAR!EE18*0.85</f>
        <v>52997.5</v>
      </c>
      <c r="GS18" s="51">
        <f>BAR!EF18*0.85</f>
        <v>52997.5</v>
      </c>
      <c r="GT18" s="51">
        <f>BAR!EG18*0.85</f>
        <v>50702.5</v>
      </c>
      <c r="GU18" s="51">
        <f>BAR!EH18*0.85</f>
        <v>55122.5</v>
      </c>
      <c r="GV18" s="51">
        <f>BAR!EI18*0.85</f>
        <v>55122.5</v>
      </c>
      <c r="GW18" s="51">
        <f>BAR!EJ18*0.85</f>
        <v>55122.5</v>
      </c>
      <c r="GX18" s="51">
        <f>BAR!EK18*0.85</f>
        <v>55122.5</v>
      </c>
      <c r="GY18" s="51">
        <f>BAR!EL18*0.85</f>
        <v>55122.5</v>
      </c>
      <c r="GZ18" s="51">
        <f>BAR!EM18*0.85</f>
        <v>55122.5</v>
      </c>
      <c r="HA18" s="51">
        <f>BAR!EN18*0.85</f>
        <v>55122.5</v>
      </c>
      <c r="HB18" s="51">
        <f>BAR!EO18*0.85</f>
        <v>55122.5</v>
      </c>
      <c r="HC18" s="51">
        <f>BAR!EP18*0.85</f>
        <v>55122.5</v>
      </c>
      <c r="HD18" s="51">
        <f>BAR!EQ18*0.85</f>
        <v>55122.5</v>
      </c>
      <c r="HE18" s="51">
        <f>BAR!ER18*0.85</f>
        <v>55122.5</v>
      </c>
      <c r="HF18" s="51">
        <f>BAR!ES18*0.85</f>
        <v>55122.5</v>
      </c>
      <c r="HG18" s="51">
        <f>BAR!ET18*0.85</f>
        <v>55122.5</v>
      </c>
      <c r="HH18" s="51">
        <f>BAR!EU18*0.85</f>
        <v>55122.5</v>
      </c>
      <c r="HI18" s="51">
        <f>BAR!EV18*0.85</f>
        <v>55122.5</v>
      </c>
      <c r="HJ18" s="51">
        <f>BAR!EW18*0.85</f>
        <v>55122.5</v>
      </c>
      <c r="HK18" s="51">
        <f>BAR!EX18*0.85</f>
        <v>55122.5</v>
      </c>
      <c r="HL18" s="51">
        <f>BAR!EY18*0.85</f>
        <v>55122.5</v>
      </c>
      <c r="HM18" s="107">
        <f>BAR!EZ18*0.85</f>
        <v>68722.5</v>
      </c>
      <c r="HN18" s="107">
        <f>BAR!FA18*0.85</f>
        <v>69997.5</v>
      </c>
      <c r="HO18" s="107">
        <f>BAR!FB18*0.85</f>
        <v>69997.5</v>
      </c>
      <c r="HP18" s="107">
        <f>BAR!FC18*0.85</f>
        <v>69997.5</v>
      </c>
      <c r="HQ18" s="107">
        <f>BAR!FD18*0.85</f>
        <v>69997.5</v>
      </c>
      <c r="HR18" s="107">
        <f>BAR!FE18*0.85</f>
        <v>57417.5</v>
      </c>
      <c r="HS18" s="107">
        <f>BAR!FF18*0.85</f>
        <v>57417.5</v>
      </c>
      <c r="HT18" s="107">
        <f>BAR!FG18*0.85</f>
        <v>68722.5</v>
      </c>
      <c r="HU18" s="107">
        <f>BAR!FH18*0.85</f>
        <v>68722.5</v>
      </c>
      <c r="HV18" s="51">
        <f>BAR!FI18*0.85</f>
        <v>68722.5</v>
      </c>
      <c r="HW18" s="51">
        <f>BAR!FJ18*0.85</f>
        <v>55122.5</v>
      </c>
      <c r="HX18" s="51">
        <f>BAR!FK18*0.85</f>
        <v>53847.5</v>
      </c>
      <c r="HY18" s="51">
        <f>BAR!FL18*0.85</f>
        <v>53847.5</v>
      </c>
      <c r="HZ18" s="51">
        <f>BAR!FM18*0.85</f>
        <v>53847.5</v>
      </c>
      <c r="IA18" s="51">
        <f>BAR!FN18*0.85</f>
        <v>53847.5</v>
      </c>
      <c r="IB18" s="51">
        <f>BAR!FO18*0.85</f>
        <v>53847.5</v>
      </c>
      <c r="IC18" s="51">
        <f>BAR!FP18*0.85</f>
        <v>53847.5</v>
      </c>
      <c r="ID18" s="51">
        <f>BAR!FQ18*0.85</f>
        <v>53847.5</v>
      </c>
      <c r="IE18" s="51">
        <f>BAR!FR18*0.85</f>
        <v>49682.5</v>
      </c>
      <c r="IF18" s="51">
        <f>BAR!FS18*0.85</f>
        <v>49682.5</v>
      </c>
      <c r="IG18" s="51">
        <f>BAR!FT18*0.85</f>
        <v>49682.5</v>
      </c>
      <c r="IH18" s="51">
        <f>BAR!FU18*0.85</f>
        <v>49682.5</v>
      </c>
      <c r="II18" s="51">
        <f>BAR!FV18*0.85</f>
        <v>49682.5</v>
      </c>
      <c r="IJ18" s="51">
        <f>BAR!FW18*0.85</f>
        <v>49682.5</v>
      </c>
      <c r="IK18" s="51">
        <f>BAR!FX18*0.85</f>
        <v>49682.5</v>
      </c>
      <c r="IL18" s="51">
        <f>BAR!FY18*0.85</f>
        <v>49682.5</v>
      </c>
      <c r="IM18" s="51">
        <f>BAR!FZ18*0.85</f>
        <v>49682.5</v>
      </c>
      <c r="IN18" s="51">
        <f>BAR!GA18*0.85</f>
        <v>49682.5</v>
      </c>
      <c r="IO18" s="51">
        <f>BAR!GB18*0.85</f>
        <v>49682.5</v>
      </c>
      <c r="IP18" s="51">
        <f>BAR!GC18*0.85</f>
        <v>49682.5</v>
      </c>
      <c r="IQ18" s="51">
        <f>BAR!GD18*0.85</f>
        <v>49682.5</v>
      </c>
      <c r="IR18" s="51">
        <f>BAR!GE18*0.85</f>
        <v>49682.5</v>
      </c>
      <c r="IS18" s="51">
        <f>BAR!GF18*0.85</f>
        <v>49682.5</v>
      </c>
      <c r="IT18" s="51">
        <f>BAR!GG18*0.85</f>
        <v>49682.5</v>
      </c>
      <c r="IU18" s="51">
        <f>BAR!GH18*0.85</f>
        <v>49682.5</v>
      </c>
      <c r="IV18" s="51">
        <f>BAR!GI18*0.85</f>
        <v>49682.5</v>
      </c>
      <c r="IW18" s="51">
        <f>BAR!GJ18*0.85</f>
        <v>49682.5</v>
      </c>
      <c r="IX18" s="51">
        <f>BAR!GK18*0.85</f>
        <v>49682.5</v>
      </c>
      <c r="IY18" s="51">
        <f>BAR!GL18*0.85</f>
        <v>49682.5</v>
      </c>
      <c r="IZ18" s="51">
        <f>BAR!GM18*0.85</f>
        <v>49682.5</v>
      </c>
      <c r="JA18" s="51">
        <f>BAR!GN18*0.85</f>
        <v>49682.5</v>
      </c>
    </row>
    <row r="19" spans="1:261" x14ac:dyDescent="0.2">
      <c r="A19" s="15" t="s">
        <v>9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10"/>
      <c r="FY19" s="110"/>
      <c r="FZ19" s="110"/>
      <c r="GA19" s="110"/>
      <c r="GB19" s="110"/>
      <c r="GC19" s="110"/>
      <c r="GD19" s="110"/>
      <c r="GE19" s="110"/>
      <c r="GF19" s="110"/>
      <c r="GG19" s="110"/>
      <c r="GH19" s="110"/>
      <c r="GI19" s="110"/>
      <c r="GJ19" s="110"/>
      <c r="GK19" s="110"/>
      <c r="GL19" s="110"/>
      <c r="GM19" s="110"/>
      <c r="GN19" s="110"/>
      <c r="GO19" s="110"/>
      <c r="GP19" s="110"/>
      <c r="GQ19" s="110"/>
      <c r="GR19" s="110"/>
      <c r="GS19" s="110"/>
      <c r="GT19" s="110"/>
      <c r="GU19" s="110"/>
      <c r="GV19" s="110"/>
      <c r="GW19" s="110"/>
      <c r="GX19" s="110"/>
      <c r="GY19" s="110"/>
      <c r="GZ19" s="110"/>
      <c r="HA19" s="110"/>
      <c r="HB19" s="110"/>
      <c r="HC19" s="110"/>
      <c r="HD19" s="110"/>
      <c r="HE19" s="110"/>
      <c r="HF19" s="110"/>
      <c r="HG19" s="110"/>
      <c r="HH19" s="110"/>
      <c r="HI19" s="110"/>
      <c r="HJ19" s="110"/>
      <c r="HK19" s="110"/>
      <c r="HL19" s="110"/>
      <c r="HM19" s="106"/>
      <c r="HN19" s="106"/>
      <c r="HO19" s="106"/>
      <c r="HP19" s="106"/>
      <c r="HQ19" s="106"/>
      <c r="HR19" s="106"/>
      <c r="HS19" s="106"/>
      <c r="HT19" s="106"/>
      <c r="HU19" s="106"/>
      <c r="HV19" s="110"/>
      <c r="HW19" s="110"/>
      <c r="HX19" s="110"/>
      <c r="HY19" s="110"/>
      <c r="HZ19" s="110"/>
      <c r="IA19" s="110"/>
      <c r="IB19" s="110"/>
      <c r="IC19" s="110"/>
      <c r="ID19" s="110"/>
      <c r="IE19" s="110"/>
      <c r="IF19" s="110"/>
      <c r="IG19" s="110"/>
      <c r="IH19" s="110"/>
      <c r="II19" s="110"/>
      <c r="IJ19" s="110"/>
      <c r="IK19" s="110"/>
      <c r="IL19" s="110"/>
      <c r="IM19" s="110"/>
      <c r="IN19" s="110"/>
      <c r="IO19" s="110"/>
      <c r="IP19" s="110"/>
      <c r="IQ19" s="110"/>
      <c r="IR19" s="110"/>
      <c r="IS19" s="110"/>
      <c r="IT19" s="110"/>
      <c r="IU19" s="110"/>
      <c r="IV19" s="110"/>
      <c r="IW19" s="110"/>
      <c r="IX19" s="110"/>
      <c r="IY19" s="110"/>
      <c r="IZ19" s="110"/>
      <c r="JA19" s="110"/>
    </row>
    <row r="20" spans="1:261" x14ac:dyDescent="0.2">
      <c r="A20" s="13" t="s">
        <v>10</v>
      </c>
      <c r="B20" s="107" t="e">
        <f>BAR!#REF!*0.85</f>
        <v>#REF!</v>
      </c>
      <c r="C20" s="107" t="e">
        <f>BAR!#REF!*0.85</f>
        <v>#REF!</v>
      </c>
      <c r="D20" s="107" t="e">
        <f>BAR!#REF!*0.85</f>
        <v>#REF!</v>
      </c>
      <c r="E20" s="107" t="e">
        <f>BAR!#REF!*0.85</f>
        <v>#REF!</v>
      </c>
      <c r="F20" s="107" t="e">
        <f>BAR!#REF!*0.85</f>
        <v>#REF!</v>
      </c>
      <c r="G20" s="107" t="e">
        <f>BAR!#REF!*0.85</f>
        <v>#REF!</v>
      </c>
      <c r="H20" s="107" t="e">
        <f>BAR!#REF!*0.85</f>
        <v>#REF!</v>
      </c>
      <c r="I20" s="107" t="e">
        <f>BAR!#REF!*0.85</f>
        <v>#REF!</v>
      </c>
      <c r="J20" s="107" t="e">
        <f>BAR!#REF!*0.85</f>
        <v>#REF!</v>
      </c>
      <c r="K20" s="107" t="e">
        <f>BAR!#REF!*0.85</f>
        <v>#REF!</v>
      </c>
      <c r="L20" s="107" t="e">
        <f>BAR!#REF!*0.85</f>
        <v>#REF!</v>
      </c>
      <c r="M20" s="107" t="e">
        <f>BAR!#REF!*0.85</f>
        <v>#REF!</v>
      </c>
      <c r="N20" s="107" t="e">
        <f>BAR!#REF!*0.85</f>
        <v>#REF!</v>
      </c>
      <c r="O20" s="107" t="e">
        <f>BAR!#REF!*0.85</f>
        <v>#REF!</v>
      </c>
      <c r="P20" s="107" t="e">
        <f>BAR!#REF!*0.85</f>
        <v>#REF!</v>
      </c>
      <c r="Q20" s="107" t="e">
        <f>BAR!#REF!*0.85</f>
        <v>#REF!</v>
      </c>
      <c r="R20" s="107" t="e">
        <f>BAR!#REF!*0.85</f>
        <v>#REF!</v>
      </c>
      <c r="S20" s="107" t="e">
        <f>BAR!#REF!*0.85</f>
        <v>#REF!</v>
      </c>
      <c r="T20" s="107" t="e">
        <f>BAR!#REF!*0.85</f>
        <v>#REF!</v>
      </c>
      <c r="U20" s="107" t="e">
        <f>BAR!#REF!*0.85</f>
        <v>#REF!</v>
      </c>
      <c r="V20" s="107" t="e">
        <f>BAR!#REF!*0.85</f>
        <v>#REF!</v>
      </c>
      <c r="W20" s="107" t="e">
        <f>BAR!#REF!*0.85</f>
        <v>#REF!</v>
      </c>
      <c r="X20" s="107" t="e">
        <f>BAR!#REF!*0.85</f>
        <v>#REF!</v>
      </c>
      <c r="Y20" s="107" t="e">
        <f>BAR!#REF!*0.85</f>
        <v>#REF!</v>
      </c>
      <c r="Z20" s="107" t="e">
        <f>BAR!#REF!*0.85</f>
        <v>#REF!</v>
      </c>
      <c r="AA20" s="107" t="e">
        <f>BAR!#REF!*0.85</f>
        <v>#REF!</v>
      </c>
      <c r="AB20" s="107" t="e">
        <f>BAR!#REF!*0.85</f>
        <v>#REF!</v>
      </c>
      <c r="AC20" s="107" t="e">
        <f>BAR!#REF!*0.85</f>
        <v>#REF!</v>
      </c>
      <c r="AD20" s="107" t="e">
        <f>BAR!#REF!*0.85</f>
        <v>#REF!</v>
      </c>
      <c r="AE20" s="107" t="e">
        <f>BAR!#REF!*0.85</f>
        <v>#REF!</v>
      </c>
      <c r="AF20" s="107" t="e">
        <f>BAR!#REF!*0.85</f>
        <v>#REF!</v>
      </c>
      <c r="AG20" s="107" t="e">
        <f>BAR!#REF!*0.85</f>
        <v>#REF!</v>
      </c>
      <c r="AH20" s="107" t="e">
        <f>BAR!#REF!*0.85</f>
        <v>#REF!</v>
      </c>
      <c r="AI20" s="107" t="e">
        <f>BAR!#REF!*0.85</f>
        <v>#REF!</v>
      </c>
      <c r="AJ20" s="107" t="e">
        <f>BAR!#REF!*0.85</f>
        <v>#REF!</v>
      </c>
      <c r="AK20" s="107" t="e">
        <f>BAR!#REF!*0.85</f>
        <v>#REF!</v>
      </c>
      <c r="AL20" s="107" t="e">
        <f>BAR!#REF!*0.85</f>
        <v>#REF!</v>
      </c>
      <c r="AM20" s="107" t="e">
        <f>BAR!#REF!*0.85</f>
        <v>#REF!</v>
      </c>
      <c r="AN20" s="107" t="e">
        <f>BAR!#REF!*0.85</f>
        <v>#REF!</v>
      </c>
      <c r="AO20" s="107" t="e">
        <f>BAR!#REF!*0.85</f>
        <v>#REF!</v>
      </c>
      <c r="AP20" s="107" t="e">
        <f>BAR!#REF!*0.85</f>
        <v>#REF!</v>
      </c>
      <c r="AQ20" s="107" t="e">
        <f>BAR!#REF!*0.85</f>
        <v>#REF!</v>
      </c>
      <c r="AR20" s="107" t="e">
        <f>BAR!#REF!*0.85</f>
        <v>#REF!</v>
      </c>
      <c r="AS20" s="107" t="e">
        <f>BAR!#REF!*0.85</f>
        <v>#REF!</v>
      </c>
      <c r="AT20" s="107" t="e">
        <f>BAR!#REF!*0.85</f>
        <v>#REF!</v>
      </c>
      <c r="AU20" s="107" t="e">
        <f>BAR!#REF!*0.85</f>
        <v>#REF!</v>
      </c>
      <c r="AV20" s="107" t="e">
        <f>BAR!#REF!*0.85</f>
        <v>#REF!</v>
      </c>
      <c r="AW20" s="107" t="e">
        <f>BAR!#REF!*0.85</f>
        <v>#REF!</v>
      </c>
      <c r="AX20" s="107" t="e">
        <f>BAR!#REF!*0.85</f>
        <v>#REF!</v>
      </c>
      <c r="AY20" s="107" t="e">
        <f>BAR!#REF!*0.85</f>
        <v>#REF!</v>
      </c>
      <c r="AZ20" s="107" t="e">
        <f>BAR!#REF!*0.85</f>
        <v>#REF!</v>
      </c>
      <c r="BA20" s="107" t="e">
        <f>BAR!#REF!*0.85</f>
        <v>#REF!</v>
      </c>
      <c r="BB20" s="107" t="e">
        <f>BAR!#REF!*0.85</f>
        <v>#REF!</v>
      </c>
      <c r="BC20" s="107" t="e">
        <f>BAR!#REF!*0.85</f>
        <v>#REF!</v>
      </c>
      <c r="BD20" s="107" t="e">
        <f>BAR!#REF!*0.85</f>
        <v>#REF!</v>
      </c>
      <c r="BE20" s="107" t="e">
        <f>BAR!#REF!*0.85</f>
        <v>#REF!</v>
      </c>
      <c r="BF20" s="107" t="e">
        <f>BAR!#REF!*0.85</f>
        <v>#REF!</v>
      </c>
      <c r="BG20" s="107" t="e">
        <f>BAR!#REF!*0.85</f>
        <v>#REF!</v>
      </c>
      <c r="BH20" s="107" t="e">
        <f>BAR!#REF!*0.85</f>
        <v>#REF!</v>
      </c>
      <c r="BI20" s="107" t="e">
        <f>BAR!#REF!*0.85</f>
        <v>#REF!</v>
      </c>
      <c r="BJ20" s="107" t="e">
        <f>BAR!#REF!*0.85</f>
        <v>#REF!</v>
      </c>
      <c r="BK20" s="107" t="e">
        <f>BAR!#REF!*0.85</f>
        <v>#REF!</v>
      </c>
      <c r="BL20" s="107" t="e">
        <f>BAR!#REF!*0.85</f>
        <v>#REF!</v>
      </c>
      <c r="BM20" s="107" t="e">
        <f>BAR!#REF!*0.85</f>
        <v>#REF!</v>
      </c>
      <c r="BN20" s="107" t="e">
        <f>BAR!#REF!*0.85</f>
        <v>#REF!</v>
      </c>
      <c r="BO20" s="107">
        <f>BAR!B20*0.85</f>
        <v>57970</v>
      </c>
      <c r="BP20" s="107">
        <f>BAR!C20*0.85</f>
        <v>57970</v>
      </c>
      <c r="BQ20" s="107">
        <f>BAR!D20*0.85</f>
        <v>57545</v>
      </c>
      <c r="BR20" s="107">
        <f>BAR!E20*0.85</f>
        <v>57545</v>
      </c>
      <c r="BS20" s="107">
        <f>BAR!F20*0.85</f>
        <v>57545</v>
      </c>
      <c r="BT20" s="107">
        <f>BAR!G20*0.85</f>
        <v>57545</v>
      </c>
      <c r="BU20" s="107">
        <f>BAR!H20*0.85</f>
        <v>57545</v>
      </c>
      <c r="BV20" s="107">
        <f>BAR!I20*0.85</f>
        <v>57545</v>
      </c>
      <c r="BW20" s="107">
        <f>BAR!J20*0.85</f>
        <v>57545</v>
      </c>
      <c r="BX20" s="107">
        <f>BAR!K20*0.85</f>
        <v>57545</v>
      </c>
      <c r="BY20" s="107">
        <f>BAR!L20*0.85</f>
        <v>57545</v>
      </c>
      <c r="BZ20" s="107">
        <f>BAR!M20*0.85</f>
        <v>57545</v>
      </c>
      <c r="CA20" s="107">
        <f>BAR!N20*0.85</f>
        <v>57545</v>
      </c>
      <c r="CB20" s="107">
        <f>BAR!O20*0.85</f>
        <v>56695</v>
      </c>
      <c r="CC20" s="107">
        <f>BAR!P20*0.85</f>
        <v>56695</v>
      </c>
      <c r="CD20" s="107">
        <f>BAR!Q20*0.85</f>
        <v>56695</v>
      </c>
      <c r="CE20" s="107">
        <f>BAR!R20*0.85</f>
        <v>56695</v>
      </c>
      <c r="CF20" s="107">
        <f>BAR!S20*0.85</f>
        <v>56695</v>
      </c>
      <c r="CG20" s="107">
        <f>BAR!T20*0.85</f>
        <v>56695</v>
      </c>
      <c r="CH20" s="107">
        <f>BAR!U20*0.85</f>
        <v>56695</v>
      </c>
      <c r="CI20" s="107">
        <f>BAR!V20*0.85</f>
        <v>56695</v>
      </c>
      <c r="CJ20" s="107">
        <f>BAR!W20*0.85</f>
        <v>56695</v>
      </c>
      <c r="CK20" s="107">
        <f>BAR!X20*0.85</f>
        <v>56695</v>
      </c>
      <c r="CL20" s="107">
        <f>BAR!Y20*0.85</f>
        <v>54995</v>
      </c>
      <c r="CM20" s="107">
        <f>BAR!Z20*0.85</f>
        <v>54995</v>
      </c>
      <c r="CN20" s="107">
        <f>BAR!AA20*0.85</f>
        <v>54995</v>
      </c>
      <c r="CO20" s="107">
        <f>BAR!AB20*0.85</f>
        <v>54995</v>
      </c>
      <c r="CP20" s="107">
        <f>BAR!AC20*0.85</f>
        <v>54995</v>
      </c>
      <c r="CQ20" s="107">
        <f>BAR!AD20*0.85</f>
        <v>55420</v>
      </c>
      <c r="CR20" s="107">
        <f>BAR!AE20*0.85</f>
        <v>55420</v>
      </c>
      <c r="CS20" s="107">
        <f>BAR!AF20*0.85</f>
        <v>54995</v>
      </c>
      <c r="CT20" s="107">
        <f>BAR!AG20*0.85</f>
        <v>54995</v>
      </c>
      <c r="CU20" s="107">
        <f>BAR!AH20*0.85</f>
        <v>54995</v>
      </c>
      <c r="CV20" s="107">
        <f>BAR!AI20*0.85</f>
        <v>54995</v>
      </c>
      <c r="CW20" s="107">
        <f>BAR!AJ20*0.85</f>
        <v>54995</v>
      </c>
      <c r="CX20" s="107">
        <f>BAR!AK20*0.85</f>
        <v>55420</v>
      </c>
      <c r="CY20" s="107">
        <f>BAR!AL20*0.85</f>
        <v>55420</v>
      </c>
      <c r="CZ20" s="107">
        <f>BAR!AM20*0.85</f>
        <v>54995</v>
      </c>
      <c r="DA20" s="107">
        <f>BAR!AN20*0.85</f>
        <v>54995</v>
      </c>
      <c r="DB20" s="107">
        <f>BAR!AO20*0.85</f>
        <v>54995</v>
      </c>
      <c r="DC20" s="107">
        <f>BAR!AP20*0.85</f>
        <v>54995</v>
      </c>
      <c r="DD20" s="107">
        <f>BAR!AQ20*0.85</f>
        <v>54995</v>
      </c>
      <c r="DE20" s="107">
        <f>BAR!AR20*0.85</f>
        <v>55420</v>
      </c>
      <c r="DF20" s="107">
        <f>BAR!AS20*0.85</f>
        <v>55420</v>
      </c>
      <c r="DG20" s="107">
        <f>BAR!AT20*0.85</f>
        <v>54740</v>
      </c>
      <c r="DH20" s="107">
        <f>BAR!AU20*0.85</f>
        <v>54740</v>
      </c>
      <c r="DI20" s="107">
        <f>BAR!AV20*0.85</f>
        <v>54995</v>
      </c>
      <c r="DJ20" s="107">
        <f>BAR!AW20*0.85</f>
        <v>55420</v>
      </c>
      <c r="DK20" s="107">
        <f>BAR!AX20*0.85</f>
        <v>53465</v>
      </c>
      <c r="DL20" s="107">
        <f>BAR!AY20*0.85</f>
        <v>54740</v>
      </c>
      <c r="DM20" s="107">
        <f>BAR!AZ20*0.85</f>
        <v>54740</v>
      </c>
      <c r="DN20" s="107">
        <f>BAR!BA20*0.85</f>
        <v>53465</v>
      </c>
      <c r="DO20" s="107">
        <f>BAR!BB20*0.85</f>
        <v>53465</v>
      </c>
      <c r="DP20" s="107">
        <f>BAR!BC20*0.85</f>
        <v>53465</v>
      </c>
      <c r="DQ20" s="107">
        <f>BAR!BD20*0.85</f>
        <v>53465</v>
      </c>
      <c r="DR20" s="107">
        <f>BAR!BE20*0.85</f>
        <v>53465</v>
      </c>
      <c r="DS20" s="107">
        <f>BAR!BF20*0.85</f>
        <v>54740</v>
      </c>
      <c r="DT20" s="107">
        <f>BAR!BG20*0.85</f>
        <v>54740</v>
      </c>
      <c r="DU20" s="107">
        <f>BAR!BH20*0.85</f>
        <v>53465</v>
      </c>
      <c r="DV20" s="107">
        <f>BAR!BI20*0.85</f>
        <v>53465</v>
      </c>
      <c r="DW20" s="107">
        <f>BAR!BJ20*0.85</f>
        <v>53465</v>
      </c>
      <c r="DX20" s="107">
        <f>BAR!BK20*0.85</f>
        <v>53465</v>
      </c>
      <c r="DY20" s="107">
        <f>BAR!BL20*0.85</f>
        <v>53465</v>
      </c>
      <c r="DZ20" s="107">
        <f>BAR!BM20*0.85</f>
        <v>54740</v>
      </c>
      <c r="EA20" s="107">
        <f>BAR!BN20*0.85</f>
        <v>54740</v>
      </c>
      <c r="EB20" s="107">
        <f>BAR!BO20*0.85</f>
        <v>53465</v>
      </c>
      <c r="EC20" s="107">
        <f>BAR!BP20*0.85</f>
        <v>53465</v>
      </c>
      <c r="ED20" s="107">
        <f>BAR!BQ20*0.85</f>
        <v>53465</v>
      </c>
      <c r="EE20" s="107">
        <f>BAR!BR20*0.85</f>
        <v>53465</v>
      </c>
      <c r="EF20" s="107">
        <f>BAR!BS20*0.85</f>
        <v>53465</v>
      </c>
      <c r="EG20" s="107">
        <f>BAR!BT20*0.85</f>
        <v>54740</v>
      </c>
      <c r="EH20" s="107">
        <f>BAR!BU20*0.85</f>
        <v>54740</v>
      </c>
      <c r="EI20" s="107">
        <f>BAR!BV20*0.85</f>
        <v>53465</v>
      </c>
      <c r="EJ20" s="107">
        <f>BAR!BW20*0.85</f>
        <v>53465</v>
      </c>
      <c r="EK20" s="51">
        <f>BAR!BX20*0.85</f>
        <v>55420</v>
      </c>
      <c r="EL20" s="51">
        <f>BAR!BY20*0.85</f>
        <v>55420</v>
      </c>
      <c r="EM20" s="51">
        <f>BAR!BZ20*0.85</f>
        <v>55420</v>
      </c>
      <c r="EN20" s="51">
        <f>BAR!CA20*0.85</f>
        <v>55675</v>
      </c>
      <c r="EO20" s="51">
        <f>BAR!CB20*0.85</f>
        <v>55675</v>
      </c>
      <c r="EP20" s="51">
        <f>BAR!CC20*0.85</f>
        <v>55420</v>
      </c>
      <c r="EQ20" s="51">
        <f>BAR!CD20*0.85</f>
        <v>55420</v>
      </c>
      <c r="ER20" s="51">
        <f>BAR!CE20*0.85</f>
        <v>55420</v>
      </c>
      <c r="ES20" s="51">
        <f>BAR!CF20*0.85</f>
        <v>55420</v>
      </c>
      <c r="ET20" s="51">
        <f>BAR!CG20*0.85</f>
        <v>55420</v>
      </c>
      <c r="EU20" s="51">
        <f>BAR!CH20*0.85</f>
        <v>56950</v>
      </c>
      <c r="EV20" s="51">
        <f>BAR!CI20*0.85</f>
        <v>56950</v>
      </c>
      <c r="EW20" s="51">
        <f>BAR!CJ20*0.85</f>
        <v>55420</v>
      </c>
      <c r="EX20" s="51">
        <f>BAR!CK20*0.85</f>
        <v>55420</v>
      </c>
      <c r="EY20" s="51">
        <f>BAR!CL20*0.85</f>
        <v>56270</v>
      </c>
      <c r="EZ20" s="51">
        <f>BAR!CM20*0.85</f>
        <v>56270</v>
      </c>
      <c r="FA20" s="51">
        <f>BAR!CN20*0.85</f>
        <v>55675</v>
      </c>
      <c r="FB20" s="51">
        <f>BAR!CO20*0.85</f>
        <v>56270</v>
      </c>
      <c r="FC20" s="51">
        <f>BAR!CP20*0.85</f>
        <v>56270</v>
      </c>
      <c r="FD20" s="51">
        <f>BAR!CQ20*0.85</f>
        <v>56270</v>
      </c>
      <c r="FE20" s="51">
        <f>BAR!CR20*0.85</f>
        <v>56270</v>
      </c>
      <c r="FF20" s="51">
        <f>BAR!CS20*0.85</f>
        <v>56695</v>
      </c>
      <c r="FG20" s="51">
        <f>BAR!CT20*0.85</f>
        <v>56695</v>
      </c>
      <c r="FH20" s="51">
        <f>BAR!CU20*0.85</f>
        <v>56950</v>
      </c>
      <c r="FI20" s="51">
        <f>BAR!CV20*0.85</f>
        <v>56950</v>
      </c>
      <c r="FJ20" s="51">
        <f>BAR!CW20*0.85</f>
        <v>56950</v>
      </c>
      <c r="FK20" s="51">
        <f>BAR!CX20*0.85</f>
        <v>56950</v>
      </c>
      <c r="FL20" s="51">
        <f>BAR!CY20*0.85</f>
        <v>56950</v>
      </c>
      <c r="FM20" s="107">
        <f>BAR!CZ20*0.85</f>
        <v>134257.5</v>
      </c>
      <c r="FN20" s="107">
        <f>BAR!DA20*0.85</f>
        <v>145732.5</v>
      </c>
      <c r="FO20" s="107">
        <f>BAR!DB20*0.85</f>
        <v>145732.5</v>
      </c>
      <c r="FP20" s="107">
        <f>BAR!DC20*0.85</f>
        <v>147432.5</v>
      </c>
      <c r="FQ20" s="107">
        <f>BAR!DD20*0.85</f>
        <v>147432.5</v>
      </c>
      <c r="FR20" s="107">
        <f>BAR!DE20*0.85</f>
        <v>147432.5</v>
      </c>
      <c r="FS20" s="107">
        <f>BAR!DF20*0.85</f>
        <v>147432.5</v>
      </c>
      <c r="FT20" s="107">
        <f>BAR!DG20*0.85</f>
        <v>147432.5</v>
      </c>
      <c r="FU20" s="107">
        <f>BAR!DH20*0.85</f>
        <v>145732.5</v>
      </c>
      <c r="FV20" s="107">
        <f>BAR!DI20*0.85</f>
        <v>145732.5</v>
      </c>
      <c r="FW20" s="107">
        <f>BAR!DJ20*0.85</f>
        <v>145732.5</v>
      </c>
      <c r="FX20" s="51">
        <f>BAR!DK20*0.85</f>
        <v>82492.5</v>
      </c>
      <c r="FY20" s="51">
        <f>BAR!DL20*0.85</f>
        <v>82492.5</v>
      </c>
      <c r="FZ20" s="51">
        <f>BAR!DM20*0.85</f>
        <v>82492.5</v>
      </c>
      <c r="GA20" s="51">
        <f>BAR!DN20*0.85</f>
        <v>78497.5</v>
      </c>
      <c r="GB20" s="51">
        <f>BAR!DO20*0.85</f>
        <v>78497.5</v>
      </c>
      <c r="GC20" s="51">
        <f>BAR!DP20*0.85</f>
        <v>78497.5</v>
      </c>
      <c r="GD20" s="51">
        <f>BAR!DQ20*0.85</f>
        <v>78497.5</v>
      </c>
      <c r="GE20" s="51">
        <f>BAR!DR20*0.85</f>
        <v>77647.5</v>
      </c>
      <c r="GF20" s="51">
        <f>BAR!DS20*0.85</f>
        <v>76627.5</v>
      </c>
      <c r="GG20" s="51">
        <f>BAR!DT20*0.85</f>
        <v>77052.5</v>
      </c>
      <c r="GH20" s="51">
        <f>BAR!DU20*0.85</f>
        <v>76627.5</v>
      </c>
      <c r="GI20" s="51">
        <f>BAR!DV20*0.85</f>
        <v>77052.5</v>
      </c>
      <c r="GJ20" s="51">
        <f>BAR!DW20*0.85</f>
        <v>76627.5</v>
      </c>
      <c r="GK20" s="51">
        <f>BAR!DX20*0.85</f>
        <v>76627.5</v>
      </c>
      <c r="GL20" s="51">
        <f>BAR!DY20*0.85</f>
        <v>77647.5</v>
      </c>
      <c r="GM20" s="51">
        <f>BAR!DZ20*0.85</f>
        <v>78497.5</v>
      </c>
      <c r="GN20" s="51">
        <f>BAR!EA20*0.85</f>
        <v>78497.5</v>
      </c>
      <c r="GO20" s="51">
        <f>BAR!EB20*0.85</f>
        <v>78497.5</v>
      </c>
      <c r="GP20" s="51">
        <f>BAR!EC20*0.85</f>
        <v>78497.5</v>
      </c>
      <c r="GQ20" s="51">
        <f>BAR!ED20*0.85</f>
        <v>78497.5</v>
      </c>
      <c r="GR20" s="51">
        <f>BAR!EE20*0.85</f>
        <v>78497.5</v>
      </c>
      <c r="GS20" s="51">
        <f>BAR!EF20*0.85</f>
        <v>78497.5</v>
      </c>
      <c r="GT20" s="51">
        <f>BAR!EG20*0.85</f>
        <v>76202.5</v>
      </c>
      <c r="GU20" s="51">
        <f>BAR!EH20*0.85</f>
        <v>80622.5</v>
      </c>
      <c r="GV20" s="51">
        <f>BAR!EI20*0.85</f>
        <v>80622.5</v>
      </c>
      <c r="GW20" s="51">
        <f>BAR!EJ20*0.85</f>
        <v>80622.5</v>
      </c>
      <c r="GX20" s="51">
        <f>BAR!EK20*0.85</f>
        <v>80622.5</v>
      </c>
      <c r="GY20" s="51">
        <f>BAR!EL20*0.85</f>
        <v>80622.5</v>
      </c>
      <c r="GZ20" s="51">
        <f>BAR!EM20*0.85</f>
        <v>80622.5</v>
      </c>
      <c r="HA20" s="51">
        <f>BAR!EN20*0.85</f>
        <v>80622.5</v>
      </c>
      <c r="HB20" s="51">
        <f>BAR!EO20*0.85</f>
        <v>80622.5</v>
      </c>
      <c r="HC20" s="51">
        <f>BAR!EP20*0.85</f>
        <v>80622.5</v>
      </c>
      <c r="HD20" s="51">
        <f>BAR!EQ20*0.85</f>
        <v>80622.5</v>
      </c>
      <c r="HE20" s="51">
        <f>BAR!ER20*0.85</f>
        <v>80622.5</v>
      </c>
      <c r="HF20" s="51">
        <f>BAR!ES20*0.85</f>
        <v>80622.5</v>
      </c>
      <c r="HG20" s="51">
        <f>BAR!ET20*0.85</f>
        <v>80622.5</v>
      </c>
      <c r="HH20" s="51">
        <f>BAR!EU20*0.85</f>
        <v>80622.5</v>
      </c>
      <c r="HI20" s="51">
        <f>BAR!EV20*0.85</f>
        <v>80622.5</v>
      </c>
      <c r="HJ20" s="51">
        <f>BAR!EW20*0.85</f>
        <v>80622.5</v>
      </c>
      <c r="HK20" s="51">
        <f>BAR!EX20*0.85</f>
        <v>80622.5</v>
      </c>
      <c r="HL20" s="51">
        <f>BAR!EY20*0.85</f>
        <v>80622.5</v>
      </c>
      <c r="HM20" s="107">
        <f>BAR!EZ20*0.85</f>
        <v>94222.5</v>
      </c>
      <c r="HN20" s="107">
        <f>BAR!FA20*0.85</f>
        <v>95497.5</v>
      </c>
      <c r="HO20" s="107">
        <f>BAR!FB20*0.85</f>
        <v>95497.5</v>
      </c>
      <c r="HP20" s="107">
        <f>BAR!FC20*0.85</f>
        <v>95497.5</v>
      </c>
      <c r="HQ20" s="107">
        <f>BAR!FD20*0.85</f>
        <v>95497.5</v>
      </c>
      <c r="HR20" s="107">
        <f>BAR!FE20*0.85</f>
        <v>82917.5</v>
      </c>
      <c r="HS20" s="107">
        <f>BAR!FF20*0.85</f>
        <v>82917.5</v>
      </c>
      <c r="HT20" s="107">
        <f>BAR!FG20*0.85</f>
        <v>94222.5</v>
      </c>
      <c r="HU20" s="107">
        <f>BAR!FH20*0.85</f>
        <v>94222.5</v>
      </c>
      <c r="HV20" s="51">
        <f>BAR!FI20*0.85</f>
        <v>94222.5</v>
      </c>
      <c r="HW20" s="51">
        <f>BAR!FJ20*0.85</f>
        <v>80622.5</v>
      </c>
      <c r="HX20" s="51">
        <f>BAR!FK20*0.85</f>
        <v>79347.5</v>
      </c>
      <c r="HY20" s="51">
        <f>BAR!FL20*0.85</f>
        <v>79347.5</v>
      </c>
      <c r="HZ20" s="51">
        <f>BAR!FM20*0.85</f>
        <v>79347.5</v>
      </c>
      <c r="IA20" s="51">
        <f>BAR!FN20*0.85</f>
        <v>79347.5</v>
      </c>
      <c r="IB20" s="51">
        <f>BAR!FO20*0.85</f>
        <v>79347.5</v>
      </c>
      <c r="IC20" s="51">
        <f>BAR!FP20*0.85</f>
        <v>79347.5</v>
      </c>
      <c r="ID20" s="51">
        <f>BAR!FQ20*0.85</f>
        <v>79347.5</v>
      </c>
      <c r="IE20" s="51">
        <f>BAR!FR20*0.85</f>
        <v>75182.5</v>
      </c>
      <c r="IF20" s="51">
        <f>BAR!FS20*0.85</f>
        <v>75182.5</v>
      </c>
      <c r="IG20" s="51">
        <f>BAR!FT20*0.85</f>
        <v>75182.5</v>
      </c>
      <c r="IH20" s="51">
        <f>BAR!FU20*0.85</f>
        <v>75182.5</v>
      </c>
      <c r="II20" s="51">
        <f>BAR!FV20*0.85</f>
        <v>75182.5</v>
      </c>
      <c r="IJ20" s="51">
        <f>BAR!FW20*0.85</f>
        <v>75182.5</v>
      </c>
      <c r="IK20" s="51">
        <f>BAR!FX20*0.85</f>
        <v>75182.5</v>
      </c>
      <c r="IL20" s="51">
        <f>BAR!FY20*0.85</f>
        <v>75182.5</v>
      </c>
      <c r="IM20" s="51">
        <f>BAR!FZ20*0.85</f>
        <v>75182.5</v>
      </c>
      <c r="IN20" s="51">
        <f>BAR!GA20*0.85</f>
        <v>75182.5</v>
      </c>
      <c r="IO20" s="51">
        <f>BAR!GB20*0.85</f>
        <v>75182.5</v>
      </c>
      <c r="IP20" s="51">
        <f>BAR!GC20*0.85</f>
        <v>75182.5</v>
      </c>
      <c r="IQ20" s="51">
        <f>BAR!GD20*0.85</f>
        <v>75182.5</v>
      </c>
      <c r="IR20" s="51">
        <f>BAR!GE20*0.85</f>
        <v>75182.5</v>
      </c>
      <c r="IS20" s="51">
        <f>BAR!GF20*0.85</f>
        <v>75182.5</v>
      </c>
      <c r="IT20" s="51">
        <f>BAR!GG20*0.85</f>
        <v>75182.5</v>
      </c>
      <c r="IU20" s="51">
        <f>BAR!GH20*0.85</f>
        <v>75182.5</v>
      </c>
      <c r="IV20" s="51">
        <f>BAR!GI20*0.85</f>
        <v>75182.5</v>
      </c>
      <c r="IW20" s="51">
        <f>BAR!GJ20*0.85</f>
        <v>75182.5</v>
      </c>
      <c r="IX20" s="51">
        <f>BAR!GK20*0.85</f>
        <v>75182.5</v>
      </c>
      <c r="IY20" s="51">
        <f>BAR!GL20*0.85</f>
        <v>75182.5</v>
      </c>
      <c r="IZ20" s="51">
        <f>BAR!GM20*0.85</f>
        <v>75182.5</v>
      </c>
      <c r="JA20" s="51">
        <f>BAR!GN20*0.85</f>
        <v>75182.5</v>
      </c>
    </row>
    <row r="21" spans="1:261" s="7" customFormat="1" ht="15" customHeight="1" x14ac:dyDescent="0.2">
      <c r="A21" s="22" t="s">
        <v>31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</row>
    <row r="22" spans="1:261" s="7" customFormat="1" x14ac:dyDescent="0.2">
      <c r="A22" s="53" t="s">
        <v>34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</row>
    <row r="23" spans="1:261" s="7" customFormat="1" ht="15" customHeight="1" x14ac:dyDescent="0.2">
      <c r="A23" s="19" t="s">
        <v>22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</row>
    <row r="24" spans="1:261" s="7" customFormat="1" ht="24" x14ac:dyDescent="0.2">
      <c r="A24" s="113" t="s">
        <v>85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</row>
    <row r="25" spans="1:261" ht="15" customHeight="1" x14ac:dyDescent="0.2">
      <c r="A25" s="41" t="s">
        <v>12</v>
      </c>
    </row>
    <row r="26" spans="1:261" ht="36" x14ac:dyDescent="0.2">
      <c r="A26" s="120" t="s">
        <v>84</v>
      </c>
    </row>
    <row r="27" spans="1:261" ht="15" customHeight="1" x14ac:dyDescent="0.2">
      <c r="A27" s="22" t="s">
        <v>13</v>
      </c>
    </row>
    <row r="28" spans="1:261" ht="120" x14ac:dyDescent="0.2">
      <c r="A28" s="35" t="s">
        <v>74</v>
      </c>
    </row>
    <row r="29" spans="1:261" ht="15" customHeight="1" x14ac:dyDescent="0.2">
      <c r="A29" s="19" t="s">
        <v>15</v>
      </c>
    </row>
    <row r="30" spans="1:261" ht="61.5" customHeight="1" x14ac:dyDescent="0.2">
      <c r="A30" s="21" t="s">
        <v>90</v>
      </c>
    </row>
    <row r="31" spans="1:261" ht="10.5" customHeight="1" x14ac:dyDescent="0.2"/>
    <row r="32" spans="1:261" ht="20.25" customHeight="1" x14ac:dyDescent="0.2"/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85351115451523"/>
  </sheetPr>
  <dimension ref="A1:ES34"/>
  <sheetViews>
    <sheetView workbookViewId="0">
      <selection activeCell="A10" sqref="A10"/>
    </sheetView>
  </sheetViews>
  <sheetFormatPr defaultColWidth="9" defaultRowHeight="12" x14ac:dyDescent="0.2"/>
  <cols>
    <col min="1" max="1" width="69.28515625" style="6" customWidth="1"/>
    <col min="2" max="16384" width="9" style="6"/>
  </cols>
  <sheetData>
    <row r="1" spans="1:149" ht="15" customHeight="1" x14ac:dyDescent="0.2">
      <c r="A1" s="9" t="s">
        <v>0</v>
      </c>
    </row>
    <row r="2" spans="1:149" ht="15" customHeight="1" x14ac:dyDescent="0.2">
      <c r="A2" s="10" t="s">
        <v>35</v>
      </c>
    </row>
    <row r="3" spans="1:149" s="7" customFormat="1" ht="15" customHeight="1" x14ac:dyDescent="0.2">
      <c r="A3" s="30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  <c r="AJ3" s="8"/>
      <c r="AK3" s="8"/>
      <c r="AL3" s="8"/>
      <c r="AM3" s="6"/>
      <c r="AN3" s="6"/>
      <c r="AO3" s="6"/>
      <c r="AT3" s="6"/>
      <c r="AU3" s="6"/>
      <c r="AV3" s="6"/>
      <c r="AW3" s="8"/>
      <c r="AX3" s="8"/>
      <c r="AY3" s="8"/>
      <c r="AZ3" s="8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N3" s="6"/>
      <c r="EO3" s="6"/>
      <c r="EP3" s="6"/>
      <c r="EQ3" s="6"/>
      <c r="ER3" s="6"/>
      <c r="ES3" s="8"/>
    </row>
    <row r="4" spans="1:149" s="28" customFormat="1" ht="15" customHeight="1" x14ac:dyDescent="0.2">
      <c r="A4" s="31" t="s">
        <v>3</v>
      </c>
      <c r="B4" s="73">
        <v>46148</v>
      </c>
      <c r="C4" s="73">
        <v>46149</v>
      </c>
      <c r="D4" s="73">
        <v>46150</v>
      </c>
      <c r="E4" s="73">
        <v>46151</v>
      </c>
      <c r="F4" s="6"/>
      <c r="G4" s="6"/>
      <c r="H4" s="6"/>
      <c r="I4" s="6"/>
      <c r="J4" s="6"/>
    </row>
    <row r="5" spans="1:149" x14ac:dyDescent="0.2">
      <c r="A5" s="32" t="s">
        <v>29</v>
      </c>
    </row>
    <row r="6" spans="1:149" x14ac:dyDescent="0.2">
      <c r="A6" s="33">
        <v>1</v>
      </c>
      <c r="B6" s="38" t="e">
        <f>BAR!#REF!*0.9</f>
        <v>#REF!</v>
      </c>
      <c r="C6" s="38" t="e">
        <f>BAR!#REF!*0.9</f>
        <v>#REF!</v>
      </c>
      <c r="D6" s="38" t="e">
        <f>BAR!#REF!*0.9</f>
        <v>#REF!</v>
      </c>
      <c r="E6" s="38" t="e">
        <f>BAR!#REF!*0.9</f>
        <v>#REF!</v>
      </c>
    </row>
    <row r="7" spans="1:149" x14ac:dyDescent="0.2">
      <c r="A7" s="33">
        <v>2</v>
      </c>
      <c r="B7" s="38" t="e">
        <f>BAR!#REF!*0.9</f>
        <v>#REF!</v>
      </c>
      <c r="C7" s="38" t="e">
        <f>BAR!#REF!*0.9</f>
        <v>#REF!</v>
      </c>
      <c r="D7" s="38" t="e">
        <f>BAR!#REF!*0.9</f>
        <v>#REF!</v>
      </c>
      <c r="E7" s="38" t="e">
        <f>BAR!#REF!*0.9</f>
        <v>#REF!</v>
      </c>
    </row>
    <row r="8" spans="1:149" x14ac:dyDescent="0.2">
      <c r="A8" s="32" t="s">
        <v>30</v>
      </c>
      <c r="B8" s="38"/>
      <c r="C8" s="38"/>
      <c r="D8" s="38"/>
      <c r="E8" s="38"/>
    </row>
    <row r="9" spans="1:149" x14ac:dyDescent="0.2">
      <c r="A9" s="33">
        <v>1</v>
      </c>
      <c r="B9" s="38" t="e">
        <f>BAR!#REF!*0.9</f>
        <v>#REF!</v>
      </c>
      <c r="C9" s="38" t="e">
        <f>BAR!#REF!*0.9</f>
        <v>#REF!</v>
      </c>
      <c r="D9" s="38" t="e">
        <f>BAR!#REF!*0.9</f>
        <v>#REF!</v>
      </c>
      <c r="E9" s="38" t="e">
        <f>BAR!#REF!*0.9</f>
        <v>#REF!</v>
      </c>
    </row>
    <row r="10" spans="1:149" x14ac:dyDescent="0.2">
      <c r="A10" s="33">
        <v>2</v>
      </c>
      <c r="B10" s="38" t="e">
        <f>BAR!#REF!*0.9</f>
        <v>#REF!</v>
      </c>
      <c r="C10" s="38" t="e">
        <f>BAR!#REF!*0.9</f>
        <v>#REF!</v>
      </c>
      <c r="D10" s="38" t="e">
        <f>BAR!#REF!*0.9</f>
        <v>#REF!</v>
      </c>
      <c r="E10" s="38" t="e">
        <f>BAR!#REF!*0.9</f>
        <v>#REF!</v>
      </c>
    </row>
    <row r="11" spans="1:149" x14ac:dyDescent="0.2">
      <c r="A11" s="15" t="s">
        <v>5</v>
      </c>
      <c r="B11" s="38"/>
      <c r="C11" s="38"/>
      <c r="D11" s="38"/>
      <c r="E11" s="38"/>
    </row>
    <row r="12" spans="1:149" x14ac:dyDescent="0.2">
      <c r="A12" s="13">
        <v>1</v>
      </c>
      <c r="B12" s="38" t="e">
        <f>BAR!#REF!*0.9</f>
        <v>#REF!</v>
      </c>
      <c r="C12" s="38" t="e">
        <f>BAR!#REF!*0.9</f>
        <v>#REF!</v>
      </c>
      <c r="D12" s="38" t="e">
        <f>BAR!#REF!*0.9</f>
        <v>#REF!</v>
      </c>
      <c r="E12" s="38" t="e">
        <f>BAR!#REF!*0.9</f>
        <v>#REF!</v>
      </c>
    </row>
    <row r="13" spans="1:149" x14ac:dyDescent="0.2">
      <c r="A13" s="13">
        <v>2</v>
      </c>
      <c r="B13" s="38" t="e">
        <f>BAR!#REF!*0.9</f>
        <v>#REF!</v>
      </c>
      <c r="C13" s="38" t="e">
        <f>BAR!#REF!*0.9</f>
        <v>#REF!</v>
      </c>
      <c r="D13" s="38" t="e">
        <f>BAR!#REF!*0.9</f>
        <v>#REF!</v>
      </c>
      <c r="E13" s="38" t="e">
        <f>BAR!#REF!*0.9</f>
        <v>#REF!</v>
      </c>
    </row>
    <row r="14" spans="1:149" x14ac:dyDescent="0.2">
      <c r="A14" s="15" t="s">
        <v>6</v>
      </c>
      <c r="B14" s="38"/>
      <c r="C14" s="38"/>
      <c r="D14" s="38"/>
      <c r="E14" s="38"/>
    </row>
    <row r="15" spans="1:149" x14ac:dyDescent="0.2">
      <c r="A15" s="13">
        <v>1</v>
      </c>
      <c r="B15" s="38" t="e">
        <f>BAR!#REF!*0.9</f>
        <v>#REF!</v>
      </c>
      <c r="C15" s="38" t="e">
        <f>BAR!#REF!*0.9</f>
        <v>#REF!</v>
      </c>
      <c r="D15" s="38" t="e">
        <f>BAR!#REF!*0.9</f>
        <v>#REF!</v>
      </c>
      <c r="E15" s="38" t="e">
        <f>BAR!#REF!*0.9</f>
        <v>#REF!</v>
      </c>
    </row>
    <row r="16" spans="1:149" x14ac:dyDescent="0.2">
      <c r="A16" s="13">
        <v>2</v>
      </c>
      <c r="B16" s="38" t="e">
        <f>BAR!#REF!*0.9</f>
        <v>#REF!</v>
      </c>
      <c r="C16" s="38" t="e">
        <f>BAR!#REF!*0.9</f>
        <v>#REF!</v>
      </c>
      <c r="D16" s="38" t="e">
        <f>BAR!#REF!*0.9</f>
        <v>#REF!</v>
      </c>
      <c r="E16" s="38" t="e">
        <f>BAR!#REF!*0.9</f>
        <v>#REF!</v>
      </c>
    </row>
    <row r="17" spans="1:5" x14ac:dyDescent="0.2">
      <c r="A17" s="15" t="s">
        <v>7</v>
      </c>
      <c r="B17" s="38"/>
      <c r="C17" s="38"/>
      <c r="D17" s="38"/>
      <c r="E17" s="38"/>
    </row>
    <row r="18" spans="1:5" x14ac:dyDescent="0.2">
      <c r="A18" s="13" t="s">
        <v>8</v>
      </c>
      <c r="B18" s="38" t="e">
        <f>BAR!#REF!*0.9</f>
        <v>#REF!</v>
      </c>
      <c r="C18" s="38" t="e">
        <f>BAR!#REF!*0.9</f>
        <v>#REF!</v>
      </c>
      <c r="D18" s="38" t="e">
        <f>BAR!#REF!*0.9</f>
        <v>#REF!</v>
      </c>
      <c r="E18" s="38" t="e">
        <f>BAR!#REF!*0.9</f>
        <v>#REF!</v>
      </c>
    </row>
    <row r="19" spans="1:5" x14ac:dyDescent="0.2">
      <c r="A19" s="15" t="s">
        <v>9</v>
      </c>
      <c r="B19" s="38"/>
      <c r="C19" s="38"/>
      <c r="D19" s="38"/>
      <c r="E19" s="38"/>
    </row>
    <row r="20" spans="1:5" x14ac:dyDescent="0.2">
      <c r="A20" s="13" t="s">
        <v>10</v>
      </c>
      <c r="B20" s="38" t="e">
        <f>BAR!#REF!*0.9</f>
        <v>#REF!</v>
      </c>
      <c r="C20" s="38" t="e">
        <f>BAR!#REF!*0.9</f>
        <v>#REF!</v>
      </c>
      <c r="D20" s="38" t="e">
        <f>BAR!#REF!*0.9</f>
        <v>#REF!</v>
      </c>
      <c r="E20" s="38" t="e">
        <f>BAR!#REF!*0.9</f>
        <v>#REF!</v>
      </c>
    </row>
    <row r="21" spans="1:5" ht="15" customHeight="1" x14ac:dyDescent="0.2">
      <c r="A21" s="22" t="s">
        <v>31</v>
      </c>
    </row>
    <row r="22" spans="1:5" customFormat="1" ht="103.5" customHeight="1" x14ac:dyDescent="0.2">
      <c r="A22" s="21" t="s">
        <v>36</v>
      </c>
    </row>
    <row r="23" spans="1:5" ht="52.5" customHeight="1" x14ac:dyDescent="0.2">
      <c r="A23" s="12" t="s">
        <v>37</v>
      </c>
    </row>
    <row r="24" spans="1:5" s="75" customFormat="1" ht="60" x14ac:dyDescent="0.2">
      <c r="A24" s="50" t="s">
        <v>38</v>
      </c>
    </row>
    <row r="25" spans="1:5" ht="15" customHeight="1" x14ac:dyDescent="0.2">
      <c r="A25" s="19" t="s">
        <v>11</v>
      </c>
    </row>
    <row r="26" spans="1:5" ht="23.25" customHeight="1" x14ac:dyDescent="0.2">
      <c r="A26" s="70" t="s">
        <v>39</v>
      </c>
    </row>
    <row r="27" spans="1:5" ht="15" customHeight="1" x14ac:dyDescent="0.2">
      <c r="A27" s="22" t="s">
        <v>13</v>
      </c>
    </row>
    <row r="28" spans="1:5" ht="160.5" customHeight="1" x14ac:dyDescent="0.2">
      <c r="A28" s="35" t="s">
        <v>40</v>
      </c>
    </row>
    <row r="29" spans="1:5" x14ac:dyDescent="0.2">
      <c r="A29" s="22" t="s">
        <v>41</v>
      </c>
    </row>
    <row r="30" spans="1:5" ht="249" customHeight="1" x14ac:dyDescent="0.2">
      <c r="A30" s="35" t="s">
        <v>42</v>
      </c>
    </row>
    <row r="31" spans="1:5" x14ac:dyDescent="0.2">
      <c r="A31" s="19" t="s">
        <v>15</v>
      </c>
    </row>
    <row r="32" spans="1:5" ht="24" x14ac:dyDescent="0.2">
      <c r="A32" s="24" t="s">
        <v>16</v>
      </c>
    </row>
    <row r="33" spans="1:1" x14ac:dyDescent="0.2">
      <c r="A33" s="22" t="s">
        <v>17</v>
      </c>
    </row>
    <row r="34" spans="1:1" ht="120" x14ac:dyDescent="0.2">
      <c r="A34" s="2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85351115451523"/>
  </sheetPr>
  <dimension ref="A1:AE34"/>
  <sheetViews>
    <sheetView workbookViewId="0">
      <pane xSplit="1" topLeftCell="F1" activePane="topRight" state="frozen"/>
      <selection pane="topRight" activeCell="K22" sqref="K22"/>
    </sheetView>
  </sheetViews>
  <sheetFormatPr defaultColWidth="9" defaultRowHeight="12" x14ac:dyDescent="0.2"/>
  <cols>
    <col min="1" max="1" width="55.85546875" style="6" customWidth="1"/>
    <col min="2" max="10" width="8.85546875" style="6" customWidth="1"/>
    <col min="11" max="16384" width="9" style="6"/>
  </cols>
  <sheetData>
    <row r="1" spans="1:31" ht="15" customHeight="1" x14ac:dyDescent="0.2">
      <c r="A1" s="9" t="s">
        <v>0</v>
      </c>
    </row>
    <row r="2" spans="1:31" ht="15" customHeight="1" x14ac:dyDescent="0.2">
      <c r="A2" s="10" t="s">
        <v>43</v>
      </c>
    </row>
    <row r="3" spans="1:31" ht="15" customHeight="1" x14ac:dyDescent="0.2">
      <c r="A3" s="30" t="s">
        <v>2</v>
      </c>
    </row>
    <row r="4" spans="1:31" s="43" customFormat="1" ht="15" customHeight="1" x14ac:dyDescent="0.2">
      <c r="A4" s="86" t="s">
        <v>3</v>
      </c>
      <c r="B4" s="45">
        <v>46141</v>
      </c>
      <c r="C4" s="45">
        <v>46142</v>
      </c>
      <c r="D4" s="45">
        <v>46143</v>
      </c>
      <c r="E4" s="45">
        <v>46144</v>
      </c>
      <c r="F4" s="88">
        <v>46169</v>
      </c>
      <c r="G4" s="88">
        <v>46170</v>
      </c>
      <c r="H4" s="88">
        <v>46171</v>
      </c>
      <c r="I4" s="88">
        <v>46172</v>
      </c>
      <c r="J4" s="88">
        <v>46173</v>
      </c>
    </row>
    <row r="5" spans="1:31" ht="36" x14ac:dyDescent="0.2">
      <c r="A5" s="12" t="s">
        <v>65</v>
      </c>
    </row>
    <row r="6" spans="1:31" x14ac:dyDescent="0.2">
      <c r="A6" s="33">
        <v>1</v>
      </c>
      <c r="B6" s="34" t="e">
        <f>BAR!#REF!*0.9</f>
        <v>#REF!</v>
      </c>
      <c r="C6" s="34" t="e">
        <f>BAR!#REF!*0.9</f>
        <v>#REF!</v>
      </c>
      <c r="D6" s="34" t="e">
        <f>BAR!#REF!*0.9</f>
        <v>#REF!</v>
      </c>
      <c r="E6" s="34" t="e">
        <f>BAR!#REF!*0.9</f>
        <v>#REF!</v>
      </c>
      <c r="F6" s="34" t="e">
        <f>BAR!#REF!*0.9</f>
        <v>#REF!</v>
      </c>
      <c r="G6" s="34" t="e">
        <f>BAR!#REF!*0.9</f>
        <v>#REF!</v>
      </c>
      <c r="H6" s="34" t="e">
        <f>BAR!#REF!*0.9</f>
        <v>#REF!</v>
      </c>
      <c r="I6" s="34" t="e">
        <f>BAR!#REF!*0.9</f>
        <v>#REF!</v>
      </c>
      <c r="J6" s="34" t="e">
        <f>BAR!#REF!*0.9</f>
        <v>#REF!</v>
      </c>
    </row>
    <row r="7" spans="1:31" x14ac:dyDescent="0.2">
      <c r="A7" s="33">
        <v>2</v>
      </c>
      <c r="B7" s="34" t="e">
        <f>BAR!#REF!*0.9</f>
        <v>#REF!</v>
      </c>
      <c r="C7" s="34" t="e">
        <f>BAR!#REF!*0.9</f>
        <v>#REF!</v>
      </c>
      <c r="D7" s="34" t="e">
        <f>BAR!#REF!*0.9</f>
        <v>#REF!</v>
      </c>
      <c r="E7" s="34" t="e">
        <f>BAR!#REF!*0.9</f>
        <v>#REF!</v>
      </c>
      <c r="F7" s="34" t="e">
        <f>BAR!#REF!*0.9</f>
        <v>#REF!</v>
      </c>
      <c r="G7" s="34" t="e">
        <f>BAR!#REF!*0.9</f>
        <v>#REF!</v>
      </c>
      <c r="H7" s="34" t="e">
        <f>BAR!#REF!*0.9</f>
        <v>#REF!</v>
      </c>
      <c r="I7" s="34" t="e">
        <f>BAR!#REF!*0.9</f>
        <v>#REF!</v>
      </c>
      <c r="J7" s="34" t="e">
        <f>BAR!#REF!*0.9</f>
        <v>#REF!</v>
      </c>
    </row>
    <row r="8" spans="1:31" ht="24" x14ac:dyDescent="0.2">
      <c r="A8" s="14" t="s">
        <v>4</v>
      </c>
      <c r="B8" s="34"/>
      <c r="C8" s="34"/>
      <c r="D8" s="34"/>
      <c r="E8" s="34"/>
      <c r="F8" s="34"/>
      <c r="G8" s="34"/>
      <c r="H8" s="34"/>
      <c r="I8" s="34"/>
      <c r="J8" s="34"/>
    </row>
    <row r="9" spans="1:31" x14ac:dyDescent="0.2">
      <c r="A9" s="33">
        <v>1</v>
      </c>
      <c r="B9" s="34" t="e">
        <f>BAR!#REF!*0.9</f>
        <v>#REF!</v>
      </c>
      <c r="C9" s="34" t="e">
        <f>BAR!#REF!*0.9</f>
        <v>#REF!</v>
      </c>
      <c r="D9" s="34" t="e">
        <f>BAR!#REF!*0.9</f>
        <v>#REF!</v>
      </c>
      <c r="E9" s="34" t="e">
        <f>BAR!#REF!*0.9</f>
        <v>#REF!</v>
      </c>
      <c r="F9" s="34" t="e">
        <f>BAR!#REF!*0.9</f>
        <v>#REF!</v>
      </c>
      <c r="G9" s="34" t="e">
        <f>BAR!#REF!*0.9</f>
        <v>#REF!</v>
      </c>
      <c r="H9" s="34" t="e">
        <f>BAR!#REF!*0.9</f>
        <v>#REF!</v>
      </c>
      <c r="I9" s="34" t="e">
        <f>BAR!#REF!*0.9</f>
        <v>#REF!</v>
      </c>
      <c r="J9" s="34" t="e">
        <f>BAR!#REF!*0.9</f>
        <v>#REF!</v>
      </c>
    </row>
    <row r="10" spans="1:31" x14ac:dyDescent="0.2">
      <c r="A10" s="33">
        <v>2</v>
      </c>
      <c r="B10" s="34" t="e">
        <f>BAR!#REF!*0.9</f>
        <v>#REF!</v>
      </c>
      <c r="C10" s="34" t="e">
        <f>BAR!#REF!*0.9</f>
        <v>#REF!</v>
      </c>
      <c r="D10" s="34" t="e">
        <f>BAR!#REF!*0.9</f>
        <v>#REF!</v>
      </c>
      <c r="E10" s="34" t="e">
        <f>BAR!#REF!*0.9</f>
        <v>#REF!</v>
      </c>
      <c r="F10" s="34" t="e">
        <f>BAR!#REF!*0.9</f>
        <v>#REF!</v>
      </c>
      <c r="G10" s="34" t="e">
        <f>BAR!#REF!*0.9</f>
        <v>#REF!</v>
      </c>
      <c r="H10" s="34" t="e">
        <f>BAR!#REF!*0.9</f>
        <v>#REF!</v>
      </c>
      <c r="I10" s="34" t="e">
        <f>BAR!#REF!*0.9</f>
        <v>#REF!</v>
      </c>
      <c r="J10" s="34" t="e">
        <f>BAR!#REF!*0.9</f>
        <v>#REF!</v>
      </c>
    </row>
    <row r="11" spans="1:31" x14ac:dyDescent="0.2">
      <c r="A11" s="15" t="s">
        <v>5</v>
      </c>
      <c r="B11" s="34"/>
      <c r="C11" s="34"/>
      <c r="D11" s="34"/>
      <c r="E11" s="34"/>
      <c r="F11" s="34"/>
      <c r="G11" s="34"/>
      <c r="H11" s="34"/>
      <c r="I11" s="34"/>
      <c r="J11" s="34"/>
      <c r="M11" s="8"/>
      <c r="N11" s="8"/>
      <c r="O11" s="8"/>
      <c r="P11" s="8"/>
      <c r="Q11" s="8"/>
    </row>
    <row r="12" spans="1:31" x14ac:dyDescent="0.2">
      <c r="A12" s="13">
        <v>1</v>
      </c>
      <c r="B12" s="34" t="e">
        <f>BAR!#REF!*0.9</f>
        <v>#REF!</v>
      </c>
      <c r="C12" s="34" t="e">
        <f>BAR!#REF!*0.9</f>
        <v>#REF!</v>
      </c>
      <c r="D12" s="34" t="e">
        <f>BAR!#REF!*0.9</f>
        <v>#REF!</v>
      </c>
      <c r="E12" s="34" t="e">
        <f>BAR!#REF!*0.9</f>
        <v>#REF!</v>
      </c>
      <c r="F12" s="34" t="e">
        <f>BAR!#REF!*0.9</f>
        <v>#REF!</v>
      </c>
      <c r="G12" s="34" t="e">
        <f>BAR!#REF!*0.9</f>
        <v>#REF!</v>
      </c>
      <c r="H12" s="34" t="e">
        <f>BAR!#REF!*0.9</f>
        <v>#REF!</v>
      </c>
      <c r="I12" s="34" t="e">
        <f>BAR!#REF!*0.9</f>
        <v>#REF!</v>
      </c>
      <c r="J12" s="34" t="e">
        <f>BAR!#REF!*0.9</f>
        <v>#REF!</v>
      </c>
      <c r="M12" s="8"/>
      <c r="N12" s="8"/>
      <c r="O12" s="8"/>
      <c r="P12" s="8"/>
      <c r="Q12" s="8"/>
      <c r="AB12" s="8"/>
      <c r="AC12" s="8"/>
      <c r="AD12" s="8"/>
      <c r="AE12" s="8"/>
    </row>
    <row r="13" spans="1:31" x14ac:dyDescent="0.2">
      <c r="A13" s="13">
        <v>2</v>
      </c>
      <c r="B13" s="34" t="e">
        <f>BAR!#REF!*0.9</f>
        <v>#REF!</v>
      </c>
      <c r="C13" s="34" t="e">
        <f>BAR!#REF!*0.9</f>
        <v>#REF!</v>
      </c>
      <c r="D13" s="34" t="e">
        <f>BAR!#REF!*0.9</f>
        <v>#REF!</v>
      </c>
      <c r="E13" s="34" t="e">
        <f>BAR!#REF!*0.9</f>
        <v>#REF!</v>
      </c>
      <c r="F13" s="34" t="e">
        <f>BAR!#REF!*0.9</f>
        <v>#REF!</v>
      </c>
      <c r="G13" s="34" t="e">
        <f>BAR!#REF!*0.9</f>
        <v>#REF!</v>
      </c>
      <c r="H13" s="34" t="e">
        <f>BAR!#REF!*0.9</f>
        <v>#REF!</v>
      </c>
      <c r="I13" s="34" t="e">
        <f>BAR!#REF!*0.9</f>
        <v>#REF!</v>
      </c>
      <c r="J13" s="34" t="e">
        <f>BAR!#REF!*0.9</f>
        <v>#REF!</v>
      </c>
      <c r="M13" s="8"/>
      <c r="N13" s="8"/>
      <c r="O13" s="8"/>
      <c r="P13" s="8"/>
      <c r="Q13" s="8"/>
      <c r="AB13" s="8"/>
      <c r="AC13" s="8"/>
      <c r="AD13" s="8"/>
      <c r="AE13" s="8"/>
    </row>
    <row r="14" spans="1:31" s="44" customFormat="1" x14ac:dyDescent="0.2">
      <c r="A14" s="15" t="s">
        <v>6</v>
      </c>
      <c r="B14" s="46"/>
      <c r="C14" s="46"/>
      <c r="D14" s="46"/>
      <c r="E14" s="46"/>
      <c r="F14" s="46"/>
      <c r="G14" s="46"/>
      <c r="H14" s="46"/>
      <c r="I14" s="46"/>
      <c r="J14" s="46"/>
      <c r="M14" s="48"/>
      <c r="N14" s="48"/>
      <c r="O14" s="48"/>
      <c r="P14" s="48"/>
      <c r="Q14" s="48"/>
      <c r="AB14" s="48"/>
      <c r="AC14" s="48"/>
      <c r="AD14" s="48"/>
      <c r="AE14" s="48"/>
    </row>
    <row r="15" spans="1:31" s="44" customFormat="1" x14ac:dyDescent="0.2">
      <c r="A15" s="13">
        <v>1</v>
      </c>
      <c r="B15" s="46" t="e">
        <f>BAR!#REF!*0.9</f>
        <v>#REF!</v>
      </c>
      <c r="C15" s="46" t="e">
        <f>BAR!#REF!*0.9</f>
        <v>#REF!</v>
      </c>
      <c r="D15" s="46" t="e">
        <f>BAR!#REF!*0.9</f>
        <v>#REF!</v>
      </c>
      <c r="E15" s="46" t="e">
        <f>BAR!#REF!*0.9</f>
        <v>#REF!</v>
      </c>
      <c r="F15" s="46" t="e">
        <f>BAR!#REF!*0.9</f>
        <v>#REF!</v>
      </c>
      <c r="G15" s="46" t="e">
        <f>BAR!#REF!*0.9</f>
        <v>#REF!</v>
      </c>
      <c r="H15" s="46" t="e">
        <f>BAR!#REF!*0.9</f>
        <v>#REF!</v>
      </c>
      <c r="I15" s="46" t="e">
        <f>BAR!#REF!*0.9</f>
        <v>#REF!</v>
      </c>
      <c r="J15" s="46" t="e">
        <f>BAR!#REF!*0.9</f>
        <v>#REF!</v>
      </c>
      <c r="M15" s="48"/>
      <c r="N15" s="48"/>
      <c r="O15" s="48"/>
      <c r="P15" s="48"/>
      <c r="Q15" s="48"/>
      <c r="AB15" s="48"/>
      <c r="AC15" s="48"/>
      <c r="AD15" s="48"/>
      <c r="AE15" s="48"/>
    </row>
    <row r="16" spans="1:31" s="44" customFormat="1" x14ac:dyDescent="0.2">
      <c r="A16" s="13">
        <v>2</v>
      </c>
      <c r="B16" s="46" t="e">
        <f>BAR!#REF!*0.9</f>
        <v>#REF!</v>
      </c>
      <c r="C16" s="46" t="e">
        <f>BAR!#REF!*0.9</f>
        <v>#REF!</v>
      </c>
      <c r="D16" s="46" t="e">
        <f>BAR!#REF!*0.9</f>
        <v>#REF!</v>
      </c>
      <c r="E16" s="46" t="e">
        <f>BAR!#REF!*0.9</f>
        <v>#REF!</v>
      </c>
      <c r="F16" s="46" t="e">
        <f>BAR!#REF!*0.9</f>
        <v>#REF!</v>
      </c>
      <c r="G16" s="46" t="e">
        <f>BAR!#REF!*0.9</f>
        <v>#REF!</v>
      </c>
      <c r="H16" s="46" t="e">
        <f>BAR!#REF!*0.9</f>
        <v>#REF!</v>
      </c>
      <c r="I16" s="46" t="e">
        <f>BAR!#REF!*0.9</f>
        <v>#REF!</v>
      </c>
      <c r="J16" s="46" t="e">
        <f>BAR!#REF!*0.9</f>
        <v>#REF!</v>
      </c>
      <c r="M16" s="48"/>
      <c r="N16" s="48"/>
      <c r="O16" s="48"/>
      <c r="P16" s="48"/>
      <c r="Q16" s="48"/>
      <c r="AB16" s="48"/>
      <c r="AC16" s="48"/>
      <c r="AD16" s="48"/>
      <c r="AE16" s="48"/>
    </row>
    <row r="17" spans="1:31" x14ac:dyDescent="0.2">
      <c r="A17" s="15" t="s">
        <v>7</v>
      </c>
      <c r="B17" s="34"/>
      <c r="C17" s="34"/>
      <c r="D17" s="34"/>
      <c r="E17" s="34"/>
      <c r="F17" s="34"/>
      <c r="G17" s="34"/>
      <c r="H17" s="34"/>
      <c r="I17" s="34"/>
      <c r="J17" s="34"/>
      <c r="M17" s="8"/>
      <c r="N17" s="8"/>
      <c r="O17" s="8"/>
      <c r="P17" s="8"/>
      <c r="Q17" s="8"/>
      <c r="AB17" s="8"/>
      <c r="AC17" s="8"/>
      <c r="AD17" s="8"/>
      <c r="AE17" s="8"/>
    </row>
    <row r="18" spans="1:31" x14ac:dyDescent="0.2">
      <c r="A18" s="13" t="s">
        <v>8</v>
      </c>
      <c r="B18" s="34" t="e">
        <f>BAR!#REF!*0.9</f>
        <v>#REF!</v>
      </c>
      <c r="C18" s="34" t="e">
        <f>BAR!#REF!*0.9</f>
        <v>#REF!</v>
      </c>
      <c r="D18" s="34" t="e">
        <f>BAR!#REF!*0.9</f>
        <v>#REF!</v>
      </c>
      <c r="E18" s="34" t="e">
        <f>BAR!#REF!*0.9</f>
        <v>#REF!</v>
      </c>
      <c r="F18" s="34" t="e">
        <f>BAR!#REF!*0.9</f>
        <v>#REF!</v>
      </c>
      <c r="G18" s="34" t="e">
        <f>BAR!#REF!*0.9</f>
        <v>#REF!</v>
      </c>
      <c r="H18" s="34" t="e">
        <f>BAR!#REF!*0.9</f>
        <v>#REF!</v>
      </c>
      <c r="I18" s="34" t="e">
        <f>BAR!#REF!*0.9</f>
        <v>#REF!</v>
      </c>
      <c r="J18" s="34" t="e">
        <f>BAR!#REF!*0.9</f>
        <v>#REF!</v>
      </c>
      <c r="M18" s="8"/>
      <c r="N18" s="8"/>
      <c r="O18" s="8"/>
      <c r="P18" s="8"/>
      <c r="Q18" s="8"/>
      <c r="AB18" s="8"/>
      <c r="AC18" s="8"/>
      <c r="AD18" s="8"/>
      <c r="AE18" s="8"/>
    </row>
    <row r="19" spans="1:31" x14ac:dyDescent="0.2">
      <c r="A19" s="15" t="s">
        <v>9</v>
      </c>
      <c r="B19" s="34"/>
      <c r="C19" s="34"/>
      <c r="D19" s="34"/>
      <c r="E19" s="34"/>
      <c r="F19" s="34"/>
      <c r="G19" s="34"/>
      <c r="H19" s="34"/>
      <c r="I19" s="34"/>
      <c r="J19" s="34"/>
      <c r="M19" s="8"/>
      <c r="N19" s="8"/>
      <c r="O19" s="8"/>
      <c r="P19" s="8"/>
      <c r="Q19" s="8"/>
      <c r="AB19" s="8"/>
      <c r="AC19" s="8"/>
      <c r="AD19" s="8"/>
      <c r="AE19" s="8"/>
    </row>
    <row r="20" spans="1:31" x14ac:dyDescent="0.2">
      <c r="A20" s="13" t="s">
        <v>10</v>
      </c>
      <c r="B20" s="34" t="e">
        <f>BAR!#REF!*0.9</f>
        <v>#REF!</v>
      </c>
      <c r="C20" s="34" t="e">
        <f>BAR!#REF!*0.9</f>
        <v>#REF!</v>
      </c>
      <c r="D20" s="34" t="e">
        <f>BAR!#REF!*0.9</f>
        <v>#REF!</v>
      </c>
      <c r="E20" s="34" t="e">
        <f>BAR!#REF!*0.9</f>
        <v>#REF!</v>
      </c>
      <c r="F20" s="34" t="e">
        <f>BAR!#REF!*0.9</f>
        <v>#REF!</v>
      </c>
      <c r="G20" s="34" t="e">
        <f>BAR!#REF!*0.9</f>
        <v>#REF!</v>
      </c>
      <c r="H20" s="34" t="e">
        <f>BAR!#REF!*0.9</f>
        <v>#REF!</v>
      </c>
      <c r="I20" s="34" t="e">
        <f>BAR!#REF!*0.9</f>
        <v>#REF!</v>
      </c>
      <c r="J20" s="34" t="e">
        <f>BAR!#REF!*0.9</f>
        <v>#REF!</v>
      </c>
    </row>
    <row r="21" spans="1:31" ht="15" customHeight="1" x14ac:dyDescent="0.2">
      <c r="A21" s="22" t="s">
        <v>31</v>
      </c>
    </row>
    <row r="22" spans="1:31" ht="108" x14ac:dyDescent="0.2">
      <c r="A22" s="21" t="s">
        <v>44</v>
      </c>
    </row>
    <row r="23" spans="1:31" ht="15" customHeight="1" x14ac:dyDescent="0.2">
      <c r="A23" s="19" t="s">
        <v>11</v>
      </c>
    </row>
    <row r="24" spans="1:31" ht="24" x14ac:dyDescent="0.2">
      <c r="A24" s="20" t="s">
        <v>45</v>
      </c>
    </row>
    <row r="25" spans="1:31" ht="15" customHeight="1" x14ac:dyDescent="0.2">
      <c r="A25" s="22" t="s">
        <v>13</v>
      </c>
    </row>
    <row r="26" spans="1:31" ht="156" x14ac:dyDescent="0.2">
      <c r="A26" s="35" t="s">
        <v>46</v>
      </c>
    </row>
    <row r="27" spans="1:31" x14ac:dyDescent="0.2">
      <c r="A27" s="47" t="s">
        <v>47</v>
      </c>
    </row>
    <row r="28" spans="1:31" ht="228" x14ac:dyDescent="0.2">
      <c r="A28" s="35" t="s">
        <v>48</v>
      </c>
    </row>
    <row r="29" spans="1:31" x14ac:dyDescent="0.2">
      <c r="A29" s="19" t="s">
        <v>15</v>
      </c>
    </row>
    <row r="30" spans="1:31" ht="24" x14ac:dyDescent="0.2">
      <c r="A30" s="24" t="s">
        <v>16</v>
      </c>
    </row>
    <row r="31" spans="1:31" x14ac:dyDescent="0.2">
      <c r="A31" s="22" t="s">
        <v>49</v>
      </c>
    </row>
    <row r="32" spans="1:31" ht="85.5" customHeight="1" x14ac:dyDescent="0.2">
      <c r="A32" s="40" t="s">
        <v>50</v>
      </c>
    </row>
    <row r="33" spans="1:1" s="29" customFormat="1" ht="12.75" x14ac:dyDescent="0.2">
      <c r="A33" s="22" t="s">
        <v>17</v>
      </c>
    </row>
    <row r="34" spans="1:1" ht="144" x14ac:dyDescent="0.2">
      <c r="A34" s="25" t="s">
        <v>18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85351115451523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0.7109375" style="6" customWidth="1"/>
    <col min="2" max="7" width="8.85546875" style="6" customWidth="1"/>
    <col min="8" max="16384" width="9" style="6"/>
  </cols>
  <sheetData>
    <row r="1" spans="1:52" ht="15" customHeight="1" x14ac:dyDescent="0.2">
      <c r="A1" s="9" t="s">
        <v>0</v>
      </c>
    </row>
    <row r="2" spans="1:52" ht="15" customHeight="1" x14ac:dyDescent="0.2">
      <c r="A2" s="94" t="s">
        <v>66</v>
      </c>
    </row>
    <row r="3" spans="1:52" ht="15" customHeight="1" x14ac:dyDescent="0.2">
      <c r="A3" s="30" t="s">
        <v>2</v>
      </c>
    </row>
    <row r="4" spans="1:52" s="28" customFormat="1" ht="15" customHeight="1" x14ac:dyDescent="0.2">
      <c r="A4" s="31" t="s">
        <v>3</v>
      </c>
      <c r="B4" s="87">
        <v>46215</v>
      </c>
      <c r="C4" s="87">
        <v>46216</v>
      </c>
      <c r="D4" s="87">
        <v>46217</v>
      </c>
      <c r="E4" s="87">
        <v>46218</v>
      </c>
      <c r="F4" s="87">
        <v>46219</v>
      </c>
      <c r="G4" s="87">
        <v>46220</v>
      </c>
      <c r="H4" s="87">
        <v>46221</v>
      </c>
      <c r="I4" s="87">
        <v>46222</v>
      </c>
      <c r="J4" s="87">
        <v>46223</v>
      </c>
      <c r="K4" s="87">
        <v>46224</v>
      </c>
      <c r="L4" s="87">
        <v>46225</v>
      </c>
      <c r="M4" s="87">
        <v>46226</v>
      </c>
      <c r="N4" s="87">
        <v>46227</v>
      </c>
      <c r="O4" s="87">
        <v>46228</v>
      </c>
      <c r="P4" s="87">
        <v>46229</v>
      </c>
      <c r="Q4" s="87">
        <v>46230</v>
      </c>
      <c r="R4" s="87">
        <v>46231</v>
      </c>
      <c r="S4" s="87">
        <v>46232</v>
      </c>
      <c r="T4" s="87">
        <v>46233</v>
      </c>
      <c r="U4" s="87">
        <v>46234</v>
      </c>
      <c r="V4" s="87">
        <v>46235</v>
      </c>
      <c r="W4" s="87">
        <v>46236</v>
      </c>
      <c r="X4" s="87">
        <v>46237</v>
      </c>
      <c r="Y4" s="87">
        <v>46238</v>
      </c>
      <c r="Z4" s="87">
        <v>46239</v>
      </c>
      <c r="AA4" s="87">
        <v>46240</v>
      </c>
      <c r="AB4" s="87">
        <v>46241</v>
      </c>
      <c r="AC4" s="87">
        <v>46242</v>
      </c>
      <c r="AD4" s="87">
        <v>46243</v>
      </c>
      <c r="AE4" s="87">
        <v>46244</v>
      </c>
      <c r="AF4" s="87">
        <v>46245</v>
      </c>
      <c r="AG4" s="87">
        <v>46246</v>
      </c>
      <c r="AH4" s="87">
        <v>46247</v>
      </c>
      <c r="AI4" s="87">
        <v>46248</v>
      </c>
      <c r="AJ4" s="87">
        <v>46249</v>
      </c>
      <c r="AK4" s="87">
        <v>46250</v>
      </c>
      <c r="AL4" s="87">
        <v>46251</v>
      </c>
      <c r="AM4" s="87">
        <v>46252</v>
      </c>
      <c r="AN4" s="87">
        <v>46253</v>
      </c>
      <c r="AO4" s="87">
        <v>46254</v>
      </c>
      <c r="AP4" s="87">
        <v>46255</v>
      </c>
      <c r="AQ4" s="87">
        <v>46256</v>
      </c>
      <c r="AR4" s="87">
        <v>46257</v>
      </c>
      <c r="AS4" s="87">
        <v>46258</v>
      </c>
      <c r="AT4" s="87">
        <v>46259</v>
      </c>
      <c r="AU4" s="87">
        <v>46260</v>
      </c>
      <c r="AV4" s="87">
        <v>46261</v>
      </c>
      <c r="AW4" s="87">
        <v>46262</v>
      </c>
      <c r="AX4" s="87">
        <v>46263</v>
      </c>
      <c r="AY4" s="87">
        <v>46264</v>
      </c>
      <c r="AZ4" s="87">
        <v>46265</v>
      </c>
    </row>
    <row r="5" spans="1:52" ht="36" x14ac:dyDescent="0.2">
      <c r="A5" s="12" t="s">
        <v>65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</row>
    <row r="6" spans="1:52" x14ac:dyDescent="0.2">
      <c r="A6" s="33">
        <v>1</v>
      </c>
      <c r="B6" s="95" t="e">
        <f>BAR!#REF!*0.75</f>
        <v>#REF!</v>
      </c>
      <c r="C6" s="95" t="e">
        <f>BAR!#REF!*0.75</f>
        <v>#REF!</v>
      </c>
      <c r="D6" s="95" t="e">
        <f>BAR!#REF!*0.75</f>
        <v>#REF!</v>
      </c>
      <c r="E6" s="95" t="e">
        <f>BAR!#REF!*0.75</f>
        <v>#REF!</v>
      </c>
      <c r="F6" s="95" t="e">
        <f>BAR!#REF!*0.75</f>
        <v>#REF!</v>
      </c>
      <c r="G6" s="95" t="e">
        <f>BAR!#REF!*0.75</f>
        <v>#REF!</v>
      </c>
      <c r="H6" s="95" t="e">
        <f>BAR!#REF!*0.75</f>
        <v>#REF!</v>
      </c>
      <c r="I6" s="95" t="e">
        <f>BAR!#REF!*0.75</f>
        <v>#REF!</v>
      </c>
      <c r="J6" s="95" t="e">
        <f>BAR!#REF!*0.75</f>
        <v>#REF!</v>
      </c>
      <c r="K6" s="95" t="e">
        <f>BAR!#REF!*0.75</f>
        <v>#REF!</v>
      </c>
      <c r="L6" s="95" t="e">
        <f>BAR!#REF!*0.75</f>
        <v>#REF!</v>
      </c>
      <c r="M6" s="95" t="e">
        <f>BAR!#REF!*0.75</f>
        <v>#REF!</v>
      </c>
      <c r="N6" s="95" t="e">
        <f>BAR!#REF!*0.75</f>
        <v>#REF!</v>
      </c>
      <c r="O6" s="95" t="e">
        <f>BAR!#REF!*0.75</f>
        <v>#REF!</v>
      </c>
      <c r="P6" s="95" t="e">
        <f>BAR!#REF!*0.75</f>
        <v>#REF!</v>
      </c>
      <c r="Q6" s="95" t="e">
        <f>BAR!#REF!*0.75</f>
        <v>#REF!</v>
      </c>
      <c r="R6" s="95" t="e">
        <f>BAR!#REF!*0.75</f>
        <v>#REF!</v>
      </c>
      <c r="S6" s="95" t="e">
        <f>BAR!#REF!*0.75</f>
        <v>#REF!</v>
      </c>
      <c r="T6" s="95" t="e">
        <f>BAR!#REF!*0.75</f>
        <v>#REF!</v>
      </c>
      <c r="U6" s="95" t="e">
        <f>BAR!#REF!*0.75</f>
        <v>#REF!</v>
      </c>
      <c r="V6" s="95" t="e">
        <f>BAR!#REF!*0.75</f>
        <v>#REF!</v>
      </c>
      <c r="W6" s="95" t="e">
        <f>BAR!#REF!*0.75</f>
        <v>#REF!</v>
      </c>
      <c r="X6" s="95" t="e">
        <f>BAR!#REF!*0.75</f>
        <v>#REF!</v>
      </c>
      <c r="Y6" s="95" t="e">
        <f>BAR!#REF!*0.75</f>
        <v>#REF!</v>
      </c>
      <c r="Z6" s="95" t="e">
        <f>BAR!#REF!*0.75</f>
        <v>#REF!</v>
      </c>
      <c r="AA6" s="95" t="e">
        <f>BAR!#REF!*0.75</f>
        <v>#REF!</v>
      </c>
      <c r="AB6" s="95" t="e">
        <f>BAR!#REF!*0.75</f>
        <v>#REF!</v>
      </c>
      <c r="AC6" s="95" t="e">
        <f>BAR!#REF!*0.75</f>
        <v>#REF!</v>
      </c>
      <c r="AD6" s="95" t="e">
        <f>BAR!#REF!*0.75</f>
        <v>#REF!</v>
      </c>
      <c r="AE6" s="95" t="e">
        <f>BAR!#REF!*0.75</f>
        <v>#REF!</v>
      </c>
      <c r="AF6" s="95" t="e">
        <f>BAR!#REF!*0.75</f>
        <v>#REF!</v>
      </c>
      <c r="AG6" s="95" t="e">
        <f>BAR!#REF!*0.75</f>
        <v>#REF!</v>
      </c>
      <c r="AH6" s="95" t="e">
        <f>BAR!#REF!*0.75</f>
        <v>#REF!</v>
      </c>
      <c r="AI6" s="95" t="e">
        <f>BAR!#REF!*0.75</f>
        <v>#REF!</v>
      </c>
      <c r="AJ6" s="95" t="e">
        <f>BAR!#REF!*0.75</f>
        <v>#REF!</v>
      </c>
      <c r="AK6" s="95" t="e">
        <f>BAR!#REF!*0.75</f>
        <v>#REF!</v>
      </c>
      <c r="AL6" s="95" t="e">
        <f>BAR!#REF!*0.75</f>
        <v>#REF!</v>
      </c>
      <c r="AM6" s="95" t="e">
        <f>BAR!#REF!*0.75</f>
        <v>#REF!</v>
      </c>
      <c r="AN6" s="95" t="e">
        <f>BAR!#REF!*0.75</f>
        <v>#REF!</v>
      </c>
      <c r="AO6" s="95" t="e">
        <f>BAR!#REF!*0.75</f>
        <v>#REF!</v>
      </c>
      <c r="AP6" s="95" t="e">
        <f>BAR!#REF!*0.75</f>
        <v>#REF!</v>
      </c>
      <c r="AQ6" s="95" t="e">
        <f>BAR!#REF!*0.75</f>
        <v>#REF!</v>
      </c>
      <c r="AR6" s="95" t="e">
        <f>BAR!#REF!*0.75</f>
        <v>#REF!</v>
      </c>
      <c r="AS6" s="95" t="e">
        <f>BAR!#REF!*0.75</f>
        <v>#REF!</v>
      </c>
      <c r="AT6" s="95" t="e">
        <f>BAR!#REF!*0.75</f>
        <v>#REF!</v>
      </c>
      <c r="AU6" s="95" t="e">
        <f>BAR!#REF!*0.75</f>
        <v>#REF!</v>
      </c>
      <c r="AV6" s="95" t="e">
        <f>BAR!#REF!*0.75</f>
        <v>#REF!</v>
      </c>
      <c r="AW6" s="95" t="e">
        <f>BAR!#REF!*0.75</f>
        <v>#REF!</v>
      </c>
      <c r="AX6" s="95" t="e">
        <f>BAR!#REF!*0.75</f>
        <v>#REF!</v>
      </c>
      <c r="AY6" s="95" t="e">
        <f>BAR!#REF!*0.75</f>
        <v>#REF!</v>
      </c>
      <c r="AZ6" s="95" t="e">
        <f>BAR!#REF!*0.75</f>
        <v>#REF!</v>
      </c>
    </row>
    <row r="7" spans="1:52" x14ac:dyDescent="0.2">
      <c r="A7" s="33">
        <v>2</v>
      </c>
      <c r="B7" s="95" t="e">
        <f>BAR!#REF!*0.75</f>
        <v>#REF!</v>
      </c>
      <c r="C7" s="95" t="e">
        <f>BAR!#REF!*0.75</f>
        <v>#REF!</v>
      </c>
      <c r="D7" s="95" t="e">
        <f>BAR!#REF!*0.75</f>
        <v>#REF!</v>
      </c>
      <c r="E7" s="95" t="e">
        <f>BAR!#REF!*0.75</f>
        <v>#REF!</v>
      </c>
      <c r="F7" s="95" t="e">
        <f>BAR!#REF!*0.75</f>
        <v>#REF!</v>
      </c>
      <c r="G7" s="95" t="e">
        <f>BAR!#REF!*0.75</f>
        <v>#REF!</v>
      </c>
      <c r="H7" s="95" t="e">
        <f>BAR!#REF!*0.75</f>
        <v>#REF!</v>
      </c>
      <c r="I7" s="95" t="e">
        <f>BAR!#REF!*0.75</f>
        <v>#REF!</v>
      </c>
      <c r="J7" s="95" t="e">
        <f>BAR!#REF!*0.75</f>
        <v>#REF!</v>
      </c>
      <c r="K7" s="95" t="e">
        <f>BAR!#REF!*0.75</f>
        <v>#REF!</v>
      </c>
      <c r="L7" s="95" t="e">
        <f>BAR!#REF!*0.75</f>
        <v>#REF!</v>
      </c>
      <c r="M7" s="95" t="e">
        <f>BAR!#REF!*0.75</f>
        <v>#REF!</v>
      </c>
      <c r="N7" s="95" t="e">
        <f>BAR!#REF!*0.75</f>
        <v>#REF!</v>
      </c>
      <c r="O7" s="95" t="e">
        <f>BAR!#REF!*0.75</f>
        <v>#REF!</v>
      </c>
      <c r="P7" s="95" t="e">
        <f>BAR!#REF!*0.75</f>
        <v>#REF!</v>
      </c>
      <c r="Q7" s="95" t="e">
        <f>BAR!#REF!*0.75</f>
        <v>#REF!</v>
      </c>
      <c r="R7" s="95" t="e">
        <f>BAR!#REF!*0.75</f>
        <v>#REF!</v>
      </c>
      <c r="S7" s="95" t="e">
        <f>BAR!#REF!*0.75</f>
        <v>#REF!</v>
      </c>
      <c r="T7" s="95" t="e">
        <f>BAR!#REF!*0.75</f>
        <v>#REF!</v>
      </c>
      <c r="U7" s="95" t="e">
        <f>BAR!#REF!*0.75</f>
        <v>#REF!</v>
      </c>
      <c r="V7" s="95" t="e">
        <f>BAR!#REF!*0.75</f>
        <v>#REF!</v>
      </c>
      <c r="W7" s="95" t="e">
        <f>BAR!#REF!*0.75</f>
        <v>#REF!</v>
      </c>
      <c r="X7" s="95" t="e">
        <f>BAR!#REF!*0.75</f>
        <v>#REF!</v>
      </c>
      <c r="Y7" s="95" t="e">
        <f>BAR!#REF!*0.75</f>
        <v>#REF!</v>
      </c>
      <c r="Z7" s="95" t="e">
        <f>BAR!#REF!*0.75</f>
        <v>#REF!</v>
      </c>
      <c r="AA7" s="95" t="e">
        <f>BAR!#REF!*0.75</f>
        <v>#REF!</v>
      </c>
      <c r="AB7" s="95" t="e">
        <f>BAR!#REF!*0.75</f>
        <v>#REF!</v>
      </c>
      <c r="AC7" s="95" t="e">
        <f>BAR!#REF!*0.75</f>
        <v>#REF!</v>
      </c>
      <c r="AD7" s="95" t="e">
        <f>BAR!#REF!*0.75</f>
        <v>#REF!</v>
      </c>
      <c r="AE7" s="95" t="e">
        <f>BAR!#REF!*0.75</f>
        <v>#REF!</v>
      </c>
      <c r="AF7" s="95" t="e">
        <f>BAR!#REF!*0.75</f>
        <v>#REF!</v>
      </c>
      <c r="AG7" s="95" t="e">
        <f>BAR!#REF!*0.75</f>
        <v>#REF!</v>
      </c>
      <c r="AH7" s="95" t="e">
        <f>BAR!#REF!*0.75</f>
        <v>#REF!</v>
      </c>
      <c r="AI7" s="95" t="e">
        <f>BAR!#REF!*0.75</f>
        <v>#REF!</v>
      </c>
      <c r="AJ7" s="95" t="e">
        <f>BAR!#REF!*0.75</f>
        <v>#REF!</v>
      </c>
      <c r="AK7" s="95" t="e">
        <f>BAR!#REF!*0.75</f>
        <v>#REF!</v>
      </c>
      <c r="AL7" s="95" t="e">
        <f>BAR!#REF!*0.75</f>
        <v>#REF!</v>
      </c>
      <c r="AM7" s="95" t="e">
        <f>BAR!#REF!*0.75</f>
        <v>#REF!</v>
      </c>
      <c r="AN7" s="95" t="e">
        <f>BAR!#REF!*0.75</f>
        <v>#REF!</v>
      </c>
      <c r="AO7" s="95" t="e">
        <f>BAR!#REF!*0.75</f>
        <v>#REF!</v>
      </c>
      <c r="AP7" s="95" t="e">
        <f>BAR!#REF!*0.75</f>
        <v>#REF!</v>
      </c>
      <c r="AQ7" s="95" t="e">
        <f>BAR!#REF!*0.75</f>
        <v>#REF!</v>
      </c>
      <c r="AR7" s="95" t="e">
        <f>BAR!#REF!*0.75</f>
        <v>#REF!</v>
      </c>
      <c r="AS7" s="95" t="e">
        <f>BAR!#REF!*0.75</f>
        <v>#REF!</v>
      </c>
      <c r="AT7" s="95" t="e">
        <f>BAR!#REF!*0.75</f>
        <v>#REF!</v>
      </c>
      <c r="AU7" s="95" t="e">
        <f>BAR!#REF!*0.75</f>
        <v>#REF!</v>
      </c>
      <c r="AV7" s="95" t="e">
        <f>BAR!#REF!*0.75</f>
        <v>#REF!</v>
      </c>
      <c r="AW7" s="95" t="e">
        <f>BAR!#REF!*0.75</f>
        <v>#REF!</v>
      </c>
      <c r="AX7" s="95" t="e">
        <f>BAR!#REF!*0.75</f>
        <v>#REF!</v>
      </c>
      <c r="AY7" s="95" t="e">
        <f>BAR!#REF!*0.75</f>
        <v>#REF!</v>
      </c>
      <c r="AZ7" s="95" t="e">
        <f>BAR!#REF!*0.75</f>
        <v>#REF!</v>
      </c>
    </row>
    <row r="8" spans="1:52" ht="24" x14ac:dyDescent="0.2">
      <c r="A8" s="14" t="s">
        <v>4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</row>
    <row r="9" spans="1:52" x14ac:dyDescent="0.2">
      <c r="A9" s="33">
        <v>1</v>
      </c>
      <c r="B9" s="95" t="e">
        <f>BAR!#REF!*0.75</f>
        <v>#REF!</v>
      </c>
      <c r="C9" s="95" t="e">
        <f>BAR!#REF!*0.75</f>
        <v>#REF!</v>
      </c>
      <c r="D9" s="95" t="e">
        <f>BAR!#REF!*0.75</f>
        <v>#REF!</v>
      </c>
      <c r="E9" s="95" t="e">
        <f>BAR!#REF!*0.75</f>
        <v>#REF!</v>
      </c>
      <c r="F9" s="95" t="e">
        <f>BAR!#REF!*0.75</f>
        <v>#REF!</v>
      </c>
      <c r="G9" s="95" t="e">
        <f>BAR!#REF!*0.75</f>
        <v>#REF!</v>
      </c>
      <c r="H9" s="95" t="e">
        <f>BAR!#REF!*0.75</f>
        <v>#REF!</v>
      </c>
      <c r="I9" s="95" t="e">
        <f>BAR!#REF!*0.75</f>
        <v>#REF!</v>
      </c>
      <c r="J9" s="95" t="e">
        <f>BAR!#REF!*0.75</f>
        <v>#REF!</v>
      </c>
      <c r="K9" s="95" t="e">
        <f>BAR!#REF!*0.75</f>
        <v>#REF!</v>
      </c>
      <c r="L9" s="95" t="e">
        <f>BAR!#REF!*0.75</f>
        <v>#REF!</v>
      </c>
      <c r="M9" s="95" t="e">
        <f>BAR!#REF!*0.75</f>
        <v>#REF!</v>
      </c>
      <c r="N9" s="95" t="e">
        <f>BAR!#REF!*0.75</f>
        <v>#REF!</v>
      </c>
      <c r="O9" s="95" t="e">
        <f>BAR!#REF!*0.75</f>
        <v>#REF!</v>
      </c>
      <c r="P9" s="95" t="e">
        <f>BAR!#REF!*0.75</f>
        <v>#REF!</v>
      </c>
      <c r="Q9" s="95" t="e">
        <f>BAR!#REF!*0.75</f>
        <v>#REF!</v>
      </c>
      <c r="R9" s="95" t="e">
        <f>BAR!#REF!*0.75</f>
        <v>#REF!</v>
      </c>
      <c r="S9" s="95" t="e">
        <f>BAR!#REF!*0.75</f>
        <v>#REF!</v>
      </c>
      <c r="T9" s="95" t="e">
        <f>BAR!#REF!*0.75</f>
        <v>#REF!</v>
      </c>
      <c r="U9" s="95" t="e">
        <f>BAR!#REF!*0.75</f>
        <v>#REF!</v>
      </c>
      <c r="V9" s="95" t="e">
        <f>BAR!#REF!*0.75</f>
        <v>#REF!</v>
      </c>
      <c r="W9" s="95" t="e">
        <f>BAR!#REF!*0.75</f>
        <v>#REF!</v>
      </c>
      <c r="X9" s="95" t="e">
        <f>BAR!#REF!*0.75</f>
        <v>#REF!</v>
      </c>
      <c r="Y9" s="95" t="e">
        <f>BAR!#REF!*0.75</f>
        <v>#REF!</v>
      </c>
      <c r="Z9" s="95" t="e">
        <f>BAR!#REF!*0.75</f>
        <v>#REF!</v>
      </c>
      <c r="AA9" s="95" t="e">
        <f>BAR!#REF!*0.75</f>
        <v>#REF!</v>
      </c>
      <c r="AB9" s="95" t="e">
        <f>BAR!#REF!*0.75</f>
        <v>#REF!</v>
      </c>
      <c r="AC9" s="95" t="e">
        <f>BAR!#REF!*0.75</f>
        <v>#REF!</v>
      </c>
      <c r="AD9" s="95" t="e">
        <f>BAR!#REF!*0.75</f>
        <v>#REF!</v>
      </c>
      <c r="AE9" s="95" t="e">
        <f>BAR!#REF!*0.75</f>
        <v>#REF!</v>
      </c>
      <c r="AF9" s="95" t="e">
        <f>BAR!#REF!*0.75</f>
        <v>#REF!</v>
      </c>
      <c r="AG9" s="95" t="e">
        <f>BAR!#REF!*0.75</f>
        <v>#REF!</v>
      </c>
      <c r="AH9" s="95" t="e">
        <f>BAR!#REF!*0.75</f>
        <v>#REF!</v>
      </c>
      <c r="AI9" s="95" t="e">
        <f>BAR!#REF!*0.75</f>
        <v>#REF!</v>
      </c>
      <c r="AJ9" s="95" t="e">
        <f>BAR!#REF!*0.75</f>
        <v>#REF!</v>
      </c>
      <c r="AK9" s="95" t="e">
        <f>BAR!#REF!*0.75</f>
        <v>#REF!</v>
      </c>
      <c r="AL9" s="95" t="e">
        <f>BAR!#REF!*0.75</f>
        <v>#REF!</v>
      </c>
      <c r="AM9" s="95" t="e">
        <f>BAR!#REF!*0.75</f>
        <v>#REF!</v>
      </c>
      <c r="AN9" s="95" t="e">
        <f>BAR!#REF!*0.75</f>
        <v>#REF!</v>
      </c>
      <c r="AO9" s="95" t="e">
        <f>BAR!#REF!*0.75</f>
        <v>#REF!</v>
      </c>
      <c r="AP9" s="95" t="e">
        <f>BAR!#REF!*0.75</f>
        <v>#REF!</v>
      </c>
      <c r="AQ9" s="95" t="e">
        <f>BAR!#REF!*0.75</f>
        <v>#REF!</v>
      </c>
      <c r="AR9" s="95" t="e">
        <f>BAR!#REF!*0.75</f>
        <v>#REF!</v>
      </c>
      <c r="AS9" s="95" t="e">
        <f>BAR!#REF!*0.75</f>
        <v>#REF!</v>
      </c>
      <c r="AT9" s="95" t="e">
        <f>BAR!#REF!*0.75</f>
        <v>#REF!</v>
      </c>
      <c r="AU9" s="95" t="e">
        <f>BAR!#REF!*0.75</f>
        <v>#REF!</v>
      </c>
      <c r="AV9" s="95" t="e">
        <f>BAR!#REF!*0.75</f>
        <v>#REF!</v>
      </c>
      <c r="AW9" s="95" t="e">
        <f>BAR!#REF!*0.75</f>
        <v>#REF!</v>
      </c>
      <c r="AX9" s="95" t="e">
        <f>BAR!#REF!*0.75</f>
        <v>#REF!</v>
      </c>
      <c r="AY9" s="95" t="e">
        <f>BAR!#REF!*0.75</f>
        <v>#REF!</v>
      </c>
      <c r="AZ9" s="95" t="e">
        <f>BAR!#REF!*0.75</f>
        <v>#REF!</v>
      </c>
    </row>
    <row r="10" spans="1:52" x14ac:dyDescent="0.2">
      <c r="A10" s="33">
        <v>2</v>
      </c>
      <c r="B10" s="95" t="e">
        <f>BAR!#REF!*0.75</f>
        <v>#REF!</v>
      </c>
      <c r="C10" s="95" t="e">
        <f>BAR!#REF!*0.75</f>
        <v>#REF!</v>
      </c>
      <c r="D10" s="95" t="e">
        <f>BAR!#REF!*0.75</f>
        <v>#REF!</v>
      </c>
      <c r="E10" s="95" t="e">
        <f>BAR!#REF!*0.75</f>
        <v>#REF!</v>
      </c>
      <c r="F10" s="95" t="e">
        <f>BAR!#REF!*0.75</f>
        <v>#REF!</v>
      </c>
      <c r="G10" s="95" t="e">
        <f>BAR!#REF!*0.75</f>
        <v>#REF!</v>
      </c>
      <c r="H10" s="95" t="e">
        <f>BAR!#REF!*0.75</f>
        <v>#REF!</v>
      </c>
      <c r="I10" s="95" t="e">
        <f>BAR!#REF!*0.75</f>
        <v>#REF!</v>
      </c>
      <c r="J10" s="95" t="e">
        <f>BAR!#REF!*0.75</f>
        <v>#REF!</v>
      </c>
      <c r="K10" s="95" t="e">
        <f>BAR!#REF!*0.75</f>
        <v>#REF!</v>
      </c>
      <c r="L10" s="95" t="e">
        <f>BAR!#REF!*0.75</f>
        <v>#REF!</v>
      </c>
      <c r="M10" s="95" t="e">
        <f>BAR!#REF!*0.75</f>
        <v>#REF!</v>
      </c>
      <c r="N10" s="95" t="e">
        <f>BAR!#REF!*0.75</f>
        <v>#REF!</v>
      </c>
      <c r="O10" s="95" t="e">
        <f>BAR!#REF!*0.75</f>
        <v>#REF!</v>
      </c>
      <c r="P10" s="95" t="e">
        <f>BAR!#REF!*0.75</f>
        <v>#REF!</v>
      </c>
      <c r="Q10" s="95" t="e">
        <f>BAR!#REF!*0.75</f>
        <v>#REF!</v>
      </c>
      <c r="R10" s="95" t="e">
        <f>BAR!#REF!*0.75</f>
        <v>#REF!</v>
      </c>
      <c r="S10" s="95" t="e">
        <f>BAR!#REF!*0.75</f>
        <v>#REF!</v>
      </c>
      <c r="T10" s="95" t="e">
        <f>BAR!#REF!*0.75</f>
        <v>#REF!</v>
      </c>
      <c r="U10" s="95" t="e">
        <f>BAR!#REF!*0.75</f>
        <v>#REF!</v>
      </c>
      <c r="V10" s="95" t="e">
        <f>BAR!#REF!*0.75</f>
        <v>#REF!</v>
      </c>
      <c r="W10" s="95" t="e">
        <f>BAR!#REF!*0.75</f>
        <v>#REF!</v>
      </c>
      <c r="X10" s="95" t="e">
        <f>BAR!#REF!*0.75</f>
        <v>#REF!</v>
      </c>
      <c r="Y10" s="95" t="e">
        <f>BAR!#REF!*0.75</f>
        <v>#REF!</v>
      </c>
      <c r="Z10" s="95" t="e">
        <f>BAR!#REF!*0.75</f>
        <v>#REF!</v>
      </c>
      <c r="AA10" s="95" t="e">
        <f>BAR!#REF!*0.75</f>
        <v>#REF!</v>
      </c>
      <c r="AB10" s="95" t="e">
        <f>BAR!#REF!*0.75</f>
        <v>#REF!</v>
      </c>
      <c r="AC10" s="95" t="e">
        <f>BAR!#REF!*0.75</f>
        <v>#REF!</v>
      </c>
      <c r="AD10" s="95" t="e">
        <f>BAR!#REF!*0.75</f>
        <v>#REF!</v>
      </c>
      <c r="AE10" s="95" t="e">
        <f>BAR!#REF!*0.75</f>
        <v>#REF!</v>
      </c>
      <c r="AF10" s="95" t="e">
        <f>BAR!#REF!*0.75</f>
        <v>#REF!</v>
      </c>
      <c r="AG10" s="95" t="e">
        <f>BAR!#REF!*0.75</f>
        <v>#REF!</v>
      </c>
      <c r="AH10" s="95" t="e">
        <f>BAR!#REF!*0.75</f>
        <v>#REF!</v>
      </c>
      <c r="AI10" s="95" t="e">
        <f>BAR!#REF!*0.75</f>
        <v>#REF!</v>
      </c>
      <c r="AJ10" s="95" t="e">
        <f>BAR!#REF!*0.75</f>
        <v>#REF!</v>
      </c>
      <c r="AK10" s="95" t="e">
        <f>BAR!#REF!*0.75</f>
        <v>#REF!</v>
      </c>
      <c r="AL10" s="95" t="e">
        <f>BAR!#REF!*0.75</f>
        <v>#REF!</v>
      </c>
      <c r="AM10" s="95" t="e">
        <f>BAR!#REF!*0.75</f>
        <v>#REF!</v>
      </c>
      <c r="AN10" s="95" t="e">
        <f>BAR!#REF!*0.75</f>
        <v>#REF!</v>
      </c>
      <c r="AO10" s="95" t="e">
        <f>BAR!#REF!*0.75</f>
        <v>#REF!</v>
      </c>
      <c r="AP10" s="95" t="e">
        <f>BAR!#REF!*0.75</f>
        <v>#REF!</v>
      </c>
      <c r="AQ10" s="95" t="e">
        <f>BAR!#REF!*0.75</f>
        <v>#REF!</v>
      </c>
      <c r="AR10" s="95" t="e">
        <f>BAR!#REF!*0.75</f>
        <v>#REF!</v>
      </c>
      <c r="AS10" s="95" t="e">
        <f>BAR!#REF!*0.75</f>
        <v>#REF!</v>
      </c>
      <c r="AT10" s="95" t="e">
        <f>BAR!#REF!*0.75</f>
        <v>#REF!</v>
      </c>
      <c r="AU10" s="95" t="e">
        <f>BAR!#REF!*0.75</f>
        <v>#REF!</v>
      </c>
      <c r="AV10" s="95" t="e">
        <f>BAR!#REF!*0.75</f>
        <v>#REF!</v>
      </c>
      <c r="AW10" s="95" t="e">
        <f>BAR!#REF!*0.75</f>
        <v>#REF!</v>
      </c>
      <c r="AX10" s="95" t="e">
        <f>BAR!#REF!*0.75</f>
        <v>#REF!</v>
      </c>
      <c r="AY10" s="95" t="e">
        <f>BAR!#REF!*0.75</f>
        <v>#REF!</v>
      </c>
      <c r="AZ10" s="95" t="e">
        <f>BAR!#REF!*0.75</f>
        <v>#REF!</v>
      </c>
    </row>
    <row r="11" spans="1:52" x14ac:dyDescent="0.2">
      <c r="A11" s="15" t="s">
        <v>5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</row>
    <row r="12" spans="1:52" x14ac:dyDescent="0.2">
      <c r="A12" s="13">
        <v>1</v>
      </c>
      <c r="B12" s="95" t="e">
        <f>BAR!#REF!*0.75</f>
        <v>#REF!</v>
      </c>
      <c r="C12" s="95" t="e">
        <f>BAR!#REF!*0.75</f>
        <v>#REF!</v>
      </c>
      <c r="D12" s="95" t="e">
        <f>BAR!#REF!*0.75</f>
        <v>#REF!</v>
      </c>
      <c r="E12" s="95" t="e">
        <f>BAR!#REF!*0.75</f>
        <v>#REF!</v>
      </c>
      <c r="F12" s="95" t="e">
        <f>BAR!#REF!*0.75</f>
        <v>#REF!</v>
      </c>
      <c r="G12" s="95" t="e">
        <f>BAR!#REF!*0.75</f>
        <v>#REF!</v>
      </c>
      <c r="H12" s="95" t="e">
        <f>BAR!#REF!*0.75</f>
        <v>#REF!</v>
      </c>
      <c r="I12" s="95" t="e">
        <f>BAR!#REF!*0.75</f>
        <v>#REF!</v>
      </c>
      <c r="J12" s="95" t="e">
        <f>BAR!#REF!*0.75</f>
        <v>#REF!</v>
      </c>
      <c r="K12" s="95" t="e">
        <f>BAR!#REF!*0.75</f>
        <v>#REF!</v>
      </c>
      <c r="L12" s="95" t="e">
        <f>BAR!#REF!*0.75</f>
        <v>#REF!</v>
      </c>
      <c r="M12" s="95" t="e">
        <f>BAR!#REF!*0.75</f>
        <v>#REF!</v>
      </c>
      <c r="N12" s="95" t="e">
        <f>BAR!#REF!*0.75</f>
        <v>#REF!</v>
      </c>
      <c r="O12" s="95" t="e">
        <f>BAR!#REF!*0.75</f>
        <v>#REF!</v>
      </c>
      <c r="P12" s="95" t="e">
        <f>BAR!#REF!*0.75</f>
        <v>#REF!</v>
      </c>
      <c r="Q12" s="95" t="e">
        <f>BAR!#REF!*0.75</f>
        <v>#REF!</v>
      </c>
      <c r="R12" s="95" t="e">
        <f>BAR!#REF!*0.75</f>
        <v>#REF!</v>
      </c>
      <c r="S12" s="95" t="e">
        <f>BAR!#REF!*0.75</f>
        <v>#REF!</v>
      </c>
      <c r="T12" s="95" t="e">
        <f>BAR!#REF!*0.75</f>
        <v>#REF!</v>
      </c>
      <c r="U12" s="95" t="e">
        <f>BAR!#REF!*0.75</f>
        <v>#REF!</v>
      </c>
      <c r="V12" s="95" t="e">
        <f>BAR!#REF!*0.75</f>
        <v>#REF!</v>
      </c>
      <c r="W12" s="95" t="e">
        <f>BAR!#REF!*0.75</f>
        <v>#REF!</v>
      </c>
      <c r="X12" s="95" t="e">
        <f>BAR!#REF!*0.75</f>
        <v>#REF!</v>
      </c>
      <c r="Y12" s="95" t="e">
        <f>BAR!#REF!*0.75</f>
        <v>#REF!</v>
      </c>
      <c r="Z12" s="95" t="e">
        <f>BAR!#REF!*0.75</f>
        <v>#REF!</v>
      </c>
      <c r="AA12" s="95" t="e">
        <f>BAR!#REF!*0.75</f>
        <v>#REF!</v>
      </c>
      <c r="AB12" s="95" t="e">
        <f>BAR!#REF!*0.75</f>
        <v>#REF!</v>
      </c>
      <c r="AC12" s="95" t="e">
        <f>BAR!#REF!*0.75</f>
        <v>#REF!</v>
      </c>
      <c r="AD12" s="95" t="e">
        <f>BAR!#REF!*0.75</f>
        <v>#REF!</v>
      </c>
      <c r="AE12" s="95" t="e">
        <f>BAR!#REF!*0.75</f>
        <v>#REF!</v>
      </c>
      <c r="AF12" s="95" t="e">
        <f>BAR!#REF!*0.75</f>
        <v>#REF!</v>
      </c>
      <c r="AG12" s="95" t="e">
        <f>BAR!#REF!*0.75</f>
        <v>#REF!</v>
      </c>
      <c r="AH12" s="95" t="e">
        <f>BAR!#REF!*0.75</f>
        <v>#REF!</v>
      </c>
      <c r="AI12" s="95" t="e">
        <f>BAR!#REF!*0.75</f>
        <v>#REF!</v>
      </c>
      <c r="AJ12" s="95" t="e">
        <f>BAR!#REF!*0.75</f>
        <v>#REF!</v>
      </c>
      <c r="AK12" s="95" t="e">
        <f>BAR!#REF!*0.75</f>
        <v>#REF!</v>
      </c>
      <c r="AL12" s="95" t="e">
        <f>BAR!#REF!*0.75</f>
        <v>#REF!</v>
      </c>
      <c r="AM12" s="95" t="e">
        <f>BAR!#REF!*0.75</f>
        <v>#REF!</v>
      </c>
      <c r="AN12" s="95" t="e">
        <f>BAR!#REF!*0.75</f>
        <v>#REF!</v>
      </c>
      <c r="AO12" s="95" t="e">
        <f>BAR!#REF!*0.75</f>
        <v>#REF!</v>
      </c>
      <c r="AP12" s="95" t="e">
        <f>BAR!#REF!*0.75</f>
        <v>#REF!</v>
      </c>
      <c r="AQ12" s="95" t="e">
        <f>BAR!#REF!*0.75</f>
        <v>#REF!</v>
      </c>
      <c r="AR12" s="95" t="e">
        <f>BAR!#REF!*0.75</f>
        <v>#REF!</v>
      </c>
      <c r="AS12" s="95" t="e">
        <f>BAR!#REF!*0.75</f>
        <v>#REF!</v>
      </c>
      <c r="AT12" s="95" t="e">
        <f>BAR!#REF!*0.75</f>
        <v>#REF!</v>
      </c>
      <c r="AU12" s="95" t="e">
        <f>BAR!#REF!*0.75</f>
        <v>#REF!</v>
      </c>
      <c r="AV12" s="95" t="e">
        <f>BAR!#REF!*0.75</f>
        <v>#REF!</v>
      </c>
      <c r="AW12" s="95" t="e">
        <f>BAR!#REF!*0.75</f>
        <v>#REF!</v>
      </c>
      <c r="AX12" s="95" t="e">
        <f>BAR!#REF!*0.75</f>
        <v>#REF!</v>
      </c>
      <c r="AY12" s="95" t="e">
        <f>BAR!#REF!*0.75</f>
        <v>#REF!</v>
      </c>
      <c r="AZ12" s="95" t="e">
        <f>BAR!#REF!*0.75</f>
        <v>#REF!</v>
      </c>
    </row>
    <row r="13" spans="1:52" x14ac:dyDescent="0.2">
      <c r="A13" s="13">
        <v>2</v>
      </c>
      <c r="B13" s="95" t="e">
        <f>BAR!#REF!*0.75</f>
        <v>#REF!</v>
      </c>
      <c r="C13" s="95" t="e">
        <f>BAR!#REF!*0.75</f>
        <v>#REF!</v>
      </c>
      <c r="D13" s="95" t="e">
        <f>BAR!#REF!*0.75</f>
        <v>#REF!</v>
      </c>
      <c r="E13" s="95" t="e">
        <f>BAR!#REF!*0.75</f>
        <v>#REF!</v>
      </c>
      <c r="F13" s="95" t="e">
        <f>BAR!#REF!*0.75</f>
        <v>#REF!</v>
      </c>
      <c r="G13" s="95" t="e">
        <f>BAR!#REF!*0.75</f>
        <v>#REF!</v>
      </c>
      <c r="H13" s="95" t="e">
        <f>BAR!#REF!*0.75</f>
        <v>#REF!</v>
      </c>
      <c r="I13" s="95" t="e">
        <f>BAR!#REF!*0.75</f>
        <v>#REF!</v>
      </c>
      <c r="J13" s="95" t="e">
        <f>BAR!#REF!*0.75</f>
        <v>#REF!</v>
      </c>
      <c r="K13" s="95" t="e">
        <f>BAR!#REF!*0.75</f>
        <v>#REF!</v>
      </c>
      <c r="L13" s="95" t="e">
        <f>BAR!#REF!*0.75</f>
        <v>#REF!</v>
      </c>
      <c r="M13" s="95" t="e">
        <f>BAR!#REF!*0.75</f>
        <v>#REF!</v>
      </c>
      <c r="N13" s="95" t="e">
        <f>BAR!#REF!*0.75</f>
        <v>#REF!</v>
      </c>
      <c r="O13" s="95" t="e">
        <f>BAR!#REF!*0.75</f>
        <v>#REF!</v>
      </c>
      <c r="P13" s="95" t="e">
        <f>BAR!#REF!*0.75</f>
        <v>#REF!</v>
      </c>
      <c r="Q13" s="95" t="e">
        <f>BAR!#REF!*0.75</f>
        <v>#REF!</v>
      </c>
      <c r="R13" s="95" t="e">
        <f>BAR!#REF!*0.75</f>
        <v>#REF!</v>
      </c>
      <c r="S13" s="95" t="e">
        <f>BAR!#REF!*0.75</f>
        <v>#REF!</v>
      </c>
      <c r="T13" s="95" t="e">
        <f>BAR!#REF!*0.75</f>
        <v>#REF!</v>
      </c>
      <c r="U13" s="95" t="e">
        <f>BAR!#REF!*0.75</f>
        <v>#REF!</v>
      </c>
      <c r="V13" s="95" t="e">
        <f>BAR!#REF!*0.75</f>
        <v>#REF!</v>
      </c>
      <c r="W13" s="95" t="e">
        <f>BAR!#REF!*0.75</f>
        <v>#REF!</v>
      </c>
      <c r="X13" s="95" t="e">
        <f>BAR!#REF!*0.75</f>
        <v>#REF!</v>
      </c>
      <c r="Y13" s="95" t="e">
        <f>BAR!#REF!*0.75</f>
        <v>#REF!</v>
      </c>
      <c r="Z13" s="95" t="e">
        <f>BAR!#REF!*0.75</f>
        <v>#REF!</v>
      </c>
      <c r="AA13" s="95" t="e">
        <f>BAR!#REF!*0.75</f>
        <v>#REF!</v>
      </c>
      <c r="AB13" s="95" t="e">
        <f>BAR!#REF!*0.75</f>
        <v>#REF!</v>
      </c>
      <c r="AC13" s="95" t="e">
        <f>BAR!#REF!*0.75</f>
        <v>#REF!</v>
      </c>
      <c r="AD13" s="95" t="e">
        <f>BAR!#REF!*0.75</f>
        <v>#REF!</v>
      </c>
      <c r="AE13" s="95" t="e">
        <f>BAR!#REF!*0.75</f>
        <v>#REF!</v>
      </c>
      <c r="AF13" s="95" t="e">
        <f>BAR!#REF!*0.75</f>
        <v>#REF!</v>
      </c>
      <c r="AG13" s="95" t="e">
        <f>BAR!#REF!*0.75</f>
        <v>#REF!</v>
      </c>
      <c r="AH13" s="95" t="e">
        <f>BAR!#REF!*0.75</f>
        <v>#REF!</v>
      </c>
      <c r="AI13" s="95" t="e">
        <f>BAR!#REF!*0.75</f>
        <v>#REF!</v>
      </c>
      <c r="AJ13" s="95" t="e">
        <f>BAR!#REF!*0.75</f>
        <v>#REF!</v>
      </c>
      <c r="AK13" s="95" t="e">
        <f>BAR!#REF!*0.75</f>
        <v>#REF!</v>
      </c>
      <c r="AL13" s="95" t="e">
        <f>BAR!#REF!*0.75</f>
        <v>#REF!</v>
      </c>
      <c r="AM13" s="95" t="e">
        <f>BAR!#REF!*0.75</f>
        <v>#REF!</v>
      </c>
      <c r="AN13" s="95" t="e">
        <f>BAR!#REF!*0.75</f>
        <v>#REF!</v>
      </c>
      <c r="AO13" s="95" t="e">
        <f>BAR!#REF!*0.75</f>
        <v>#REF!</v>
      </c>
      <c r="AP13" s="95" t="e">
        <f>BAR!#REF!*0.75</f>
        <v>#REF!</v>
      </c>
      <c r="AQ13" s="95" t="e">
        <f>BAR!#REF!*0.75</f>
        <v>#REF!</v>
      </c>
      <c r="AR13" s="95" t="e">
        <f>BAR!#REF!*0.75</f>
        <v>#REF!</v>
      </c>
      <c r="AS13" s="95" t="e">
        <f>BAR!#REF!*0.75</f>
        <v>#REF!</v>
      </c>
      <c r="AT13" s="95" t="e">
        <f>BAR!#REF!*0.75</f>
        <v>#REF!</v>
      </c>
      <c r="AU13" s="95" t="e">
        <f>BAR!#REF!*0.75</f>
        <v>#REF!</v>
      </c>
      <c r="AV13" s="95" t="e">
        <f>BAR!#REF!*0.75</f>
        <v>#REF!</v>
      </c>
      <c r="AW13" s="95" t="e">
        <f>BAR!#REF!*0.75</f>
        <v>#REF!</v>
      </c>
      <c r="AX13" s="95" t="e">
        <f>BAR!#REF!*0.75</f>
        <v>#REF!</v>
      </c>
      <c r="AY13" s="95" t="e">
        <f>BAR!#REF!*0.75</f>
        <v>#REF!</v>
      </c>
      <c r="AZ13" s="95" t="e">
        <f>BAR!#REF!*0.75</f>
        <v>#REF!</v>
      </c>
    </row>
    <row r="14" spans="1:52" x14ac:dyDescent="0.2">
      <c r="A14" s="15" t="s">
        <v>6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</row>
    <row r="15" spans="1:52" x14ac:dyDescent="0.2">
      <c r="A15" s="13">
        <v>1</v>
      </c>
      <c r="B15" s="95" t="e">
        <f>BAR!#REF!*0.75</f>
        <v>#REF!</v>
      </c>
      <c r="C15" s="95" t="e">
        <f>BAR!#REF!*0.75</f>
        <v>#REF!</v>
      </c>
      <c r="D15" s="95" t="e">
        <f>BAR!#REF!*0.75</f>
        <v>#REF!</v>
      </c>
      <c r="E15" s="95" t="e">
        <f>BAR!#REF!*0.75</f>
        <v>#REF!</v>
      </c>
      <c r="F15" s="95" t="e">
        <f>BAR!#REF!*0.75</f>
        <v>#REF!</v>
      </c>
      <c r="G15" s="95" t="e">
        <f>BAR!#REF!*0.75</f>
        <v>#REF!</v>
      </c>
      <c r="H15" s="95" t="e">
        <f>BAR!#REF!*0.75</f>
        <v>#REF!</v>
      </c>
      <c r="I15" s="95" t="e">
        <f>BAR!#REF!*0.75</f>
        <v>#REF!</v>
      </c>
      <c r="J15" s="95" t="e">
        <f>BAR!#REF!*0.75</f>
        <v>#REF!</v>
      </c>
      <c r="K15" s="95" t="e">
        <f>BAR!#REF!*0.75</f>
        <v>#REF!</v>
      </c>
      <c r="L15" s="95" t="e">
        <f>BAR!#REF!*0.75</f>
        <v>#REF!</v>
      </c>
      <c r="M15" s="95" t="e">
        <f>BAR!#REF!*0.75</f>
        <v>#REF!</v>
      </c>
      <c r="N15" s="95" t="e">
        <f>BAR!#REF!*0.75</f>
        <v>#REF!</v>
      </c>
      <c r="O15" s="95" t="e">
        <f>BAR!#REF!*0.75</f>
        <v>#REF!</v>
      </c>
      <c r="P15" s="95" t="e">
        <f>BAR!#REF!*0.75</f>
        <v>#REF!</v>
      </c>
      <c r="Q15" s="95" t="e">
        <f>BAR!#REF!*0.75</f>
        <v>#REF!</v>
      </c>
      <c r="R15" s="95" t="e">
        <f>BAR!#REF!*0.75</f>
        <v>#REF!</v>
      </c>
      <c r="S15" s="95" t="e">
        <f>BAR!#REF!*0.75</f>
        <v>#REF!</v>
      </c>
      <c r="T15" s="95" t="e">
        <f>BAR!#REF!*0.75</f>
        <v>#REF!</v>
      </c>
      <c r="U15" s="95" t="e">
        <f>BAR!#REF!*0.75</f>
        <v>#REF!</v>
      </c>
      <c r="V15" s="95" t="e">
        <f>BAR!#REF!*0.75</f>
        <v>#REF!</v>
      </c>
      <c r="W15" s="95" t="e">
        <f>BAR!#REF!*0.75</f>
        <v>#REF!</v>
      </c>
      <c r="X15" s="95" t="e">
        <f>BAR!#REF!*0.75</f>
        <v>#REF!</v>
      </c>
      <c r="Y15" s="95" t="e">
        <f>BAR!#REF!*0.75</f>
        <v>#REF!</v>
      </c>
      <c r="Z15" s="95" t="e">
        <f>BAR!#REF!*0.75</f>
        <v>#REF!</v>
      </c>
      <c r="AA15" s="95" t="e">
        <f>BAR!#REF!*0.75</f>
        <v>#REF!</v>
      </c>
      <c r="AB15" s="95" t="e">
        <f>BAR!#REF!*0.75</f>
        <v>#REF!</v>
      </c>
      <c r="AC15" s="95" t="e">
        <f>BAR!#REF!*0.75</f>
        <v>#REF!</v>
      </c>
      <c r="AD15" s="95" t="e">
        <f>BAR!#REF!*0.75</f>
        <v>#REF!</v>
      </c>
      <c r="AE15" s="95" t="e">
        <f>BAR!#REF!*0.75</f>
        <v>#REF!</v>
      </c>
      <c r="AF15" s="95" t="e">
        <f>BAR!#REF!*0.75</f>
        <v>#REF!</v>
      </c>
      <c r="AG15" s="95" t="e">
        <f>BAR!#REF!*0.75</f>
        <v>#REF!</v>
      </c>
      <c r="AH15" s="95" t="e">
        <f>BAR!#REF!*0.75</f>
        <v>#REF!</v>
      </c>
      <c r="AI15" s="95" t="e">
        <f>BAR!#REF!*0.75</f>
        <v>#REF!</v>
      </c>
      <c r="AJ15" s="95" t="e">
        <f>BAR!#REF!*0.75</f>
        <v>#REF!</v>
      </c>
      <c r="AK15" s="95" t="e">
        <f>BAR!#REF!*0.75</f>
        <v>#REF!</v>
      </c>
      <c r="AL15" s="95" t="e">
        <f>BAR!#REF!*0.75</f>
        <v>#REF!</v>
      </c>
      <c r="AM15" s="95" t="e">
        <f>BAR!#REF!*0.75</f>
        <v>#REF!</v>
      </c>
      <c r="AN15" s="95" t="e">
        <f>BAR!#REF!*0.75</f>
        <v>#REF!</v>
      </c>
      <c r="AO15" s="95" t="e">
        <f>BAR!#REF!*0.75</f>
        <v>#REF!</v>
      </c>
      <c r="AP15" s="95" t="e">
        <f>BAR!#REF!*0.75</f>
        <v>#REF!</v>
      </c>
      <c r="AQ15" s="95" t="e">
        <f>BAR!#REF!*0.75</f>
        <v>#REF!</v>
      </c>
      <c r="AR15" s="95" t="e">
        <f>BAR!#REF!*0.75</f>
        <v>#REF!</v>
      </c>
      <c r="AS15" s="95" t="e">
        <f>BAR!#REF!*0.75</f>
        <v>#REF!</v>
      </c>
      <c r="AT15" s="95" t="e">
        <f>BAR!#REF!*0.75</f>
        <v>#REF!</v>
      </c>
      <c r="AU15" s="95" t="e">
        <f>BAR!#REF!*0.75</f>
        <v>#REF!</v>
      </c>
      <c r="AV15" s="95" t="e">
        <f>BAR!#REF!*0.75</f>
        <v>#REF!</v>
      </c>
      <c r="AW15" s="95" t="e">
        <f>BAR!#REF!*0.75</f>
        <v>#REF!</v>
      </c>
      <c r="AX15" s="95" t="e">
        <f>BAR!#REF!*0.75</f>
        <v>#REF!</v>
      </c>
      <c r="AY15" s="95" t="e">
        <f>BAR!#REF!*0.75</f>
        <v>#REF!</v>
      </c>
      <c r="AZ15" s="95" t="e">
        <f>BAR!#REF!*0.75</f>
        <v>#REF!</v>
      </c>
    </row>
    <row r="16" spans="1:52" x14ac:dyDescent="0.2">
      <c r="A16" s="13">
        <v>2</v>
      </c>
      <c r="B16" s="95" t="e">
        <f>BAR!#REF!*0.75</f>
        <v>#REF!</v>
      </c>
      <c r="C16" s="95" t="e">
        <f>BAR!#REF!*0.75</f>
        <v>#REF!</v>
      </c>
      <c r="D16" s="95" t="e">
        <f>BAR!#REF!*0.75</f>
        <v>#REF!</v>
      </c>
      <c r="E16" s="95" t="e">
        <f>BAR!#REF!*0.75</f>
        <v>#REF!</v>
      </c>
      <c r="F16" s="95" t="e">
        <f>BAR!#REF!*0.75</f>
        <v>#REF!</v>
      </c>
      <c r="G16" s="95" t="e">
        <f>BAR!#REF!*0.75</f>
        <v>#REF!</v>
      </c>
      <c r="H16" s="95" t="e">
        <f>BAR!#REF!*0.75</f>
        <v>#REF!</v>
      </c>
      <c r="I16" s="95" t="e">
        <f>BAR!#REF!*0.75</f>
        <v>#REF!</v>
      </c>
      <c r="J16" s="95" t="e">
        <f>BAR!#REF!*0.75</f>
        <v>#REF!</v>
      </c>
      <c r="K16" s="95" t="e">
        <f>BAR!#REF!*0.75</f>
        <v>#REF!</v>
      </c>
      <c r="L16" s="95" t="e">
        <f>BAR!#REF!*0.75</f>
        <v>#REF!</v>
      </c>
      <c r="M16" s="95" t="e">
        <f>BAR!#REF!*0.75</f>
        <v>#REF!</v>
      </c>
      <c r="N16" s="95" t="e">
        <f>BAR!#REF!*0.75</f>
        <v>#REF!</v>
      </c>
      <c r="O16" s="95" t="e">
        <f>BAR!#REF!*0.75</f>
        <v>#REF!</v>
      </c>
      <c r="P16" s="95" t="e">
        <f>BAR!#REF!*0.75</f>
        <v>#REF!</v>
      </c>
      <c r="Q16" s="95" t="e">
        <f>BAR!#REF!*0.75</f>
        <v>#REF!</v>
      </c>
      <c r="R16" s="95" t="e">
        <f>BAR!#REF!*0.75</f>
        <v>#REF!</v>
      </c>
      <c r="S16" s="95" t="e">
        <f>BAR!#REF!*0.75</f>
        <v>#REF!</v>
      </c>
      <c r="T16" s="95" t="e">
        <f>BAR!#REF!*0.75</f>
        <v>#REF!</v>
      </c>
      <c r="U16" s="95" t="e">
        <f>BAR!#REF!*0.75</f>
        <v>#REF!</v>
      </c>
      <c r="V16" s="95" t="e">
        <f>BAR!#REF!*0.75</f>
        <v>#REF!</v>
      </c>
      <c r="W16" s="95" t="e">
        <f>BAR!#REF!*0.75</f>
        <v>#REF!</v>
      </c>
      <c r="X16" s="95" t="e">
        <f>BAR!#REF!*0.75</f>
        <v>#REF!</v>
      </c>
      <c r="Y16" s="95" t="e">
        <f>BAR!#REF!*0.75</f>
        <v>#REF!</v>
      </c>
      <c r="Z16" s="95" t="e">
        <f>BAR!#REF!*0.75</f>
        <v>#REF!</v>
      </c>
      <c r="AA16" s="95" t="e">
        <f>BAR!#REF!*0.75</f>
        <v>#REF!</v>
      </c>
      <c r="AB16" s="95" t="e">
        <f>BAR!#REF!*0.75</f>
        <v>#REF!</v>
      </c>
      <c r="AC16" s="95" t="e">
        <f>BAR!#REF!*0.75</f>
        <v>#REF!</v>
      </c>
      <c r="AD16" s="95" t="e">
        <f>BAR!#REF!*0.75</f>
        <v>#REF!</v>
      </c>
      <c r="AE16" s="95" t="e">
        <f>BAR!#REF!*0.75</f>
        <v>#REF!</v>
      </c>
      <c r="AF16" s="95" t="e">
        <f>BAR!#REF!*0.75</f>
        <v>#REF!</v>
      </c>
      <c r="AG16" s="95" t="e">
        <f>BAR!#REF!*0.75</f>
        <v>#REF!</v>
      </c>
      <c r="AH16" s="95" t="e">
        <f>BAR!#REF!*0.75</f>
        <v>#REF!</v>
      </c>
      <c r="AI16" s="95" t="e">
        <f>BAR!#REF!*0.75</f>
        <v>#REF!</v>
      </c>
      <c r="AJ16" s="95" t="e">
        <f>BAR!#REF!*0.75</f>
        <v>#REF!</v>
      </c>
      <c r="AK16" s="95" t="e">
        <f>BAR!#REF!*0.75</f>
        <v>#REF!</v>
      </c>
      <c r="AL16" s="95" t="e">
        <f>BAR!#REF!*0.75</f>
        <v>#REF!</v>
      </c>
      <c r="AM16" s="95" t="e">
        <f>BAR!#REF!*0.75</f>
        <v>#REF!</v>
      </c>
      <c r="AN16" s="95" t="e">
        <f>BAR!#REF!*0.75</f>
        <v>#REF!</v>
      </c>
      <c r="AO16" s="95" t="e">
        <f>BAR!#REF!*0.75</f>
        <v>#REF!</v>
      </c>
      <c r="AP16" s="95" t="e">
        <f>BAR!#REF!*0.75</f>
        <v>#REF!</v>
      </c>
      <c r="AQ16" s="95" t="e">
        <f>BAR!#REF!*0.75</f>
        <v>#REF!</v>
      </c>
      <c r="AR16" s="95" t="e">
        <f>BAR!#REF!*0.75</f>
        <v>#REF!</v>
      </c>
      <c r="AS16" s="95" t="e">
        <f>BAR!#REF!*0.75</f>
        <v>#REF!</v>
      </c>
      <c r="AT16" s="95" t="e">
        <f>BAR!#REF!*0.75</f>
        <v>#REF!</v>
      </c>
      <c r="AU16" s="95" t="e">
        <f>BAR!#REF!*0.75</f>
        <v>#REF!</v>
      </c>
      <c r="AV16" s="95" t="e">
        <f>BAR!#REF!*0.75</f>
        <v>#REF!</v>
      </c>
      <c r="AW16" s="95" t="e">
        <f>BAR!#REF!*0.75</f>
        <v>#REF!</v>
      </c>
      <c r="AX16" s="95" t="e">
        <f>BAR!#REF!*0.75</f>
        <v>#REF!</v>
      </c>
      <c r="AY16" s="95" t="e">
        <f>BAR!#REF!*0.75</f>
        <v>#REF!</v>
      </c>
      <c r="AZ16" s="95" t="e">
        <f>BAR!#REF!*0.75</f>
        <v>#REF!</v>
      </c>
    </row>
    <row r="17" spans="1:52" x14ac:dyDescent="0.2">
      <c r="A17" s="15" t="s">
        <v>7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</row>
    <row r="18" spans="1:52" x14ac:dyDescent="0.2">
      <c r="A18" s="13" t="s">
        <v>8</v>
      </c>
      <c r="B18" s="95" t="e">
        <f>BAR!#REF!*0.75</f>
        <v>#REF!</v>
      </c>
      <c r="C18" s="95" t="e">
        <f>BAR!#REF!*0.75</f>
        <v>#REF!</v>
      </c>
      <c r="D18" s="95" t="e">
        <f>BAR!#REF!*0.75</f>
        <v>#REF!</v>
      </c>
      <c r="E18" s="95" t="e">
        <f>BAR!#REF!*0.75</f>
        <v>#REF!</v>
      </c>
      <c r="F18" s="95" t="e">
        <f>BAR!#REF!*0.75</f>
        <v>#REF!</v>
      </c>
      <c r="G18" s="95" t="e">
        <f>BAR!#REF!*0.75</f>
        <v>#REF!</v>
      </c>
      <c r="H18" s="95" t="e">
        <f>BAR!#REF!*0.75</f>
        <v>#REF!</v>
      </c>
      <c r="I18" s="95" t="e">
        <f>BAR!#REF!*0.75</f>
        <v>#REF!</v>
      </c>
      <c r="J18" s="95" t="e">
        <f>BAR!#REF!*0.75</f>
        <v>#REF!</v>
      </c>
      <c r="K18" s="95" t="e">
        <f>BAR!#REF!*0.75</f>
        <v>#REF!</v>
      </c>
      <c r="L18" s="95" t="e">
        <f>BAR!#REF!*0.75</f>
        <v>#REF!</v>
      </c>
      <c r="M18" s="95" t="e">
        <f>BAR!#REF!*0.75</f>
        <v>#REF!</v>
      </c>
      <c r="N18" s="95" t="e">
        <f>BAR!#REF!*0.75</f>
        <v>#REF!</v>
      </c>
      <c r="O18" s="95" t="e">
        <f>BAR!#REF!*0.75</f>
        <v>#REF!</v>
      </c>
      <c r="P18" s="95" t="e">
        <f>BAR!#REF!*0.75</f>
        <v>#REF!</v>
      </c>
      <c r="Q18" s="95" t="e">
        <f>BAR!#REF!*0.75</f>
        <v>#REF!</v>
      </c>
      <c r="R18" s="95" t="e">
        <f>BAR!#REF!*0.75</f>
        <v>#REF!</v>
      </c>
      <c r="S18" s="95" t="e">
        <f>BAR!#REF!*0.75</f>
        <v>#REF!</v>
      </c>
      <c r="T18" s="95" t="e">
        <f>BAR!#REF!*0.75</f>
        <v>#REF!</v>
      </c>
      <c r="U18" s="95" t="e">
        <f>BAR!#REF!*0.75</f>
        <v>#REF!</v>
      </c>
      <c r="V18" s="95" t="e">
        <f>BAR!#REF!*0.75</f>
        <v>#REF!</v>
      </c>
      <c r="W18" s="95" t="e">
        <f>BAR!#REF!*0.75</f>
        <v>#REF!</v>
      </c>
      <c r="X18" s="95" t="e">
        <f>BAR!#REF!*0.75</f>
        <v>#REF!</v>
      </c>
      <c r="Y18" s="95" t="e">
        <f>BAR!#REF!*0.75</f>
        <v>#REF!</v>
      </c>
      <c r="Z18" s="95" t="e">
        <f>BAR!#REF!*0.75</f>
        <v>#REF!</v>
      </c>
      <c r="AA18" s="95" t="e">
        <f>BAR!#REF!*0.75</f>
        <v>#REF!</v>
      </c>
      <c r="AB18" s="95" t="e">
        <f>BAR!#REF!*0.75</f>
        <v>#REF!</v>
      </c>
      <c r="AC18" s="95" t="e">
        <f>BAR!#REF!*0.75</f>
        <v>#REF!</v>
      </c>
      <c r="AD18" s="95" t="e">
        <f>BAR!#REF!*0.75</f>
        <v>#REF!</v>
      </c>
      <c r="AE18" s="95" t="e">
        <f>BAR!#REF!*0.75</f>
        <v>#REF!</v>
      </c>
      <c r="AF18" s="95" t="e">
        <f>BAR!#REF!*0.75</f>
        <v>#REF!</v>
      </c>
      <c r="AG18" s="95" t="e">
        <f>BAR!#REF!*0.75</f>
        <v>#REF!</v>
      </c>
      <c r="AH18" s="95" t="e">
        <f>BAR!#REF!*0.75</f>
        <v>#REF!</v>
      </c>
      <c r="AI18" s="95" t="e">
        <f>BAR!#REF!*0.75</f>
        <v>#REF!</v>
      </c>
      <c r="AJ18" s="95" t="e">
        <f>BAR!#REF!*0.75</f>
        <v>#REF!</v>
      </c>
      <c r="AK18" s="95" t="e">
        <f>BAR!#REF!*0.75</f>
        <v>#REF!</v>
      </c>
      <c r="AL18" s="95" t="e">
        <f>BAR!#REF!*0.75</f>
        <v>#REF!</v>
      </c>
      <c r="AM18" s="95" t="e">
        <f>BAR!#REF!*0.75</f>
        <v>#REF!</v>
      </c>
      <c r="AN18" s="95" t="e">
        <f>BAR!#REF!*0.75</f>
        <v>#REF!</v>
      </c>
      <c r="AO18" s="95" t="e">
        <f>BAR!#REF!*0.75</f>
        <v>#REF!</v>
      </c>
      <c r="AP18" s="95" t="e">
        <f>BAR!#REF!*0.75</f>
        <v>#REF!</v>
      </c>
      <c r="AQ18" s="95" t="e">
        <f>BAR!#REF!*0.75</f>
        <v>#REF!</v>
      </c>
      <c r="AR18" s="95" t="e">
        <f>BAR!#REF!*0.75</f>
        <v>#REF!</v>
      </c>
      <c r="AS18" s="95" t="e">
        <f>BAR!#REF!*0.75</f>
        <v>#REF!</v>
      </c>
      <c r="AT18" s="95" t="e">
        <f>BAR!#REF!*0.75</f>
        <v>#REF!</v>
      </c>
      <c r="AU18" s="95" t="e">
        <f>BAR!#REF!*0.75</f>
        <v>#REF!</v>
      </c>
      <c r="AV18" s="95" t="e">
        <f>BAR!#REF!*0.75</f>
        <v>#REF!</v>
      </c>
      <c r="AW18" s="95" t="e">
        <f>BAR!#REF!*0.75</f>
        <v>#REF!</v>
      </c>
      <c r="AX18" s="95" t="e">
        <f>BAR!#REF!*0.75</f>
        <v>#REF!</v>
      </c>
      <c r="AY18" s="95" t="e">
        <f>BAR!#REF!*0.75</f>
        <v>#REF!</v>
      </c>
      <c r="AZ18" s="95" t="e">
        <f>BAR!#REF!*0.75</f>
        <v>#REF!</v>
      </c>
    </row>
    <row r="19" spans="1:52" x14ac:dyDescent="0.2">
      <c r="A19" s="15" t="s">
        <v>9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</row>
    <row r="20" spans="1:52" x14ac:dyDescent="0.2">
      <c r="A20" s="13" t="s">
        <v>10</v>
      </c>
      <c r="B20" s="95" t="e">
        <f>BAR!#REF!*0.75</f>
        <v>#REF!</v>
      </c>
      <c r="C20" s="95" t="e">
        <f>BAR!#REF!*0.75</f>
        <v>#REF!</v>
      </c>
      <c r="D20" s="95" t="e">
        <f>BAR!#REF!*0.75</f>
        <v>#REF!</v>
      </c>
      <c r="E20" s="95" t="e">
        <f>BAR!#REF!*0.75</f>
        <v>#REF!</v>
      </c>
      <c r="F20" s="95" t="e">
        <f>BAR!#REF!*0.75</f>
        <v>#REF!</v>
      </c>
      <c r="G20" s="95" t="e">
        <f>BAR!#REF!*0.75</f>
        <v>#REF!</v>
      </c>
      <c r="H20" s="95" t="e">
        <f>BAR!#REF!*0.75</f>
        <v>#REF!</v>
      </c>
      <c r="I20" s="95" t="e">
        <f>BAR!#REF!*0.75</f>
        <v>#REF!</v>
      </c>
      <c r="J20" s="95" t="e">
        <f>BAR!#REF!*0.75</f>
        <v>#REF!</v>
      </c>
      <c r="K20" s="95" t="e">
        <f>BAR!#REF!*0.75</f>
        <v>#REF!</v>
      </c>
      <c r="L20" s="95" t="e">
        <f>BAR!#REF!*0.75</f>
        <v>#REF!</v>
      </c>
      <c r="M20" s="95" t="e">
        <f>BAR!#REF!*0.75</f>
        <v>#REF!</v>
      </c>
      <c r="N20" s="95" t="e">
        <f>BAR!#REF!*0.75</f>
        <v>#REF!</v>
      </c>
      <c r="O20" s="95" t="e">
        <f>BAR!#REF!*0.75</f>
        <v>#REF!</v>
      </c>
      <c r="P20" s="95" t="e">
        <f>BAR!#REF!*0.75</f>
        <v>#REF!</v>
      </c>
      <c r="Q20" s="95" t="e">
        <f>BAR!#REF!*0.75</f>
        <v>#REF!</v>
      </c>
      <c r="R20" s="95" t="e">
        <f>BAR!#REF!*0.75</f>
        <v>#REF!</v>
      </c>
      <c r="S20" s="95" t="e">
        <f>BAR!#REF!*0.75</f>
        <v>#REF!</v>
      </c>
      <c r="T20" s="95" t="e">
        <f>BAR!#REF!*0.75</f>
        <v>#REF!</v>
      </c>
      <c r="U20" s="95" t="e">
        <f>BAR!#REF!*0.75</f>
        <v>#REF!</v>
      </c>
      <c r="V20" s="95" t="e">
        <f>BAR!#REF!*0.75</f>
        <v>#REF!</v>
      </c>
      <c r="W20" s="95" t="e">
        <f>BAR!#REF!*0.75</f>
        <v>#REF!</v>
      </c>
      <c r="X20" s="95" t="e">
        <f>BAR!#REF!*0.75</f>
        <v>#REF!</v>
      </c>
      <c r="Y20" s="95" t="e">
        <f>BAR!#REF!*0.75</f>
        <v>#REF!</v>
      </c>
      <c r="Z20" s="95" t="e">
        <f>BAR!#REF!*0.75</f>
        <v>#REF!</v>
      </c>
      <c r="AA20" s="95" t="e">
        <f>BAR!#REF!*0.75</f>
        <v>#REF!</v>
      </c>
      <c r="AB20" s="95" t="e">
        <f>BAR!#REF!*0.75</f>
        <v>#REF!</v>
      </c>
      <c r="AC20" s="95" t="e">
        <f>BAR!#REF!*0.75</f>
        <v>#REF!</v>
      </c>
      <c r="AD20" s="95" t="e">
        <f>BAR!#REF!*0.75</f>
        <v>#REF!</v>
      </c>
      <c r="AE20" s="95" t="e">
        <f>BAR!#REF!*0.75</f>
        <v>#REF!</v>
      </c>
      <c r="AF20" s="95" t="e">
        <f>BAR!#REF!*0.75</f>
        <v>#REF!</v>
      </c>
      <c r="AG20" s="95" t="e">
        <f>BAR!#REF!*0.75</f>
        <v>#REF!</v>
      </c>
      <c r="AH20" s="95" t="e">
        <f>BAR!#REF!*0.75</f>
        <v>#REF!</v>
      </c>
      <c r="AI20" s="95" t="e">
        <f>BAR!#REF!*0.75</f>
        <v>#REF!</v>
      </c>
      <c r="AJ20" s="95" t="e">
        <f>BAR!#REF!*0.75</f>
        <v>#REF!</v>
      </c>
      <c r="AK20" s="95" t="e">
        <f>BAR!#REF!*0.75</f>
        <v>#REF!</v>
      </c>
      <c r="AL20" s="95" t="e">
        <f>BAR!#REF!*0.75</f>
        <v>#REF!</v>
      </c>
      <c r="AM20" s="95" t="e">
        <f>BAR!#REF!*0.75</f>
        <v>#REF!</v>
      </c>
      <c r="AN20" s="95" t="e">
        <f>BAR!#REF!*0.75</f>
        <v>#REF!</v>
      </c>
      <c r="AO20" s="95" t="e">
        <f>BAR!#REF!*0.75</f>
        <v>#REF!</v>
      </c>
      <c r="AP20" s="95" t="e">
        <f>BAR!#REF!*0.75</f>
        <v>#REF!</v>
      </c>
      <c r="AQ20" s="95" t="e">
        <f>BAR!#REF!*0.75</f>
        <v>#REF!</v>
      </c>
      <c r="AR20" s="95" t="e">
        <f>BAR!#REF!*0.75</f>
        <v>#REF!</v>
      </c>
      <c r="AS20" s="95" t="e">
        <f>BAR!#REF!*0.75</f>
        <v>#REF!</v>
      </c>
      <c r="AT20" s="95" t="e">
        <f>BAR!#REF!*0.75</f>
        <v>#REF!</v>
      </c>
      <c r="AU20" s="95" t="e">
        <f>BAR!#REF!*0.75</f>
        <v>#REF!</v>
      </c>
      <c r="AV20" s="95" t="e">
        <f>BAR!#REF!*0.75</f>
        <v>#REF!</v>
      </c>
      <c r="AW20" s="95" t="e">
        <f>BAR!#REF!*0.75</f>
        <v>#REF!</v>
      </c>
      <c r="AX20" s="95" t="e">
        <f>BAR!#REF!*0.75</f>
        <v>#REF!</v>
      </c>
      <c r="AY20" s="95" t="e">
        <f>BAR!#REF!*0.75</f>
        <v>#REF!</v>
      </c>
      <c r="AZ20" s="95" t="e">
        <f>BAR!#REF!*0.75</f>
        <v>#REF!</v>
      </c>
    </row>
    <row r="21" spans="1:52" ht="15" customHeight="1" x14ac:dyDescent="0.2">
      <c r="A21" s="19" t="s">
        <v>22</v>
      </c>
    </row>
    <row r="22" spans="1:52" ht="24" x14ac:dyDescent="0.2">
      <c r="A22" s="20" t="s">
        <v>67</v>
      </c>
    </row>
    <row r="23" spans="1:52" s="7" customFormat="1" ht="15" customHeight="1" x14ac:dyDescent="0.2">
      <c r="A23" s="97" t="s">
        <v>68</v>
      </c>
      <c r="G23" s="85"/>
      <c r="H23" s="85"/>
      <c r="I23" s="85"/>
      <c r="J23" s="85"/>
    </row>
    <row r="24" spans="1:52" s="7" customFormat="1" ht="15.75" x14ac:dyDescent="0.25">
      <c r="A24" s="101" t="s">
        <v>69</v>
      </c>
      <c r="G24" s="85"/>
      <c r="H24" s="85"/>
      <c r="I24" s="85"/>
      <c r="J24" s="85"/>
    </row>
    <row r="25" spans="1:52" ht="15" customHeight="1" x14ac:dyDescent="0.2">
      <c r="A25" s="22" t="s">
        <v>13</v>
      </c>
    </row>
    <row r="26" spans="1:52" ht="168" x14ac:dyDescent="0.2">
      <c r="A26" s="92" t="s">
        <v>76</v>
      </c>
    </row>
    <row r="27" spans="1:52" x14ac:dyDescent="0.2">
      <c r="A27" s="19" t="s">
        <v>15</v>
      </c>
    </row>
    <row r="28" spans="1:52" ht="24" x14ac:dyDescent="0.2">
      <c r="A28" s="24" t="s">
        <v>16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85351115451523"/>
  </sheetPr>
  <dimension ref="A1:N33"/>
  <sheetViews>
    <sheetView topLeftCell="A31" workbookViewId="0">
      <selection activeCell="A33" sqref="A33"/>
    </sheetView>
  </sheetViews>
  <sheetFormatPr defaultColWidth="9" defaultRowHeight="12" x14ac:dyDescent="0.2"/>
  <cols>
    <col min="1" max="1" width="51.85546875" style="6" customWidth="1"/>
    <col min="2" max="16384" width="9" style="6"/>
  </cols>
  <sheetData>
    <row r="1" spans="1:14" ht="15" customHeight="1" x14ac:dyDescent="0.2">
      <c r="A1" s="9" t="s">
        <v>0</v>
      </c>
    </row>
    <row r="2" spans="1:14" ht="15" customHeight="1" x14ac:dyDescent="0.2">
      <c r="A2" s="9" t="s">
        <v>78</v>
      </c>
    </row>
    <row r="3" spans="1:14" ht="15" customHeight="1" x14ac:dyDescent="0.2">
      <c r="A3" s="30" t="s">
        <v>2</v>
      </c>
    </row>
    <row r="4" spans="1:14" s="36" customFormat="1" ht="15" customHeight="1" x14ac:dyDescent="0.2">
      <c r="A4" s="86" t="s">
        <v>3</v>
      </c>
      <c r="B4" s="87">
        <v>46283</v>
      </c>
      <c r="C4" s="87">
        <v>46284</v>
      </c>
      <c r="D4" s="87">
        <v>46285</v>
      </c>
      <c r="E4" s="86">
        <v>46286</v>
      </c>
      <c r="F4" s="86">
        <v>46287</v>
      </c>
      <c r="G4" s="86">
        <v>46288</v>
      </c>
      <c r="H4" s="86">
        <v>46289</v>
      </c>
      <c r="I4" s="87">
        <v>46290</v>
      </c>
      <c r="J4" s="87">
        <v>46291</v>
      </c>
      <c r="K4" s="87">
        <v>46292</v>
      </c>
      <c r="L4" s="87">
        <v>46293</v>
      </c>
      <c r="M4" s="87">
        <v>46294</v>
      </c>
      <c r="N4" s="86">
        <v>46295</v>
      </c>
    </row>
    <row r="5" spans="1:14" ht="36" x14ac:dyDescent="0.2">
      <c r="A5" s="12" t="s">
        <v>65</v>
      </c>
    </row>
    <row r="6" spans="1:14" x14ac:dyDescent="0.2">
      <c r="A6" s="33">
        <v>1</v>
      </c>
      <c r="B6" s="38">
        <f>BAR!B6*0.9</f>
        <v>11880</v>
      </c>
      <c r="C6" s="38">
        <f>BAR!C6*0.9</f>
        <v>11880</v>
      </c>
      <c r="D6" s="38">
        <f>BAR!D6*0.9</f>
        <v>11430</v>
      </c>
      <c r="E6" s="38">
        <f>BAR!E6*0.9</f>
        <v>11430</v>
      </c>
      <c r="F6" s="38">
        <f>BAR!F6*0.9</f>
        <v>11430</v>
      </c>
      <c r="G6" s="38">
        <f>BAR!G6*0.9</f>
        <v>11430</v>
      </c>
      <c r="H6" s="38">
        <f>BAR!H6*0.9</f>
        <v>11430</v>
      </c>
      <c r="I6" s="38">
        <f>BAR!I6*0.9</f>
        <v>11430</v>
      </c>
      <c r="J6" s="38">
        <f>BAR!J6*0.9</f>
        <v>11430</v>
      </c>
      <c r="K6" s="38">
        <f>BAR!K6*0.9</f>
        <v>11430</v>
      </c>
      <c r="L6" s="38">
        <f>BAR!L6*0.9</f>
        <v>11430</v>
      </c>
      <c r="M6" s="38">
        <f>BAR!M6*0.9</f>
        <v>11430</v>
      </c>
      <c r="N6" s="38">
        <f>BAR!N6*0.9</f>
        <v>11430</v>
      </c>
    </row>
    <row r="7" spans="1:14" x14ac:dyDescent="0.2">
      <c r="A7" s="33">
        <v>2</v>
      </c>
      <c r="B7" s="38">
        <f>BAR!B7*0.9</f>
        <v>13860</v>
      </c>
      <c r="C7" s="38">
        <f>BAR!C7*0.9</f>
        <v>13860</v>
      </c>
      <c r="D7" s="38">
        <f>BAR!D7*0.9</f>
        <v>13410</v>
      </c>
      <c r="E7" s="38">
        <f>BAR!E7*0.9</f>
        <v>13410</v>
      </c>
      <c r="F7" s="38">
        <f>BAR!F7*0.9</f>
        <v>13410</v>
      </c>
      <c r="G7" s="38">
        <f>BAR!G7*0.9</f>
        <v>13410</v>
      </c>
      <c r="H7" s="38">
        <f>BAR!H7*0.9</f>
        <v>13410</v>
      </c>
      <c r="I7" s="38">
        <f>BAR!I7*0.9</f>
        <v>13410</v>
      </c>
      <c r="J7" s="38">
        <f>BAR!J7*0.9</f>
        <v>13410</v>
      </c>
      <c r="K7" s="38">
        <f>BAR!K7*0.9</f>
        <v>13410</v>
      </c>
      <c r="L7" s="38">
        <f>BAR!L7*0.9</f>
        <v>13410</v>
      </c>
      <c r="M7" s="38">
        <f>BAR!M7*0.9</f>
        <v>13410</v>
      </c>
      <c r="N7" s="38">
        <f>BAR!N7*0.9</f>
        <v>13410</v>
      </c>
    </row>
    <row r="8" spans="1:14" ht="24" x14ac:dyDescent="0.2">
      <c r="A8" s="14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">
      <c r="A9" s="33">
        <v>1</v>
      </c>
      <c r="B9" s="38">
        <f>BAR!B9*0.9</f>
        <v>14580</v>
      </c>
      <c r="C9" s="38">
        <f>BAR!C9*0.9</f>
        <v>14580</v>
      </c>
      <c r="D9" s="38">
        <f>BAR!D9*0.9</f>
        <v>14130</v>
      </c>
      <c r="E9" s="38">
        <f>BAR!E9*0.9</f>
        <v>14130</v>
      </c>
      <c r="F9" s="38">
        <f>BAR!F9*0.9</f>
        <v>14130</v>
      </c>
      <c r="G9" s="38">
        <f>BAR!G9*0.9</f>
        <v>14130</v>
      </c>
      <c r="H9" s="38">
        <f>BAR!H9*0.9</f>
        <v>14130</v>
      </c>
      <c r="I9" s="38">
        <f>BAR!I9*0.9</f>
        <v>14130</v>
      </c>
      <c r="J9" s="38">
        <f>BAR!J9*0.9</f>
        <v>14130</v>
      </c>
      <c r="K9" s="38">
        <f>BAR!K9*0.9</f>
        <v>14130</v>
      </c>
      <c r="L9" s="38">
        <f>BAR!L9*0.9</f>
        <v>14130</v>
      </c>
      <c r="M9" s="38">
        <f>BAR!M9*0.9</f>
        <v>14130</v>
      </c>
      <c r="N9" s="38">
        <f>BAR!N9*0.9</f>
        <v>14130</v>
      </c>
    </row>
    <row r="10" spans="1:14" x14ac:dyDescent="0.2">
      <c r="A10" s="33">
        <v>2</v>
      </c>
      <c r="B10" s="38">
        <f>BAR!B10*0.9</f>
        <v>16560</v>
      </c>
      <c r="C10" s="38">
        <f>BAR!C10*0.9</f>
        <v>16560</v>
      </c>
      <c r="D10" s="38">
        <f>BAR!D10*0.9</f>
        <v>16110</v>
      </c>
      <c r="E10" s="38">
        <f>BAR!E10*0.9</f>
        <v>16110</v>
      </c>
      <c r="F10" s="38">
        <f>BAR!F10*0.9</f>
        <v>16110</v>
      </c>
      <c r="G10" s="38">
        <f>BAR!G10*0.9</f>
        <v>16110</v>
      </c>
      <c r="H10" s="38">
        <f>BAR!H10*0.9</f>
        <v>16110</v>
      </c>
      <c r="I10" s="38">
        <f>BAR!I10*0.9</f>
        <v>16110</v>
      </c>
      <c r="J10" s="38">
        <f>BAR!J10*0.9</f>
        <v>16110</v>
      </c>
      <c r="K10" s="38">
        <f>BAR!K10*0.9</f>
        <v>16110</v>
      </c>
      <c r="L10" s="38">
        <f>BAR!L10*0.9</f>
        <v>16110</v>
      </c>
      <c r="M10" s="38">
        <f>BAR!M10*0.9</f>
        <v>16110</v>
      </c>
      <c r="N10" s="38">
        <f>BAR!N10*0.9</f>
        <v>16110</v>
      </c>
    </row>
    <row r="11" spans="1:14" x14ac:dyDescent="0.2">
      <c r="A11" s="15" t="s">
        <v>5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4" x14ac:dyDescent="0.2">
      <c r="A12" s="13">
        <v>1</v>
      </c>
      <c r="B12" s="38">
        <f>BAR!B12*0.9</f>
        <v>19980</v>
      </c>
      <c r="C12" s="38">
        <f>BAR!C12*0.9</f>
        <v>19980</v>
      </c>
      <c r="D12" s="38">
        <f>BAR!D12*0.9</f>
        <v>19530</v>
      </c>
      <c r="E12" s="38">
        <f>BAR!E12*0.9</f>
        <v>19530</v>
      </c>
      <c r="F12" s="38">
        <f>BAR!F12*0.9</f>
        <v>19530</v>
      </c>
      <c r="G12" s="38">
        <f>BAR!G12*0.9</f>
        <v>19530</v>
      </c>
      <c r="H12" s="38">
        <f>BAR!H12*0.9</f>
        <v>19530</v>
      </c>
      <c r="I12" s="38">
        <f>BAR!I12*0.9</f>
        <v>19530</v>
      </c>
      <c r="J12" s="38">
        <f>BAR!J12*0.9</f>
        <v>19530</v>
      </c>
      <c r="K12" s="38">
        <f>BAR!K12*0.9</f>
        <v>19530</v>
      </c>
      <c r="L12" s="38">
        <f>BAR!L12*0.9</f>
        <v>19530</v>
      </c>
      <c r="M12" s="38">
        <f>BAR!M12*0.9</f>
        <v>19530</v>
      </c>
      <c r="N12" s="38">
        <f>BAR!N12*0.9</f>
        <v>19530</v>
      </c>
    </row>
    <row r="13" spans="1:14" x14ac:dyDescent="0.2">
      <c r="A13" s="13">
        <v>2</v>
      </c>
      <c r="B13" s="38">
        <f>BAR!B13*0.9</f>
        <v>21960</v>
      </c>
      <c r="C13" s="38">
        <f>BAR!C13*0.9</f>
        <v>21960</v>
      </c>
      <c r="D13" s="38">
        <f>BAR!D13*0.9</f>
        <v>21510</v>
      </c>
      <c r="E13" s="38">
        <f>BAR!E13*0.9</f>
        <v>21510</v>
      </c>
      <c r="F13" s="38">
        <f>BAR!F13*0.9</f>
        <v>21510</v>
      </c>
      <c r="G13" s="38">
        <f>BAR!G13*0.9</f>
        <v>21510</v>
      </c>
      <c r="H13" s="38">
        <f>BAR!H13*0.9</f>
        <v>21510</v>
      </c>
      <c r="I13" s="38">
        <f>BAR!I13*0.9</f>
        <v>21510</v>
      </c>
      <c r="J13" s="38">
        <f>BAR!J13*0.9</f>
        <v>21510</v>
      </c>
      <c r="K13" s="38">
        <f>BAR!K13*0.9</f>
        <v>21510</v>
      </c>
      <c r="L13" s="38">
        <f>BAR!L13*0.9</f>
        <v>21510</v>
      </c>
      <c r="M13" s="38">
        <f>BAR!M13*0.9</f>
        <v>21510</v>
      </c>
      <c r="N13" s="38">
        <f>BAR!N13*0.9</f>
        <v>21510</v>
      </c>
    </row>
    <row r="14" spans="1:14" s="44" customFormat="1" x14ac:dyDescent="0.2">
      <c r="A14" s="15" t="s">
        <v>6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s="44" customFormat="1" x14ac:dyDescent="0.2">
      <c r="A15" s="13">
        <v>1</v>
      </c>
      <c r="B15" s="54">
        <f>BAR!B15*0.9</f>
        <v>22680</v>
      </c>
      <c r="C15" s="54">
        <f>BAR!C15*0.9</f>
        <v>22680</v>
      </c>
      <c r="D15" s="54">
        <f>BAR!D15*0.9</f>
        <v>22230</v>
      </c>
      <c r="E15" s="54">
        <f>BAR!E15*0.9</f>
        <v>22230</v>
      </c>
      <c r="F15" s="54">
        <f>BAR!F15*0.9</f>
        <v>22230</v>
      </c>
      <c r="G15" s="54">
        <f>BAR!G15*0.9</f>
        <v>22230</v>
      </c>
      <c r="H15" s="54">
        <f>BAR!H15*0.9</f>
        <v>22230</v>
      </c>
      <c r="I15" s="54">
        <f>BAR!I15*0.9</f>
        <v>22230</v>
      </c>
      <c r="J15" s="54">
        <f>BAR!J15*0.9</f>
        <v>22230</v>
      </c>
      <c r="K15" s="54">
        <f>BAR!K15*0.9</f>
        <v>22230</v>
      </c>
      <c r="L15" s="54">
        <f>BAR!L15*0.9</f>
        <v>22230</v>
      </c>
      <c r="M15" s="54">
        <f>BAR!M15*0.9</f>
        <v>22230</v>
      </c>
      <c r="N15" s="54">
        <f>BAR!N15*0.9</f>
        <v>22230</v>
      </c>
    </row>
    <row r="16" spans="1:14" s="44" customFormat="1" x14ac:dyDescent="0.2">
      <c r="A16" s="13">
        <v>2</v>
      </c>
      <c r="B16" s="54">
        <f>BAR!B16*0.9</f>
        <v>24660</v>
      </c>
      <c r="C16" s="54">
        <f>BAR!C16*0.9</f>
        <v>24660</v>
      </c>
      <c r="D16" s="54">
        <f>BAR!D16*0.9</f>
        <v>24210</v>
      </c>
      <c r="E16" s="54">
        <f>BAR!E16*0.9</f>
        <v>24210</v>
      </c>
      <c r="F16" s="54">
        <f>BAR!F16*0.9</f>
        <v>24210</v>
      </c>
      <c r="G16" s="54">
        <f>BAR!G16*0.9</f>
        <v>24210</v>
      </c>
      <c r="H16" s="54">
        <f>BAR!H16*0.9</f>
        <v>24210</v>
      </c>
      <c r="I16" s="54">
        <f>BAR!I16*0.9</f>
        <v>24210</v>
      </c>
      <c r="J16" s="54">
        <f>BAR!J16*0.9</f>
        <v>24210</v>
      </c>
      <c r="K16" s="54">
        <f>BAR!K16*0.9</f>
        <v>24210</v>
      </c>
      <c r="L16" s="54">
        <f>BAR!L16*0.9</f>
        <v>24210</v>
      </c>
      <c r="M16" s="54">
        <f>BAR!M16*0.9</f>
        <v>24210</v>
      </c>
      <c r="N16" s="54">
        <f>BAR!N16*0.9</f>
        <v>24210</v>
      </c>
    </row>
    <row r="17" spans="1:14" x14ac:dyDescent="0.2">
      <c r="A17" s="15" t="s">
        <v>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</row>
    <row r="18" spans="1:14" x14ac:dyDescent="0.2">
      <c r="A18" s="13" t="s">
        <v>8</v>
      </c>
      <c r="B18" s="38">
        <f>BAR!B18*0.9</f>
        <v>43380</v>
      </c>
      <c r="C18" s="38">
        <f>BAR!C18*0.9</f>
        <v>43380</v>
      </c>
      <c r="D18" s="38">
        <f>BAR!D18*0.9</f>
        <v>42930</v>
      </c>
      <c r="E18" s="38">
        <f>BAR!E18*0.9</f>
        <v>42930</v>
      </c>
      <c r="F18" s="38">
        <f>BAR!F18*0.9</f>
        <v>42930</v>
      </c>
      <c r="G18" s="38">
        <f>BAR!G18*0.9</f>
        <v>42930</v>
      </c>
      <c r="H18" s="38">
        <f>BAR!H18*0.9</f>
        <v>42930</v>
      </c>
      <c r="I18" s="38">
        <f>BAR!I18*0.9</f>
        <v>42930</v>
      </c>
      <c r="J18" s="38">
        <f>BAR!J18*0.9</f>
        <v>42930</v>
      </c>
      <c r="K18" s="38">
        <f>BAR!K18*0.9</f>
        <v>42930</v>
      </c>
      <c r="L18" s="38">
        <f>BAR!L18*0.9</f>
        <v>42930</v>
      </c>
      <c r="M18" s="38">
        <f>BAR!M18*0.9</f>
        <v>42930</v>
      </c>
      <c r="N18" s="38">
        <f>BAR!N18*0.9</f>
        <v>42930</v>
      </c>
    </row>
    <row r="19" spans="1:14" x14ac:dyDescent="0.2">
      <c r="A19" s="15" t="s">
        <v>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4" x14ac:dyDescent="0.2">
      <c r="A20" s="13" t="s">
        <v>10</v>
      </c>
      <c r="B20" s="38">
        <f>BAR!B20*0.9</f>
        <v>61380</v>
      </c>
      <c r="C20" s="38">
        <f>BAR!C20*0.9</f>
        <v>61380</v>
      </c>
      <c r="D20" s="38">
        <f>BAR!D20*0.9</f>
        <v>60930</v>
      </c>
      <c r="E20" s="38">
        <f>BAR!E20*0.9</f>
        <v>60930</v>
      </c>
      <c r="F20" s="38">
        <f>BAR!F20*0.9</f>
        <v>60930</v>
      </c>
      <c r="G20" s="38">
        <f>BAR!G20*0.9</f>
        <v>60930</v>
      </c>
      <c r="H20" s="38">
        <f>BAR!H20*0.9</f>
        <v>60930</v>
      </c>
      <c r="I20" s="38">
        <f>BAR!I20*0.9</f>
        <v>60930</v>
      </c>
      <c r="J20" s="38">
        <f>BAR!J20*0.9</f>
        <v>60930</v>
      </c>
      <c r="K20" s="38">
        <f>BAR!K20*0.9</f>
        <v>60930</v>
      </c>
      <c r="L20" s="38">
        <f>BAR!L20*0.9</f>
        <v>60930</v>
      </c>
      <c r="M20" s="38">
        <f>BAR!M20*0.9</f>
        <v>60930</v>
      </c>
      <c r="N20" s="38">
        <f>BAR!N20*0.9</f>
        <v>60930</v>
      </c>
    </row>
    <row r="21" spans="1:14" ht="15" customHeight="1" x14ac:dyDescent="0.2">
      <c r="A21" s="22" t="s">
        <v>31</v>
      </c>
    </row>
    <row r="22" spans="1:14" customFormat="1" ht="144" x14ac:dyDescent="0.2">
      <c r="A22" s="21" t="s">
        <v>51</v>
      </c>
    </row>
    <row r="23" spans="1:14" ht="63" customHeight="1" x14ac:dyDescent="0.2">
      <c r="A23" s="12" t="s">
        <v>52</v>
      </c>
    </row>
    <row r="24" spans="1:14" ht="15" customHeight="1" x14ac:dyDescent="0.2">
      <c r="A24" s="19" t="s">
        <v>22</v>
      </c>
    </row>
    <row r="25" spans="1:14" ht="27" customHeight="1" x14ac:dyDescent="0.2">
      <c r="A25" s="40" t="s">
        <v>53</v>
      </c>
    </row>
    <row r="26" spans="1:14" ht="15" customHeight="1" x14ac:dyDescent="0.2">
      <c r="A26" s="22" t="s">
        <v>13</v>
      </c>
    </row>
    <row r="27" spans="1:14" ht="127.5" customHeight="1" x14ac:dyDescent="0.2">
      <c r="A27" s="100" t="s">
        <v>75</v>
      </c>
    </row>
    <row r="28" spans="1:14" ht="33" customHeight="1" x14ac:dyDescent="0.2">
      <c r="A28" s="42" t="s">
        <v>54</v>
      </c>
    </row>
    <row r="29" spans="1:14" ht="208.5" customHeight="1" x14ac:dyDescent="0.2">
      <c r="A29" s="35" t="s">
        <v>55</v>
      </c>
    </row>
    <row r="30" spans="1:14" x14ac:dyDescent="0.2">
      <c r="A30" s="22" t="s">
        <v>49</v>
      </c>
    </row>
    <row r="31" spans="1:14" ht="290.25" customHeight="1" x14ac:dyDescent="0.2">
      <c r="A31" s="35" t="s">
        <v>56</v>
      </c>
    </row>
    <row r="32" spans="1:14" x14ac:dyDescent="0.2">
      <c r="A32" s="19" t="s">
        <v>15</v>
      </c>
    </row>
    <row r="33" spans="1:1" ht="30" customHeight="1" x14ac:dyDescent="0.2">
      <c r="A33" s="21" t="s">
        <v>89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85351115451523"/>
  </sheetPr>
  <dimension ref="A1:FH21"/>
  <sheetViews>
    <sheetView workbookViewId="0">
      <pane xSplit="1" topLeftCell="EJ1" activePane="topRight" state="frozen"/>
      <selection pane="topRight" activeCell="A21" sqref="A21"/>
    </sheetView>
  </sheetViews>
  <sheetFormatPr defaultColWidth="9" defaultRowHeight="12" x14ac:dyDescent="0.2"/>
  <cols>
    <col min="1" max="1" width="55.5703125" style="6" customWidth="1"/>
    <col min="2" max="79" width="8.7109375" style="85" hidden="1" customWidth="1"/>
    <col min="80" max="139" width="8.7109375" style="6" hidden="1" customWidth="1"/>
    <col min="140" max="140" width="8.7109375" style="6" customWidth="1"/>
    <col min="141" max="164" width="8.140625" style="6" customWidth="1"/>
    <col min="165" max="16384" width="9" style="6"/>
  </cols>
  <sheetData>
    <row r="1" spans="1:164" s="65" customFormat="1" ht="15" customHeight="1" x14ac:dyDescent="0.2">
      <c r="A1" s="9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</row>
    <row r="2" spans="1:164" s="65" customFormat="1" ht="15" customHeight="1" x14ac:dyDescent="0.2">
      <c r="A2" s="10" t="s">
        <v>77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</row>
    <row r="3" spans="1:164" s="65" customFormat="1" ht="15" customHeight="1" x14ac:dyDescent="0.2">
      <c r="A3" s="11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</row>
    <row r="4" spans="1:164" s="77" customFormat="1" ht="15" customHeight="1" x14ac:dyDescent="0.2">
      <c r="A4" s="37" t="s">
        <v>27</v>
      </c>
      <c r="B4" s="102">
        <v>46218</v>
      </c>
      <c r="C4" s="102">
        <v>46219</v>
      </c>
      <c r="D4" s="102">
        <v>46220</v>
      </c>
      <c r="E4" s="102">
        <v>46221</v>
      </c>
      <c r="F4" s="102">
        <v>46222</v>
      </c>
      <c r="G4" s="102">
        <v>46223</v>
      </c>
      <c r="H4" s="102">
        <v>46224</v>
      </c>
      <c r="I4" s="102">
        <v>46225</v>
      </c>
      <c r="J4" s="102">
        <v>46226</v>
      </c>
      <c r="K4" s="102">
        <v>46227</v>
      </c>
      <c r="L4" s="102">
        <v>46228</v>
      </c>
      <c r="M4" s="102">
        <v>46229</v>
      </c>
      <c r="N4" s="102">
        <v>46230</v>
      </c>
      <c r="O4" s="102">
        <v>46231</v>
      </c>
      <c r="P4" s="102">
        <v>46232</v>
      </c>
      <c r="Q4" s="102">
        <v>46233</v>
      </c>
      <c r="R4" s="102">
        <v>46234</v>
      </c>
      <c r="S4" s="102">
        <v>46235</v>
      </c>
      <c r="T4" s="102">
        <v>46236</v>
      </c>
      <c r="U4" s="102">
        <v>46237</v>
      </c>
      <c r="V4" s="102">
        <v>46238</v>
      </c>
      <c r="W4" s="102">
        <v>46239</v>
      </c>
      <c r="X4" s="102">
        <v>46240</v>
      </c>
      <c r="Y4" s="102">
        <v>46241</v>
      </c>
      <c r="Z4" s="102">
        <v>46242</v>
      </c>
      <c r="AA4" s="102">
        <v>46243</v>
      </c>
      <c r="AB4" s="102">
        <v>46244</v>
      </c>
      <c r="AC4" s="102">
        <v>46245</v>
      </c>
      <c r="AD4" s="102">
        <v>46246</v>
      </c>
      <c r="AE4" s="102">
        <v>46247</v>
      </c>
      <c r="AF4" s="102">
        <v>46248</v>
      </c>
      <c r="AG4" s="102">
        <v>46249</v>
      </c>
      <c r="AH4" s="102">
        <v>46250</v>
      </c>
      <c r="AI4" s="102">
        <v>46251</v>
      </c>
      <c r="AJ4" s="102">
        <v>46252</v>
      </c>
      <c r="AK4" s="102">
        <v>46253</v>
      </c>
      <c r="AL4" s="102">
        <v>46254</v>
      </c>
      <c r="AM4" s="102">
        <v>46255</v>
      </c>
      <c r="AN4" s="102">
        <v>46256</v>
      </c>
      <c r="AO4" s="102">
        <v>46257</v>
      </c>
      <c r="AP4" s="102">
        <v>46258</v>
      </c>
      <c r="AQ4" s="102">
        <v>46259</v>
      </c>
      <c r="AR4" s="102">
        <v>46260</v>
      </c>
      <c r="AS4" s="102">
        <v>46261</v>
      </c>
      <c r="AT4" s="102">
        <v>46262</v>
      </c>
      <c r="AU4" s="102">
        <v>46263</v>
      </c>
      <c r="AV4" s="102">
        <v>46264</v>
      </c>
      <c r="AW4" s="102">
        <v>46265</v>
      </c>
      <c r="AX4" s="102">
        <v>46266</v>
      </c>
      <c r="AY4" s="102">
        <v>46267</v>
      </c>
      <c r="AZ4" s="102">
        <v>46268</v>
      </c>
      <c r="BA4" s="102">
        <v>46269</v>
      </c>
      <c r="BB4" s="102">
        <v>46270</v>
      </c>
      <c r="BC4" s="102">
        <v>46271</v>
      </c>
      <c r="BD4" s="102">
        <v>46272</v>
      </c>
      <c r="BE4" s="102">
        <v>46273</v>
      </c>
      <c r="BF4" s="102">
        <v>46274</v>
      </c>
      <c r="BG4" s="102">
        <v>46275</v>
      </c>
      <c r="BH4" s="102">
        <v>46276</v>
      </c>
      <c r="BI4" s="102">
        <v>46277</v>
      </c>
      <c r="BJ4" s="102">
        <v>46278</v>
      </c>
      <c r="BK4" s="102">
        <v>46279</v>
      </c>
      <c r="BL4" s="102">
        <v>46280</v>
      </c>
      <c r="BM4" s="102">
        <v>46281</v>
      </c>
      <c r="BN4" s="102">
        <v>46282</v>
      </c>
      <c r="BO4" s="102">
        <v>46283</v>
      </c>
      <c r="BP4" s="102">
        <v>46284</v>
      </c>
      <c r="BQ4" s="102">
        <v>46285</v>
      </c>
      <c r="BR4" s="102">
        <v>46286</v>
      </c>
      <c r="BS4" s="102">
        <v>46287</v>
      </c>
      <c r="BT4" s="102">
        <v>46288</v>
      </c>
      <c r="BU4" s="102">
        <v>46289</v>
      </c>
      <c r="BV4" s="102">
        <v>46290</v>
      </c>
      <c r="BW4" s="102">
        <v>46291</v>
      </c>
      <c r="BX4" s="102">
        <v>46292</v>
      </c>
      <c r="BY4" s="102">
        <v>46293</v>
      </c>
      <c r="BZ4" s="102">
        <v>46294</v>
      </c>
      <c r="CA4" s="102">
        <v>46295</v>
      </c>
      <c r="CB4" s="102">
        <v>46296</v>
      </c>
      <c r="CC4" s="102">
        <v>46297</v>
      </c>
      <c r="CD4" s="102">
        <v>46298</v>
      </c>
      <c r="CE4" s="102">
        <v>46299</v>
      </c>
      <c r="CF4" s="102">
        <v>46300</v>
      </c>
      <c r="CG4" s="102">
        <v>46301</v>
      </c>
      <c r="CH4" s="102">
        <v>46302</v>
      </c>
      <c r="CI4" s="102">
        <v>46303</v>
      </c>
      <c r="CJ4" s="102">
        <v>46304</v>
      </c>
      <c r="CK4" s="102">
        <v>46305</v>
      </c>
      <c r="CL4" s="102">
        <v>46306</v>
      </c>
      <c r="CM4" s="102">
        <v>46307</v>
      </c>
      <c r="CN4" s="102">
        <v>46308</v>
      </c>
      <c r="CO4" s="102">
        <v>46309</v>
      </c>
      <c r="CP4" s="102">
        <v>46310</v>
      </c>
      <c r="CQ4" s="102">
        <v>46311</v>
      </c>
      <c r="CR4" s="102">
        <v>46312</v>
      </c>
      <c r="CS4" s="102">
        <v>46313</v>
      </c>
      <c r="CT4" s="102">
        <v>46314</v>
      </c>
      <c r="CU4" s="102">
        <v>46315</v>
      </c>
      <c r="CV4" s="102">
        <v>46316</v>
      </c>
      <c r="CW4" s="102">
        <v>46317</v>
      </c>
      <c r="CX4" s="102">
        <v>46318</v>
      </c>
      <c r="CY4" s="102">
        <v>46319</v>
      </c>
      <c r="CZ4" s="102">
        <v>46320</v>
      </c>
      <c r="DA4" s="102">
        <v>46321</v>
      </c>
      <c r="DB4" s="102">
        <v>46322</v>
      </c>
      <c r="DC4" s="102">
        <v>46323</v>
      </c>
      <c r="DD4" s="102">
        <v>46324</v>
      </c>
      <c r="DE4" s="102">
        <v>46325</v>
      </c>
      <c r="DF4" s="102">
        <v>46326</v>
      </c>
      <c r="DG4" s="102">
        <v>46327</v>
      </c>
      <c r="DH4" s="102">
        <v>46328</v>
      </c>
      <c r="DI4" s="102">
        <v>46329</v>
      </c>
      <c r="DJ4" s="102">
        <v>46330</v>
      </c>
      <c r="DK4" s="102">
        <v>46331</v>
      </c>
      <c r="DL4" s="102">
        <v>46332</v>
      </c>
      <c r="DM4" s="102">
        <v>46333</v>
      </c>
      <c r="DN4" s="102">
        <v>46334</v>
      </c>
      <c r="DO4" s="102">
        <v>46335</v>
      </c>
      <c r="DP4" s="102">
        <v>46336</v>
      </c>
      <c r="DQ4" s="102">
        <v>46337</v>
      </c>
      <c r="DR4" s="102">
        <v>46338</v>
      </c>
      <c r="DS4" s="102">
        <v>46339</v>
      </c>
      <c r="DT4" s="102">
        <v>46340</v>
      </c>
      <c r="DU4" s="102">
        <v>46341</v>
      </c>
      <c r="DV4" s="102">
        <v>46342</v>
      </c>
      <c r="DW4" s="102">
        <v>46343</v>
      </c>
      <c r="DX4" s="102">
        <v>46344</v>
      </c>
      <c r="DY4" s="102">
        <v>46345</v>
      </c>
      <c r="DZ4" s="102">
        <v>46346</v>
      </c>
      <c r="EA4" s="102">
        <v>46347</v>
      </c>
      <c r="EB4" s="102">
        <v>46348</v>
      </c>
      <c r="EC4" s="102">
        <v>46349</v>
      </c>
      <c r="ED4" s="102">
        <v>46350</v>
      </c>
      <c r="EE4" s="102">
        <v>46351</v>
      </c>
      <c r="EF4" s="102">
        <v>46352</v>
      </c>
      <c r="EG4" s="102">
        <v>46353</v>
      </c>
      <c r="EH4" s="102">
        <v>46354</v>
      </c>
      <c r="EI4" s="102">
        <v>46355</v>
      </c>
      <c r="EJ4" s="102">
        <v>46356</v>
      </c>
      <c r="EK4" s="86">
        <v>46357</v>
      </c>
      <c r="EL4" s="86">
        <v>46358</v>
      </c>
      <c r="EM4" s="86">
        <v>46359</v>
      </c>
      <c r="EN4" s="86">
        <v>46360</v>
      </c>
      <c r="EO4" s="86">
        <v>46361</v>
      </c>
      <c r="EP4" s="86">
        <v>46362</v>
      </c>
      <c r="EQ4" s="86">
        <v>46363</v>
      </c>
      <c r="ER4" s="86">
        <v>46364</v>
      </c>
      <c r="ES4" s="86">
        <v>46365</v>
      </c>
      <c r="ET4" s="86">
        <v>46366</v>
      </c>
      <c r="EU4" s="86">
        <v>46367</v>
      </c>
      <c r="EV4" s="86">
        <v>46368</v>
      </c>
      <c r="EW4" s="86">
        <v>46369</v>
      </c>
      <c r="EX4" s="86">
        <v>46370</v>
      </c>
      <c r="EY4" s="86">
        <v>46371</v>
      </c>
      <c r="EZ4" s="86">
        <v>46372</v>
      </c>
      <c r="FA4" s="86">
        <v>46373</v>
      </c>
      <c r="FB4" s="86">
        <v>46374</v>
      </c>
      <c r="FC4" s="86">
        <v>46375</v>
      </c>
      <c r="FD4" s="86">
        <v>46376</v>
      </c>
      <c r="FE4" s="86">
        <v>46377</v>
      </c>
      <c r="FF4" s="86">
        <v>46378</v>
      </c>
      <c r="FG4" s="86">
        <v>46379</v>
      </c>
      <c r="FH4" s="86">
        <v>46380</v>
      </c>
    </row>
    <row r="5" spans="1:164" s="66" customFormat="1" ht="36" x14ac:dyDescent="0.2">
      <c r="A5" s="12" t="s">
        <v>65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FH5" s="71"/>
    </row>
    <row r="6" spans="1:164" s="66" customFormat="1" x14ac:dyDescent="0.2">
      <c r="A6" s="13" t="s">
        <v>64</v>
      </c>
      <c r="B6" s="104" t="e">
        <f>BAR!#REF!-2200</f>
        <v>#REF!</v>
      </c>
      <c r="C6" s="104" t="e">
        <f>BAR!#REF!-2200</f>
        <v>#REF!</v>
      </c>
      <c r="D6" s="104" t="e">
        <f>BAR!#REF!-2200</f>
        <v>#REF!</v>
      </c>
      <c r="E6" s="104" t="e">
        <f>BAR!#REF!-2200</f>
        <v>#REF!</v>
      </c>
      <c r="F6" s="104" t="e">
        <f>BAR!#REF!-2200</f>
        <v>#REF!</v>
      </c>
      <c r="G6" s="104" t="e">
        <f>BAR!#REF!-2200</f>
        <v>#REF!</v>
      </c>
      <c r="H6" s="104" t="e">
        <f>BAR!#REF!-2200</f>
        <v>#REF!</v>
      </c>
      <c r="I6" s="104" t="e">
        <f>BAR!#REF!-2200</f>
        <v>#REF!</v>
      </c>
      <c r="J6" s="104" t="e">
        <f>BAR!#REF!-2200</f>
        <v>#REF!</v>
      </c>
      <c r="K6" s="104" t="e">
        <f>BAR!#REF!-2200</f>
        <v>#REF!</v>
      </c>
      <c r="L6" s="104" t="e">
        <f>BAR!#REF!-2200</f>
        <v>#REF!</v>
      </c>
      <c r="M6" s="104" t="e">
        <f>BAR!#REF!-2200</f>
        <v>#REF!</v>
      </c>
      <c r="N6" s="104" t="e">
        <f>BAR!#REF!-2200</f>
        <v>#REF!</v>
      </c>
      <c r="O6" s="104" t="e">
        <f>BAR!#REF!-2200</f>
        <v>#REF!</v>
      </c>
      <c r="P6" s="104" t="e">
        <f>BAR!#REF!-2200</f>
        <v>#REF!</v>
      </c>
      <c r="Q6" s="104" t="e">
        <f>BAR!#REF!-2200</f>
        <v>#REF!</v>
      </c>
      <c r="R6" s="104" t="e">
        <f>BAR!#REF!-2200</f>
        <v>#REF!</v>
      </c>
      <c r="S6" s="104" t="e">
        <f>BAR!#REF!-2200</f>
        <v>#REF!</v>
      </c>
      <c r="T6" s="104" t="e">
        <f>BAR!#REF!-2200</f>
        <v>#REF!</v>
      </c>
      <c r="U6" s="104" t="e">
        <f>BAR!#REF!-2200</f>
        <v>#REF!</v>
      </c>
      <c r="V6" s="104" t="e">
        <f>BAR!#REF!-2200</f>
        <v>#REF!</v>
      </c>
      <c r="W6" s="104" t="e">
        <f>BAR!#REF!-2200</f>
        <v>#REF!</v>
      </c>
      <c r="X6" s="104" t="e">
        <f>BAR!#REF!-2200</f>
        <v>#REF!</v>
      </c>
      <c r="Y6" s="104" t="e">
        <f>BAR!#REF!-2200</f>
        <v>#REF!</v>
      </c>
      <c r="Z6" s="104" t="e">
        <f>BAR!#REF!-2200</f>
        <v>#REF!</v>
      </c>
      <c r="AA6" s="104" t="e">
        <f>BAR!#REF!-2200</f>
        <v>#REF!</v>
      </c>
      <c r="AB6" s="104" t="e">
        <f>BAR!#REF!-2200</f>
        <v>#REF!</v>
      </c>
      <c r="AC6" s="104" t="e">
        <f>BAR!#REF!-2200</f>
        <v>#REF!</v>
      </c>
      <c r="AD6" s="104" t="e">
        <f>BAR!#REF!-2200</f>
        <v>#REF!</v>
      </c>
      <c r="AE6" s="104" t="e">
        <f>BAR!#REF!-2200</f>
        <v>#REF!</v>
      </c>
      <c r="AF6" s="104" t="e">
        <f>BAR!#REF!-2200</f>
        <v>#REF!</v>
      </c>
      <c r="AG6" s="104" t="e">
        <f>BAR!#REF!-2200</f>
        <v>#REF!</v>
      </c>
      <c r="AH6" s="104" t="e">
        <f>BAR!#REF!-2200</f>
        <v>#REF!</v>
      </c>
      <c r="AI6" s="104" t="e">
        <f>BAR!#REF!-2200</f>
        <v>#REF!</v>
      </c>
      <c r="AJ6" s="104" t="e">
        <f>BAR!#REF!-2200</f>
        <v>#REF!</v>
      </c>
      <c r="AK6" s="104" t="e">
        <f>BAR!#REF!-2200</f>
        <v>#REF!</v>
      </c>
      <c r="AL6" s="104" t="e">
        <f>BAR!#REF!-2200</f>
        <v>#REF!</v>
      </c>
      <c r="AM6" s="104" t="e">
        <f>BAR!#REF!-2200</f>
        <v>#REF!</v>
      </c>
      <c r="AN6" s="104" t="e">
        <f>BAR!#REF!-2200</f>
        <v>#REF!</v>
      </c>
      <c r="AO6" s="104" t="e">
        <f>BAR!#REF!-2200</f>
        <v>#REF!</v>
      </c>
      <c r="AP6" s="104" t="e">
        <f>BAR!#REF!-2200</f>
        <v>#REF!</v>
      </c>
      <c r="AQ6" s="104" t="e">
        <f>BAR!#REF!-2200</f>
        <v>#REF!</v>
      </c>
      <c r="AR6" s="104" t="e">
        <f>BAR!#REF!-2200</f>
        <v>#REF!</v>
      </c>
      <c r="AS6" s="104" t="e">
        <f>BAR!#REF!-2200</f>
        <v>#REF!</v>
      </c>
      <c r="AT6" s="104" t="e">
        <f>BAR!#REF!-2200</f>
        <v>#REF!</v>
      </c>
      <c r="AU6" s="104" t="e">
        <f>BAR!#REF!-2200</f>
        <v>#REF!</v>
      </c>
      <c r="AV6" s="104" t="e">
        <f>BAR!#REF!-2200</f>
        <v>#REF!</v>
      </c>
      <c r="AW6" s="104" t="e">
        <f>BAR!#REF!-2200</f>
        <v>#REF!</v>
      </c>
      <c r="AX6" s="104" t="e">
        <f>BAR!#REF!-2200</f>
        <v>#REF!</v>
      </c>
      <c r="AY6" s="104" t="e">
        <f>BAR!#REF!-2200</f>
        <v>#REF!</v>
      </c>
      <c r="AZ6" s="104" t="e">
        <f>BAR!#REF!-2200</f>
        <v>#REF!</v>
      </c>
      <c r="BA6" s="104" t="e">
        <f>BAR!#REF!-2200</f>
        <v>#REF!</v>
      </c>
      <c r="BB6" s="104" t="e">
        <f>BAR!#REF!-2200</f>
        <v>#REF!</v>
      </c>
      <c r="BC6" s="104" t="e">
        <f>BAR!#REF!-2200</f>
        <v>#REF!</v>
      </c>
      <c r="BD6" s="104" t="e">
        <f>BAR!#REF!-2200</f>
        <v>#REF!</v>
      </c>
      <c r="BE6" s="104" t="e">
        <f>BAR!#REF!-2200</f>
        <v>#REF!</v>
      </c>
      <c r="BF6" s="104" t="e">
        <f>BAR!#REF!-2200</f>
        <v>#REF!</v>
      </c>
      <c r="BG6" s="104" t="e">
        <f>BAR!#REF!-2200</f>
        <v>#REF!</v>
      </c>
      <c r="BH6" s="104" t="e">
        <f>BAR!#REF!-2200</f>
        <v>#REF!</v>
      </c>
      <c r="BI6" s="104" t="e">
        <f>BAR!#REF!-2200</f>
        <v>#REF!</v>
      </c>
      <c r="BJ6" s="104" t="e">
        <f>BAR!#REF!-2200</f>
        <v>#REF!</v>
      </c>
      <c r="BK6" s="104" t="e">
        <f>BAR!#REF!-2200</f>
        <v>#REF!</v>
      </c>
      <c r="BL6" s="104" t="e">
        <f>BAR!#REF!-2200</f>
        <v>#REF!</v>
      </c>
      <c r="BM6" s="104" t="e">
        <f>BAR!#REF!-2200</f>
        <v>#REF!</v>
      </c>
      <c r="BN6" s="104" t="e">
        <f>BAR!#REF!-2200</f>
        <v>#REF!</v>
      </c>
      <c r="BO6" s="104">
        <f>BAR!B6-2200</f>
        <v>11000</v>
      </c>
      <c r="BP6" s="104">
        <f>BAR!C6-2200</f>
        <v>11000</v>
      </c>
      <c r="BQ6" s="104">
        <f>BAR!D6-2200</f>
        <v>10500</v>
      </c>
      <c r="BR6" s="104">
        <f>BAR!E6-2200</f>
        <v>10500</v>
      </c>
      <c r="BS6" s="104">
        <f>BAR!F6-2200</f>
        <v>10500</v>
      </c>
      <c r="BT6" s="104">
        <f>BAR!G6-2200</f>
        <v>10500</v>
      </c>
      <c r="BU6" s="104">
        <f>BAR!H6-2200</f>
        <v>10500</v>
      </c>
      <c r="BV6" s="104">
        <f>BAR!I6-2200</f>
        <v>10500</v>
      </c>
      <c r="BW6" s="104">
        <f>BAR!J6-2200</f>
        <v>10500</v>
      </c>
      <c r="BX6" s="104">
        <f>BAR!K6-2200</f>
        <v>10500</v>
      </c>
      <c r="BY6" s="104">
        <f>BAR!L6-2200</f>
        <v>10500</v>
      </c>
      <c r="BZ6" s="104">
        <f>BAR!M6-2200</f>
        <v>10500</v>
      </c>
      <c r="CA6" s="104">
        <f>BAR!N6-2200</f>
        <v>10500</v>
      </c>
      <c r="CB6" s="104">
        <f>BAR!O6-2200</f>
        <v>9500</v>
      </c>
      <c r="CC6" s="104">
        <f>BAR!P6-2200</f>
        <v>9500</v>
      </c>
      <c r="CD6" s="104">
        <f>BAR!Q6-2200</f>
        <v>9500</v>
      </c>
      <c r="CE6" s="104">
        <f>BAR!R6-2200</f>
        <v>9500</v>
      </c>
      <c r="CF6" s="104">
        <f>BAR!S6-2200</f>
        <v>9500</v>
      </c>
      <c r="CG6" s="104">
        <f>BAR!T6-2200</f>
        <v>9500</v>
      </c>
      <c r="CH6" s="104">
        <f>BAR!U6-2200</f>
        <v>9500</v>
      </c>
      <c r="CI6" s="104">
        <f>BAR!V6-2200</f>
        <v>9500</v>
      </c>
      <c r="CJ6" s="104">
        <f>BAR!W6-2200</f>
        <v>9500</v>
      </c>
      <c r="CK6" s="104">
        <f>BAR!X6-2200</f>
        <v>9500</v>
      </c>
      <c r="CL6" s="104">
        <f>BAR!Y6-2200</f>
        <v>7500</v>
      </c>
      <c r="CM6" s="104">
        <f>BAR!Z6-2200</f>
        <v>7500</v>
      </c>
      <c r="CN6" s="104">
        <f>BAR!AA6-2200</f>
        <v>7500</v>
      </c>
      <c r="CO6" s="104">
        <f>BAR!AB6-2200</f>
        <v>7500</v>
      </c>
      <c r="CP6" s="104">
        <f>BAR!AC6-2200</f>
        <v>7500</v>
      </c>
      <c r="CQ6" s="104">
        <f>BAR!AD6-2200</f>
        <v>8000</v>
      </c>
      <c r="CR6" s="104">
        <f>BAR!AE6-2200</f>
        <v>8000</v>
      </c>
      <c r="CS6" s="104">
        <f>BAR!AF6-2200</f>
        <v>7500</v>
      </c>
      <c r="CT6" s="104">
        <f>BAR!AG6-2200</f>
        <v>7500</v>
      </c>
      <c r="CU6" s="104">
        <f>BAR!AH6-2200</f>
        <v>7500</v>
      </c>
      <c r="CV6" s="104">
        <f>BAR!AI6-2200</f>
        <v>7500</v>
      </c>
      <c r="CW6" s="104">
        <f>BAR!AJ6-2200</f>
        <v>7500</v>
      </c>
      <c r="CX6" s="104">
        <f>BAR!AK6-2200</f>
        <v>8000</v>
      </c>
      <c r="CY6" s="104">
        <f>BAR!AL6-2200</f>
        <v>8000</v>
      </c>
      <c r="CZ6" s="104">
        <f>BAR!AM6-2200</f>
        <v>7500</v>
      </c>
      <c r="DA6" s="104">
        <f>BAR!AN6-2200</f>
        <v>7500</v>
      </c>
      <c r="DB6" s="104">
        <f>BAR!AO6-2200</f>
        <v>7500</v>
      </c>
      <c r="DC6" s="104">
        <f>BAR!AP6-2200</f>
        <v>7500</v>
      </c>
      <c r="DD6" s="104">
        <f>BAR!AQ6-2200</f>
        <v>7500</v>
      </c>
      <c r="DE6" s="104">
        <f>BAR!AR6-2200</f>
        <v>8000</v>
      </c>
      <c r="DF6" s="104">
        <f>BAR!AS6-2200</f>
        <v>8000</v>
      </c>
      <c r="DG6" s="104">
        <f>BAR!AT6-2200</f>
        <v>7200</v>
      </c>
      <c r="DH6" s="104">
        <f>BAR!AU6-2200</f>
        <v>7200</v>
      </c>
      <c r="DI6" s="104">
        <f>BAR!AV6-2200</f>
        <v>7500</v>
      </c>
      <c r="DJ6" s="104">
        <f>BAR!AW6-2200</f>
        <v>8000</v>
      </c>
      <c r="DK6" s="104">
        <f>BAR!AX6-2200</f>
        <v>5700</v>
      </c>
      <c r="DL6" s="104">
        <f>BAR!AY6-2200</f>
        <v>7200</v>
      </c>
      <c r="DM6" s="104">
        <f>BAR!AZ6-2200</f>
        <v>7200</v>
      </c>
      <c r="DN6" s="104">
        <f>BAR!BA6-2200</f>
        <v>5700</v>
      </c>
      <c r="DO6" s="104">
        <f>BAR!BB6-2200</f>
        <v>5700</v>
      </c>
      <c r="DP6" s="104">
        <f>BAR!BC6-2200</f>
        <v>5700</v>
      </c>
      <c r="DQ6" s="104">
        <f>BAR!BD6-2200</f>
        <v>5700</v>
      </c>
      <c r="DR6" s="104">
        <f>BAR!BE6-2200</f>
        <v>5700</v>
      </c>
      <c r="DS6" s="104">
        <f>BAR!BF6-2200</f>
        <v>7200</v>
      </c>
      <c r="DT6" s="104">
        <f>BAR!BG6-2200</f>
        <v>7200</v>
      </c>
      <c r="DU6" s="104">
        <f>BAR!BH6-2200</f>
        <v>5700</v>
      </c>
      <c r="DV6" s="104">
        <f>BAR!BI6-2200</f>
        <v>5700</v>
      </c>
      <c r="DW6" s="104">
        <f>BAR!BJ6-2200</f>
        <v>5700</v>
      </c>
      <c r="DX6" s="104">
        <f>BAR!BK6-2200</f>
        <v>5700</v>
      </c>
      <c r="DY6" s="104">
        <f>BAR!BL6-2200</f>
        <v>5700</v>
      </c>
      <c r="DZ6" s="104">
        <f>BAR!BM6-2200</f>
        <v>7200</v>
      </c>
      <c r="EA6" s="104">
        <f>BAR!BN6-2200</f>
        <v>7200</v>
      </c>
      <c r="EB6" s="104">
        <f>BAR!BO6-2200</f>
        <v>5700</v>
      </c>
      <c r="EC6" s="104">
        <f>BAR!BP6-2200</f>
        <v>5700</v>
      </c>
      <c r="ED6" s="104">
        <f>BAR!BQ6-2200</f>
        <v>5700</v>
      </c>
      <c r="EE6" s="104">
        <f>BAR!BR6-2200</f>
        <v>5700</v>
      </c>
      <c r="EF6" s="104">
        <f>BAR!BS6-2200</f>
        <v>5700</v>
      </c>
      <c r="EG6" s="104">
        <f>BAR!BT6-2200</f>
        <v>7200</v>
      </c>
      <c r="EH6" s="104">
        <f>BAR!BU6-2200</f>
        <v>7200</v>
      </c>
      <c r="EI6" s="104">
        <f>BAR!BV6-2200</f>
        <v>5700</v>
      </c>
      <c r="EJ6" s="104">
        <f>BAR!BW6-2200</f>
        <v>5700</v>
      </c>
      <c r="EK6" s="71">
        <f>BAR!BX6-2200</f>
        <v>8000</v>
      </c>
      <c r="EL6" s="71">
        <f>BAR!BY6-2200</f>
        <v>8000</v>
      </c>
      <c r="EM6" s="71">
        <f>BAR!BZ6-2200</f>
        <v>8000</v>
      </c>
      <c r="EN6" s="71">
        <f>BAR!CA6-2200</f>
        <v>8300</v>
      </c>
      <c r="EO6" s="71">
        <f>BAR!CB6-2200</f>
        <v>8300</v>
      </c>
      <c r="EP6" s="71">
        <f>BAR!CC6-2200</f>
        <v>8000</v>
      </c>
      <c r="EQ6" s="71">
        <f>BAR!CD6-2200</f>
        <v>8000</v>
      </c>
      <c r="ER6" s="71">
        <f>BAR!CE6-2200</f>
        <v>8000</v>
      </c>
      <c r="ES6" s="71">
        <f>BAR!CF6-2200</f>
        <v>8000</v>
      </c>
      <c r="ET6" s="71">
        <f>BAR!CG6-2200</f>
        <v>8000</v>
      </c>
      <c r="EU6" s="71">
        <f>BAR!CH6-2200</f>
        <v>9800</v>
      </c>
      <c r="EV6" s="71">
        <f>BAR!CI6-2200</f>
        <v>9800</v>
      </c>
      <c r="EW6" s="71">
        <f>BAR!CJ6-2200</f>
        <v>8000</v>
      </c>
      <c r="EX6" s="71">
        <f>BAR!CK6-2200</f>
        <v>8000</v>
      </c>
      <c r="EY6" s="71">
        <f>BAR!CL6-2200</f>
        <v>9000</v>
      </c>
      <c r="EZ6" s="71">
        <f>BAR!CM6-2200</f>
        <v>9000</v>
      </c>
      <c r="FA6" s="71">
        <f>BAR!CN6-2200</f>
        <v>8300</v>
      </c>
      <c r="FB6" s="71">
        <f>BAR!CO6-2200</f>
        <v>9000</v>
      </c>
      <c r="FC6" s="71">
        <f>BAR!CP6-2200</f>
        <v>9000</v>
      </c>
      <c r="FD6" s="71">
        <f>BAR!CQ6-2200</f>
        <v>9000</v>
      </c>
      <c r="FE6" s="71">
        <f>BAR!CR6-2200</f>
        <v>9000</v>
      </c>
      <c r="FF6" s="71">
        <f>BAR!CS6-2200</f>
        <v>9500</v>
      </c>
      <c r="FG6" s="71">
        <f>BAR!CT6-2200</f>
        <v>9500</v>
      </c>
      <c r="FH6" s="71">
        <f>BAR!CU6-2200</f>
        <v>9800</v>
      </c>
    </row>
    <row r="7" spans="1:164" s="66" customFormat="1" ht="24" x14ac:dyDescent="0.2">
      <c r="A7" s="14" t="s">
        <v>4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32"/>
      <c r="FH7" s="71"/>
    </row>
    <row r="8" spans="1:164" s="66" customFormat="1" x14ac:dyDescent="0.2">
      <c r="A8" s="13" t="s">
        <v>64</v>
      </c>
      <c r="B8" s="104" t="e">
        <f>BAR!#REF!-2200</f>
        <v>#REF!</v>
      </c>
      <c r="C8" s="104" t="e">
        <f>BAR!#REF!-2200</f>
        <v>#REF!</v>
      </c>
      <c r="D8" s="104" t="e">
        <f>BAR!#REF!-2200</f>
        <v>#REF!</v>
      </c>
      <c r="E8" s="104" t="e">
        <f>BAR!#REF!-2200</f>
        <v>#REF!</v>
      </c>
      <c r="F8" s="104" t="e">
        <f>BAR!#REF!-2200</f>
        <v>#REF!</v>
      </c>
      <c r="G8" s="104" t="e">
        <f>BAR!#REF!-2200</f>
        <v>#REF!</v>
      </c>
      <c r="H8" s="104" t="e">
        <f>BAR!#REF!-2200</f>
        <v>#REF!</v>
      </c>
      <c r="I8" s="104" t="e">
        <f>BAR!#REF!-2200</f>
        <v>#REF!</v>
      </c>
      <c r="J8" s="104" t="e">
        <f>BAR!#REF!-2200</f>
        <v>#REF!</v>
      </c>
      <c r="K8" s="104" t="e">
        <f>BAR!#REF!-2200</f>
        <v>#REF!</v>
      </c>
      <c r="L8" s="104" t="e">
        <f>BAR!#REF!-2200</f>
        <v>#REF!</v>
      </c>
      <c r="M8" s="104" t="e">
        <f>BAR!#REF!-2200</f>
        <v>#REF!</v>
      </c>
      <c r="N8" s="104" t="e">
        <f>BAR!#REF!-2200</f>
        <v>#REF!</v>
      </c>
      <c r="O8" s="104" t="e">
        <f>BAR!#REF!-2200</f>
        <v>#REF!</v>
      </c>
      <c r="P8" s="104" t="e">
        <f>BAR!#REF!-2200</f>
        <v>#REF!</v>
      </c>
      <c r="Q8" s="104" t="e">
        <f>BAR!#REF!-2200</f>
        <v>#REF!</v>
      </c>
      <c r="R8" s="104" t="e">
        <f>BAR!#REF!-2200</f>
        <v>#REF!</v>
      </c>
      <c r="S8" s="104" t="e">
        <f>BAR!#REF!-2200</f>
        <v>#REF!</v>
      </c>
      <c r="T8" s="104" t="e">
        <f>BAR!#REF!-2200</f>
        <v>#REF!</v>
      </c>
      <c r="U8" s="104" t="e">
        <f>BAR!#REF!-2200</f>
        <v>#REF!</v>
      </c>
      <c r="V8" s="104" t="e">
        <f>BAR!#REF!-2200</f>
        <v>#REF!</v>
      </c>
      <c r="W8" s="104" t="e">
        <f>BAR!#REF!-2200</f>
        <v>#REF!</v>
      </c>
      <c r="X8" s="104" t="e">
        <f>BAR!#REF!-2200</f>
        <v>#REF!</v>
      </c>
      <c r="Y8" s="104" t="e">
        <f>BAR!#REF!-2200</f>
        <v>#REF!</v>
      </c>
      <c r="Z8" s="104" t="e">
        <f>BAR!#REF!-2200</f>
        <v>#REF!</v>
      </c>
      <c r="AA8" s="104" t="e">
        <f>BAR!#REF!-2200</f>
        <v>#REF!</v>
      </c>
      <c r="AB8" s="104" t="e">
        <f>BAR!#REF!-2200</f>
        <v>#REF!</v>
      </c>
      <c r="AC8" s="104" t="e">
        <f>BAR!#REF!-2200</f>
        <v>#REF!</v>
      </c>
      <c r="AD8" s="104" t="e">
        <f>BAR!#REF!-2200</f>
        <v>#REF!</v>
      </c>
      <c r="AE8" s="104" t="e">
        <f>BAR!#REF!-2200</f>
        <v>#REF!</v>
      </c>
      <c r="AF8" s="104" t="e">
        <f>BAR!#REF!-2200</f>
        <v>#REF!</v>
      </c>
      <c r="AG8" s="104" t="e">
        <f>BAR!#REF!-2200</f>
        <v>#REF!</v>
      </c>
      <c r="AH8" s="104" t="e">
        <f>BAR!#REF!-2200</f>
        <v>#REF!</v>
      </c>
      <c r="AI8" s="104" t="e">
        <f>BAR!#REF!-2200</f>
        <v>#REF!</v>
      </c>
      <c r="AJ8" s="104" t="e">
        <f>BAR!#REF!-2200</f>
        <v>#REF!</v>
      </c>
      <c r="AK8" s="104" t="e">
        <f>BAR!#REF!-2200</f>
        <v>#REF!</v>
      </c>
      <c r="AL8" s="104" t="e">
        <f>BAR!#REF!-2200</f>
        <v>#REF!</v>
      </c>
      <c r="AM8" s="104" t="e">
        <f>BAR!#REF!-2200</f>
        <v>#REF!</v>
      </c>
      <c r="AN8" s="104" t="e">
        <f>BAR!#REF!-2200</f>
        <v>#REF!</v>
      </c>
      <c r="AO8" s="104" t="e">
        <f>BAR!#REF!-2200</f>
        <v>#REF!</v>
      </c>
      <c r="AP8" s="104" t="e">
        <f>BAR!#REF!-2200</f>
        <v>#REF!</v>
      </c>
      <c r="AQ8" s="104" t="e">
        <f>BAR!#REF!-2200</f>
        <v>#REF!</v>
      </c>
      <c r="AR8" s="104" t="e">
        <f>BAR!#REF!-2200</f>
        <v>#REF!</v>
      </c>
      <c r="AS8" s="104" t="e">
        <f>BAR!#REF!-2200</f>
        <v>#REF!</v>
      </c>
      <c r="AT8" s="104" t="e">
        <f>BAR!#REF!-2200</f>
        <v>#REF!</v>
      </c>
      <c r="AU8" s="104" t="e">
        <f>BAR!#REF!-2200</f>
        <v>#REF!</v>
      </c>
      <c r="AV8" s="104" t="e">
        <f>BAR!#REF!-2200</f>
        <v>#REF!</v>
      </c>
      <c r="AW8" s="104" t="e">
        <f>BAR!#REF!-2200</f>
        <v>#REF!</v>
      </c>
      <c r="AX8" s="104" t="e">
        <f>BAR!#REF!-2200</f>
        <v>#REF!</v>
      </c>
      <c r="AY8" s="104" t="e">
        <f>BAR!#REF!-2200</f>
        <v>#REF!</v>
      </c>
      <c r="AZ8" s="104" t="e">
        <f>BAR!#REF!-2200</f>
        <v>#REF!</v>
      </c>
      <c r="BA8" s="104" t="e">
        <f>BAR!#REF!-2200</f>
        <v>#REF!</v>
      </c>
      <c r="BB8" s="104" t="e">
        <f>BAR!#REF!-2200</f>
        <v>#REF!</v>
      </c>
      <c r="BC8" s="104" t="e">
        <f>BAR!#REF!-2200</f>
        <v>#REF!</v>
      </c>
      <c r="BD8" s="104" t="e">
        <f>BAR!#REF!-2200</f>
        <v>#REF!</v>
      </c>
      <c r="BE8" s="104" t="e">
        <f>BAR!#REF!-2200</f>
        <v>#REF!</v>
      </c>
      <c r="BF8" s="104" t="e">
        <f>BAR!#REF!-2200</f>
        <v>#REF!</v>
      </c>
      <c r="BG8" s="104" t="e">
        <f>BAR!#REF!-2200</f>
        <v>#REF!</v>
      </c>
      <c r="BH8" s="104" t="e">
        <f>BAR!#REF!-2200</f>
        <v>#REF!</v>
      </c>
      <c r="BI8" s="104" t="e">
        <f>BAR!#REF!-2200</f>
        <v>#REF!</v>
      </c>
      <c r="BJ8" s="104" t="e">
        <f>BAR!#REF!-2200</f>
        <v>#REF!</v>
      </c>
      <c r="BK8" s="104" t="e">
        <f>BAR!#REF!-2200</f>
        <v>#REF!</v>
      </c>
      <c r="BL8" s="104" t="e">
        <f>BAR!#REF!-2200</f>
        <v>#REF!</v>
      </c>
      <c r="BM8" s="104" t="e">
        <f>BAR!#REF!-2200</f>
        <v>#REF!</v>
      </c>
      <c r="BN8" s="104" t="e">
        <f>BAR!#REF!-2200</f>
        <v>#REF!</v>
      </c>
      <c r="BO8" s="104">
        <f>BAR!B9-2200</f>
        <v>14000</v>
      </c>
      <c r="BP8" s="104">
        <f>BAR!C9-2200</f>
        <v>14000</v>
      </c>
      <c r="BQ8" s="104">
        <f>BAR!D9-2200</f>
        <v>13500</v>
      </c>
      <c r="BR8" s="104">
        <f>BAR!E9-2200</f>
        <v>13500</v>
      </c>
      <c r="BS8" s="104">
        <f>BAR!F9-2200</f>
        <v>13500</v>
      </c>
      <c r="BT8" s="104">
        <f>BAR!G9-2200</f>
        <v>13500</v>
      </c>
      <c r="BU8" s="104">
        <f>BAR!H9-2200</f>
        <v>13500</v>
      </c>
      <c r="BV8" s="104">
        <f>BAR!I9-2200</f>
        <v>13500</v>
      </c>
      <c r="BW8" s="104">
        <f>BAR!J9-2200</f>
        <v>13500</v>
      </c>
      <c r="BX8" s="104">
        <f>BAR!K9-2200</f>
        <v>13500</v>
      </c>
      <c r="BY8" s="104">
        <f>BAR!L9-2200</f>
        <v>13500</v>
      </c>
      <c r="BZ8" s="104">
        <f>BAR!M9-2200</f>
        <v>13500</v>
      </c>
      <c r="CA8" s="104">
        <f>BAR!N9-2200</f>
        <v>13500</v>
      </c>
      <c r="CB8" s="104">
        <f>BAR!O9-2200</f>
        <v>12500</v>
      </c>
      <c r="CC8" s="104">
        <f>BAR!P9-2200</f>
        <v>12500</v>
      </c>
      <c r="CD8" s="104">
        <f>BAR!Q9-2200</f>
        <v>12500</v>
      </c>
      <c r="CE8" s="104">
        <f>BAR!R9-2200</f>
        <v>12500</v>
      </c>
      <c r="CF8" s="104">
        <f>BAR!S9-2200</f>
        <v>12500</v>
      </c>
      <c r="CG8" s="104">
        <f>BAR!T9-2200</f>
        <v>12500</v>
      </c>
      <c r="CH8" s="104">
        <f>BAR!U9-2200</f>
        <v>12500</v>
      </c>
      <c r="CI8" s="104">
        <f>BAR!V9-2200</f>
        <v>12500</v>
      </c>
      <c r="CJ8" s="104">
        <f>BAR!W9-2200</f>
        <v>12500</v>
      </c>
      <c r="CK8" s="104">
        <f>BAR!X9-2200</f>
        <v>12500</v>
      </c>
      <c r="CL8" s="104">
        <f>BAR!Y9-2200</f>
        <v>10500</v>
      </c>
      <c r="CM8" s="104">
        <f>BAR!Z9-2200</f>
        <v>10500</v>
      </c>
      <c r="CN8" s="104">
        <f>BAR!AA9-2200</f>
        <v>10500</v>
      </c>
      <c r="CO8" s="104">
        <f>BAR!AB9-2200</f>
        <v>10500</v>
      </c>
      <c r="CP8" s="104">
        <f>BAR!AC9-2200</f>
        <v>10500</v>
      </c>
      <c r="CQ8" s="104">
        <f>BAR!AD9-2200</f>
        <v>11000</v>
      </c>
      <c r="CR8" s="104">
        <f>BAR!AE9-2200</f>
        <v>11000</v>
      </c>
      <c r="CS8" s="104">
        <f>BAR!AF9-2200</f>
        <v>10500</v>
      </c>
      <c r="CT8" s="104">
        <f>BAR!AG9-2200</f>
        <v>10500</v>
      </c>
      <c r="CU8" s="104">
        <f>BAR!AH9-2200</f>
        <v>10500</v>
      </c>
      <c r="CV8" s="104">
        <f>BAR!AI9-2200</f>
        <v>10500</v>
      </c>
      <c r="CW8" s="104">
        <f>BAR!AJ9-2200</f>
        <v>10500</v>
      </c>
      <c r="CX8" s="104">
        <f>BAR!AK9-2200</f>
        <v>11000</v>
      </c>
      <c r="CY8" s="104">
        <f>BAR!AL9-2200</f>
        <v>11000</v>
      </c>
      <c r="CZ8" s="104">
        <f>BAR!AM9-2200</f>
        <v>10500</v>
      </c>
      <c r="DA8" s="104">
        <f>BAR!AN9-2200</f>
        <v>10500</v>
      </c>
      <c r="DB8" s="104">
        <f>BAR!AO9-2200</f>
        <v>10500</v>
      </c>
      <c r="DC8" s="104">
        <f>BAR!AP9-2200</f>
        <v>10500</v>
      </c>
      <c r="DD8" s="104">
        <f>BAR!AQ9-2200</f>
        <v>10500</v>
      </c>
      <c r="DE8" s="104">
        <f>BAR!AR9-2200</f>
        <v>11000</v>
      </c>
      <c r="DF8" s="104">
        <f>BAR!AS9-2200</f>
        <v>11000</v>
      </c>
      <c r="DG8" s="104">
        <f>BAR!AT9-2200</f>
        <v>10200</v>
      </c>
      <c r="DH8" s="104">
        <f>BAR!AU9-2200</f>
        <v>10200</v>
      </c>
      <c r="DI8" s="104">
        <f>BAR!AV9-2200</f>
        <v>10500</v>
      </c>
      <c r="DJ8" s="104">
        <f>BAR!AW9-2200</f>
        <v>11000</v>
      </c>
      <c r="DK8" s="104">
        <f>BAR!AX9-2200</f>
        <v>8700</v>
      </c>
      <c r="DL8" s="104">
        <f>BAR!AY9-2200</f>
        <v>10200</v>
      </c>
      <c r="DM8" s="104">
        <f>BAR!AZ9-2200</f>
        <v>10200</v>
      </c>
      <c r="DN8" s="104">
        <f>BAR!BA9-2200</f>
        <v>8700</v>
      </c>
      <c r="DO8" s="104">
        <f>BAR!BB9-2200</f>
        <v>8700</v>
      </c>
      <c r="DP8" s="104">
        <f>BAR!BC9-2200</f>
        <v>8700</v>
      </c>
      <c r="DQ8" s="104">
        <f>BAR!BD9-2200</f>
        <v>8700</v>
      </c>
      <c r="DR8" s="104">
        <f>BAR!BE9-2200</f>
        <v>8700</v>
      </c>
      <c r="DS8" s="104">
        <f>BAR!BF9-2200</f>
        <v>10200</v>
      </c>
      <c r="DT8" s="104">
        <f>BAR!BG9-2200</f>
        <v>10200</v>
      </c>
      <c r="DU8" s="104">
        <f>BAR!BH9-2200</f>
        <v>8700</v>
      </c>
      <c r="DV8" s="104">
        <f>BAR!BI9-2200</f>
        <v>8700</v>
      </c>
      <c r="DW8" s="104">
        <f>BAR!BJ9-2200</f>
        <v>8700</v>
      </c>
      <c r="DX8" s="104">
        <f>BAR!BK9-2200</f>
        <v>8700</v>
      </c>
      <c r="DY8" s="104">
        <f>BAR!BL9-2200</f>
        <v>8700</v>
      </c>
      <c r="DZ8" s="104">
        <f>BAR!BM9-2200</f>
        <v>10200</v>
      </c>
      <c r="EA8" s="104">
        <f>BAR!BN9-2200</f>
        <v>10200</v>
      </c>
      <c r="EB8" s="104">
        <f>BAR!BO9-2200</f>
        <v>8700</v>
      </c>
      <c r="EC8" s="104">
        <f>BAR!BP9-2200</f>
        <v>8700</v>
      </c>
      <c r="ED8" s="104">
        <f>BAR!BQ9-2200</f>
        <v>8700</v>
      </c>
      <c r="EE8" s="104">
        <f>BAR!BR9-2200</f>
        <v>8700</v>
      </c>
      <c r="EF8" s="104">
        <f>BAR!BS9-2200</f>
        <v>8700</v>
      </c>
      <c r="EG8" s="104">
        <f>BAR!BT9-2200</f>
        <v>10200</v>
      </c>
      <c r="EH8" s="104">
        <f>BAR!BU9-2200</f>
        <v>10200</v>
      </c>
      <c r="EI8" s="104">
        <f>BAR!BV9-2200</f>
        <v>8700</v>
      </c>
      <c r="EJ8" s="104">
        <f>BAR!BW9-2200</f>
        <v>8700</v>
      </c>
      <c r="EK8" s="71">
        <f>BAR!BX9-2200</f>
        <v>11000</v>
      </c>
      <c r="EL8" s="71">
        <f>BAR!BY9-2200</f>
        <v>11000</v>
      </c>
      <c r="EM8" s="71">
        <f>BAR!BZ9-2200</f>
        <v>11000</v>
      </c>
      <c r="EN8" s="71">
        <f>BAR!CA9-2200</f>
        <v>11300</v>
      </c>
      <c r="EO8" s="71">
        <f>BAR!CB9-2200</f>
        <v>11300</v>
      </c>
      <c r="EP8" s="71">
        <f>BAR!CC9-2200</f>
        <v>11000</v>
      </c>
      <c r="EQ8" s="71">
        <f>BAR!CD9-2200</f>
        <v>11000</v>
      </c>
      <c r="ER8" s="71">
        <f>BAR!CE9-2200</f>
        <v>11000</v>
      </c>
      <c r="ES8" s="71">
        <f>BAR!CF9-2200</f>
        <v>11000</v>
      </c>
      <c r="ET8" s="71">
        <f>BAR!CG9-2200</f>
        <v>11000</v>
      </c>
      <c r="EU8" s="71">
        <f>BAR!CH9-2200</f>
        <v>12800</v>
      </c>
      <c r="EV8" s="71">
        <f>BAR!CI9-2200</f>
        <v>12800</v>
      </c>
      <c r="EW8" s="71">
        <f>BAR!CJ9-2200</f>
        <v>11000</v>
      </c>
      <c r="EX8" s="71">
        <f>BAR!CK9-2200</f>
        <v>11000</v>
      </c>
      <c r="EY8" s="71">
        <f>BAR!CL9-2200</f>
        <v>12000</v>
      </c>
      <c r="EZ8" s="71">
        <f>BAR!CM9-2200</f>
        <v>12000</v>
      </c>
      <c r="FA8" s="71">
        <f>BAR!CN9-2200</f>
        <v>11300</v>
      </c>
      <c r="FB8" s="71">
        <f>BAR!CO9-2200</f>
        <v>12000</v>
      </c>
      <c r="FC8" s="71">
        <f>BAR!CP9-2200</f>
        <v>12000</v>
      </c>
      <c r="FD8" s="71">
        <f>BAR!CQ9-2200</f>
        <v>12000</v>
      </c>
      <c r="FE8" s="71">
        <f>BAR!CR9-2200</f>
        <v>12000</v>
      </c>
      <c r="FF8" s="71">
        <f>BAR!CS9-2200</f>
        <v>12500</v>
      </c>
      <c r="FG8" s="32">
        <f>BAR!CT9-2200</f>
        <v>12500</v>
      </c>
      <c r="FH8" s="71">
        <f>BAR!CU9-2200</f>
        <v>12800</v>
      </c>
    </row>
    <row r="9" spans="1:164" s="66" customFormat="1" x14ac:dyDescent="0.2">
      <c r="A9" s="32" t="s">
        <v>5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32"/>
      <c r="FH9" s="71"/>
    </row>
    <row r="10" spans="1:164" s="66" customFormat="1" x14ac:dyDescent="0.2">
      <c r="A10" s="13" t="s">
        <v>64</v>
      </c>
      <c r="B10" s="104" t="e">
        <f>BAR!#REF!-2200</f>
        <v>#REF!</v>
      </c>
      <c r="C10" s="104" t="e">
        <f>BAR!#REF!-2200</f>
        <v>#REF!</v>
      </c>
      <c r="D10" s="104" t="e">
        <f>BAR!#REF!-2200</f>
        <v>#REF!</v>
      </c>
      <c r="E10" s="104" t="e">
        <f>BAR!#REF!-2200</f>
        <v>#REF!</v>
      </c>
      <c r="F10" s="104" t="e">
        <f>BAR!#REF!-2200</f>
        <v>#REF!</v>
      </c>
      <c r="G10" s="104" t="e">
        <f>BAR!#REF!-2200</f>
        <v>#REF!</v>
      </c>
      <c r="H10" s="104" t="e">
        <f>BAR!#REF!-2200</f>
        <v>#REF!</v>
      </c>
      <c r="I10" s="104" t="e">
        <f>BAR!#REF!-2200</f>
        <v>#REF!</v>
      </c>
      <c r="J10" s="104" t="e">
        <f>BAR!#REF!-2200</f>
        <v>#REF!</v>
      </c>
      <c r="K10" s="104" t="e">
        <f>BAR!#REF!-2200</f>
        <v>#REF!</v>
      </c>
      <c r="L10" s="104" t="e">
        <f>BAR!#REF!-2200</f>
        <v>#REF!</v>
      </c>
      <c r="M10" s="104" t="e">
        <f>BAR!#REF!-2200</f>
        <v>#REF!</v>
      </c>
      <c r="N10" s="104" t="e">
        <f>BAR!#REF!-2200</f>
        <v>#REF!</v>
      </c>
      <c r="O10" s="104" t="e">
        <f>BAR!#REF!-2200</f>
        <v>#REF!</v>
      </c>
      <c r="P10" s="104" t="e">
        <f>BAR!#REF!-2200</f>
        <v>#REF!</v>
      </c>
      <c r="Q10" s="104" t="e">
        <f>BAR!#REF!-2200</f>
        <v>#REF!</v>
      </c>
      <c r="R10" s="104" t="e">
        <f>BAR!#REF!-2200</f>
        <v>#REF!</v>
      </c>
      <c r="S10" s="104" t="e">
        <f>BAR!#REF!-2200</f>
        <v>#REF!</v>
      </c>
      <c r="T10" s="104" t="e">
        <f>BAR!#REF!-2200</f>
        <v>#REF!</v>
      </c>
      <c r="U10" s="104" t="e">
        <f>BAR!#REF!-2200</f>
        <v>#REF!</v>
      </c>
      <c r="V10" s="104" t="e">
        <f>BAR!#REF!-2200</f>
        <v>#REF!</v>
      </c>
      <c r="W10" s="104" t="e">
        <f>BAR!#REF!-2200</f>
        <v>#REF!</v>
      </c>
      <c r="X10" s="104" t="e">
        <f>BAR!#REF!-2200</f>
        <v>#REF!</v>
      </c>
      <c r="Y10" s="104" t="e">
        <f>BAR!#REF!-2200</f>
        <v>#REF!</v>
      </c>
      <c r="Z10" s="104" t="e">
        <f>BAR!#REF!-2200</f>
        <v>#REF!</v>
      </c>
      <c r="AA10" s="104" t="e">
        <f>BAR!#REF!-2200</f>
        <v>#REF!</v>
      </c>
      <c r="AB10" s="104" t="e">
        <f>BAR!#REF!-2200</f>
        <v>#REF!</v>
      </c>
      <c r="AC10" s="104" t="e">
        <f>BAR!#REF!-2200</f>
        <v>#REF!</v>
      </c>
      <c r="AD10" s="104" t="e">
        <f>BAR!#REF!-2200</f>
        <v>#REF!</v>
      </c>
      <c r="AE10" s="104" t="e">
        <f>BAR!#REF!-2200</f>
        <v>#REF!</v>
      </c>
      <c r="AF10" s="104" t="e">
        <f>BAR!#REF!-2200</f>
        <v>#REF!</v>
      </c>
      <c r="AG10" s="104" t="e">
        <f>BAR!#REF!-2200</f>
        <v>#REF!</v>
      </c>
      <c r="AH10" s="104" t="e">
        <f>BAR!#REF!-2200</f>
        <v>#REF!</v>
      </c>
      <c r="AI10" s="104" t="e">
        <f>BAR!#REF!-2200</f>
        <v>#REF!</v>
      </c>
      <c r="AJ10" s="104" t="e">
        <f>BAR!#REF!-2200</f>
        <v>#REF!</v>
      </c>
      <c r="AK10" s="104" t="e">
        <f>BAR!#REF!-2200</f>
        <v>#REF!</v>
      </c>
      <c r="AL10" s="104" t="e">
        <f>BAR!#REF!-2200</f>
        <v>#REF!</v>
      </c>
      <c r="AM10" s="104" t="e">
        <f>BAR!#REF!-2200</f>
        <v>#REF!</v>
      </c>
      <c r="AN10" s="104" t="e">
        <f>BAR!#REF!-2200</f>
        <v>#REF!</v>
      </c>
      <c r="AO10" s="104" t="e">
        <f>BAR!#REF!-2200</f>
        <v>#REF!</v>
      </c>
      <c r="AP10" s="104" t="e">
        <f>BAR!#REF!-2200</f>
        <v>#REF!</v>
      </c>
      <c r="AQ10" s="104" t="e">
        <f>BAR!#REF!-2200</f>
        <v>#REF!</v>
      </c>
      <c r="AR10" s="104" t="e">
        <f>BAR!#REF!-2200</f>
        <v>#REF!</v>
      </c>
      <c r="AS10" s="104" t="e">
        <f>BAR!#REF!-2200</f>
        <v>#REF!</v>
      </c>
      <c r="AT10" s="104" t="e">
        <f>BAR!#REF!-2200</f>
        <v>#REF!</v>
      </c>
      <c r="AU10" s="104" t="e">
        <f>BAR!#REF!-2200</f>
        <v>#REF!</v>
      </c>
      <c r="AV10" s="104" t="e">
        <f>BAR!#REF!-2200</f>
        <v>#REF!</v>
      </c>
      <c r="AW10" s="104" t="e">
        <f>BAR!#REF!-2200</f>
        <v>#REF!</v>
      </c>
      <c r="AX10" s="104" t="e">
        <f>BAR!#REF!-2200</f>
        <v>#REF!</v>
      </c>
      <c r="AY10" s="104" t="e">
        <f>BAR!#REF!-2200</f>
        <v>#REF!</v>
      </c>
      <c r="AZ10" s="104" t="e">
        <f>BAR!#REF!-2200</f>
        <v>#REF!</v>
      </c>
      <c r="BA10" s="104" t="e">
        <f>BAR!#REF!-2200</f>
        <v>#REF!</v>
      </c>
      <c r="BB10" s="104" t="e">
        <f>BAR!#REF!-2200</f>
        <v>#REF!</v>
      </c>
      <c r="BC10" s="104" t="e">
        <f>BAR!#REF!-2200</f>
        <v>#REF!</v>
      </c>
      <c r="BD10" s="104" t="e">
        <f>BAR!#REF!-2200</f>
        <v>#REF!</v>
      </c>
      <c r="BE10" s="104" t="e">
        <f>BAR!#REF!-2200</f>
        <v>#REF!</v>
      </c>
      <c r="BF10" s="104" t="e">
        <f>BAR!#REF!-2200</f>
        <v>#REF!</v>
      </c>
      <c r="BG10" s="104" t="e">
        <f>BAR!#REF!-2200</f>
        <v>#REF!</v>
      </c>
      <c r="BH10" s="104" t="e">
        <f>BAR!#REF!-2200</f>
        <v>#REF!</v>
      </c>
      <c r="BI10" s="104" t="e">
        <f>BAR!#REF!-2200</f>
        <v>#REF!</v>
      </c>
      <c r="BJ10" s="104" t="e">
        <f>BAR!#REF!-2200</f>
        <v>#REF!</v>
      </c>
      <c r="BK10" s="104" t="e">
        <f>BAR!#REF!-2200</f>
        <v>#REF!</v>
      </c>
      <c r="BL10" s="104" t="e">
        <f>BAR!#REF!-2200</f>
        <v>#REF!</v>
      </c>
      <c r="BM10" s="104" t="e">
        <f>BAR!#REF!-2200</f>
        <v>#REF!</v>
      </c>
      <c r="BN10" s="104" t="e">
        <f>BAR!#REF!-2200</f>
        <v>#REF!</v>
      </c>
      <c r="BO10" s="104">
        <f>BAR!B12-2200</f>
        <v>20000</v>
      </c>
      <c r="BP10" s="104">
        <f>BAR!C12-2200</f>
        <v>20000</v>
      </c>
      <c r="BQ10" s="104">
        <f>BAR!D12-2200</f>
        <v>19500</v>
      </c>
      <c r="BR10" s="104">
        <f>BAR!E12-2200</f>
        <v>19500</v>
      </c>
      <c r="BS10" s="104">
        <f>BAR!F12-2200</f>
        <v>19500</v>
      </c>
      <c r="BT10" s="104">
        <f>BAR!G12-2200</f>
        <v>19500</v>
      </c>
      <c r="BU10" s="104">
        <f>BAR!H12-2200</f>
        <v>19500</v>
      </c>
      <c r="BV10" s="104">
        <f>BAR!I12-2200</f>
        <v>19500</v>
      </c>
      <c r="BW10" s="104">
        <f>BAR!J12-2200</f>
        <v>19500</v>
      </c>
      <c r="BX10" s="104">
        <f>BAR!K12-2200</f>
        <v>19500</v>
      </c>
      <c r="BY10" s="104">
        <f>BAR!L12-2200</f>
        <v>19500</v>
      </c>
      <c r="BZ10" s="104">
        <f>BAR!M12-2200</f>
        <v>19500</v>
      </c>
      <c r="CA10" s="104">
        <f>BAR!N12-2200</f>
        <v>19500</v>
      </c>
      <c r="CB10" s="104">
        <f>BAR!O12-2200</f>
        <v>18500</v>
      </c>
      <c r="CC10" s="104">
        <f>BAR!P12-2200</f>
        <v>18500</v>
      </c>
      <c r="CD10" s="104">
        <f>BAR!Q12-2200</f>
        <v>18500</v>
      </c>
      <c r="CE10" s="104">
        <f>BAR!R12-2200</f>
        <v>18500</v>
      </c>
      <c r="CF10" s="104">
        <f>BAR!S12-2200</f>
        <v>18500</v>
      </c>
      <c r="CG10" s="104">
        <f>BAR!T12-2200</f>
        <v>18500</v>
      </c>
      <c r="CH10" s="104">
        <f>BAR!U12-2200</f>
        <v>18500</v>
      </c>
      <c r="CI10" s="104">
        <f>BAR!V12-2200</f>
        <v>18500</v>
      </c>
      <c r="CJ10" s="104">
        <f>BAR!W12-2200</f>
        <v>18500</v>
      </c>
      <c r="CK10" s="104">
        <f>BAR!X12-2200</f>
        <v>18500</v>
      </c>
      <c r="CL10" s="104">
        <f>BAR!Y12-2200</f>
        <v>16500</v>
      </c>
      <c r="CM10" s="104">
        <f>BAR!Z12-2200</f>
        <v>16500</v>
      </c>
      <c r="CN10" s="104">
        <f>BAR!AA12-2200</f>
        <v>16500</v>
      </c>
      <c r="CO10" s="104">
        <f>BAR!AB12-2200</f>
        <v>16500</v>
      </c>
      <c r="CP10" s="104">
        <f>BAR!AC12-2200</f>
        <v>16500</v>
      </c>
      <c r="CQ10" s="104">
        <f>BAR!AD12-2200</f>
        <v>17000</v>
      </c>
      <c r="CR10" s="104">
        <f>BAR!AE12-2200</f>
        <v>17000</v>
      </c>
      <c r="CS10" s="104">
        <f>BAR!AF12-2200</f>
        <v>16500</v>
      </c>
      <c r="CT10" s="104">
        <f>BAR!AG12-2200</f>
        <v>16500</v>
      </c>
      <c r="CU10" s="104">
        <f>BAR!AH12-2200</f>
        <v>16500</v>
      </c>
      <c r="CV10" s="104">
        <f>BAR!AI12-2200</f>
        <v>16500</v>
      </c>
      <c r="CW10" s="104">
        <f>BAR!AJ12-2200</f>
        <v>16500</v>
      </c>
      <c r="CX10" s="104">
        <f>BAR!AK12-2200</f>
        <v>17000</v>
      </c>
      <c r="CY10" s="104">
        <f>BAR!AL12-2200</f>
        <v>17000</v>
      </c>
      <c r="CZ10" s="104">
        <f>BAR!AM12-2200</f>
        <v>16500</v>
      </c>
      <c r="DA10" s="104">
        <f>BAR!AN12-2200</f>
        <v>16500</v>
      </c>
      <c r="DB10" s="104">
        <f>BAR!AO12-2200</f>
        <v>16500</v>
      </c>
      <c r="DC10" s="104">
        <f>BAR!AP12-2200</f>
        <v>16500</v>
      </c>
      <c r="DD10" s="104">
        <f>BAR!AQ12-2200</f>
        <v>16500</v>
      </c>
      <c r="DE10" s="104">
        <f>BAR!AR12-2200</f>
        <v>17000</v>
      </c>
      <c r="DF10" s="104">
        <f>BAR!AS12-2200</f>
        <v>17000</v>
      </c>
      <c r="DG10" s="104">
        <f>BAR!AT12-2200</f>
        <v>16200</v>
      </c>
      <c r="DH10" s="104">
        <f>BAR!AU12-2200</f>
        <v>16200</v>
      </c>
      <c r="DI10" s="104">
        <f>BAR!AV12-2200</f>
        <v>16500</v>
      </c>
      <c r="DJ10" s="104">
        <f>BAR!AW12-2200</f>
        <v>17000</v>
      </c>
      <c r="DK10" s="104">
        <f>BAR!AX12-2200</f>
        <v>14700</v>
      </c>
      <c r="DL10" s="104">
        <f>BAR!AY12-2200</f>
        <v>16200</v>
      </c>
      <c r="DM10" s="104">
        <f>BAR!AZ12-2200</f>
        <v>16200</v>
      </c>
      <c r="DN10" s="104">
        <f>BAR!BA12-2200</f>
        <v>14700</v>
      </c>
      <c r="DO10" s="104">
        <f>BAR!BB12-2200</f>
        <v>14700</v>
      </c>
      <c r="DP10" s="104">
        <f>BAR!BC12-2200</f>
        <v>14700</v>
      </c>
      <c r="DQ10" s="104">
        <f>BAR!BD12-2200</f>
        <v>14700</v>
      </c>
      <c r="DR10" s="104">
        <f>BAR!BE12-2200</f>
        <v>14700</v>
      </c>
      <c r="DS10" s="104">
        <f>BAR!BF12-2200</f>
        <v>16200</v>
      </c>
      <c r="DT10" s="104">
        <f>BAR!BG12-2200</f>
        <v>16200</v>
      </c>
      <c r="DU10" s="104">
        <f>BAR!BH12-2200</f>
        <v>14700</v>
      </c>
      <c r="DV10" s="104">
        <f>BAR!BI12-2200</f>
        <v>14700</v>
      </c>
      <c r="DW10" s="104">
        <f>BAR!BJ12-2200</f>
        <v>14700</v>
      </c>
      <c r="DX10" s="104">
        <f>BAR!BK12-2200</f>
        <v>14700</v>
      </c>
      <c r="DY10" s="104">
        <f>BAR!BL12-2200</f>
        <v>14700</v>
      </c>
      <c r="DZ10" s="104">
        <f>BAR!BM12-2200</f>
        <v>16200</v>
      </c>
      <c r="EA10" s="104">
        <f>BAR!BN12-2200</f>
        <v>16200</v>
      </c>
      <c r="EB10" s="104">
        <f>BAR!BO12-2200</f>
        <v>14700</v>
      </c>
      <c r="EC10" s="104">
        <f>BAR!BP12-2200</f>
        <v>14700</v>
      </c>
      <c r="ED10" s="104">
        <f>BAR!BQ12-2200</f>
        <v>14700</v>
      </c>
      <c r="EE10" s="104">
        <f>BAR!BR12-2200</f>
        <v>14700</v>
      </c>
      <c r="EF10" s="104">
        <f>BAR!BS12-2200</f>
        <v>14700</v>
      </c>
      <c r="EG10" s="104">
        <f>BAR!BT12-2200</f>
        <v>16200</v>
      </c>
      <c r="EH10" s="104">
        <f>BAR!BU12-2200</f>
        <v>16200</v>
      </c>
      <c r="EI10" s="104">
        <f>BAR!BV12-2200</f>
        <v>14700</v>
      </c>
      <c r="EJ10" s="104">
        <f>BAR!BW12-2200</f>
        <v>14700</v>
      </c>
      <c r="EK10" s="71">
        <f>BAR!BX12-2200</f>
        <v>17000</v>
      </c>
      <c r="EL10" s="71">
        <f>BAR!BY12-2200</f>
        <v>17000</v>
      </c>
      <c r="EM10" s="71">
        <f>BAR!BZ12-2200</f>
        <v>17000</v>
      </c>
      <c r="EN10" s="71">
        <f>BAR!CA12-2200</f>
        <v>17300</v>
      </c>
      <c r="EO10" s="71">
        <f>BAR!CB12-2200</f>
        <v>17300</v>
      </c>
      <c r="EP10" s="71">
        <f>BAR!CC12-2200</f>
        <v>17000</v>
      </c>
      <c r="EQ10" s="71">
        <f>BAR!CD12-2200</f>
        <v>17000</v>
      </c>
      <c r="ER10" s="71">
        <f>BAR!CE12-2200</f>
        <v>17000</v>
      </c>
      <c r="ES10" s="71">
        <f>BAR!CF12-2200</f>
        <v>17000</v>
      </c>
      <c r="ET10" s="71">
        <f>BAR!CG12-2200</f>
        <v>17000</v>
      </c>
      <c r="EU10" s="71">
        <f>BAR!CH12-2200</f>
        <v>18800</v>
      </c>
      <c r="EV10" s="71">
        <f>BAR!CI12-2200</f>
        <v>18800</v>
      </c>
      <c r="EW10" s="71">
        <f>BAR!CJ12-2200</f>
        <v>17000</v>
      </c>
      <c r="EX10" s="71">
        <f>BAR!CK12-2200</f>
        <v>17000</v>
      </c>
      <c r="EY10" s="71">
        <f>BAR!CL12-2200</f>
        <v>18000</v>
      </c>
      <c r="EZ10" s="71">
        <f>BAR!CM12-2200</f>
        <v>18000</v>
      </c>
      <c r="FA10" s="71">
        <f>BAR!CN12-2200</f>
        <v>17300</v>
      </c>
      <c r="FB10" s="71">
        <f>BAR!CO12-2200</f>
        <v>18000</v>
      </c>
      <c r="FC10" s="71">
        <f>BAR!CP12-2200</f>
        <v>18000</v>
      </c>
      <c r="FD10" s="71">
        <f>BAR!CQ12-2200</f>
        <v>18000</v>
      </c>
      <c r="FE10" s="71">
        <f>BAR!CR12-2200</f>
        <v>18000</v>
      </c>
      <c r="FF10" s="71">
        <f>BAR!CS12-2200</f>
        <v>18500</v>
      </c>
      <c r="FG10" s="32">
        <f>BAR!CT12-2200</f>
        <v>18500</v>
      </c>
      <c r="FH10" s="71">
        <f>BAR!CU12-2200</f>
        <v>18800</v>
      </c>
    </row>
    <row r="11" spans="1:164" s="67" customFormat="1" x14ac:dyDescent="0.2">
      <c r="A11" s="68" t="s">
        <v>6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68"/>
      <c r="FH11" s="72"/>
    </row>
    <row r="12" spans="1:164" s="67" customFormat="1" x14ac:dyDescent="0.2">
      <c r="A12" s="13" t="s">
        <v>64</v>
      </c>
      <c r="B12" s="105" t="e">
        <f>BAR!#REF!-2200</f>
        <v>#REF!</v>
      </c>
      <c r="C12" s="105" t="e">
        <f>BAR!#REF!-2200</f>
        <v>#REF!</v>
      </c>
      <c r="D12" s="105" t="e">
        <f>BAR!#REF!-2200</f>
        <v>#REF!</v>
      </c>
      <c r="E12" s="105" t="e">
        <f>BAR!#REF!-2200</f>
        <v>#REF!</v>
      </c>
      <c r="F12" s="105" t="e">
        <f>BAR!#REF!-2200</f>
        <v>#REF!</v>
      </c>
      <c r="G12" s="105" t="e">
        <f>BAR!#REF!-2200</f>
        <v>#REF!</v>
      </c>
      <c r="H12" s="105" t="e">
        <f>BAR!#REF!-2200</f>
        <v>#REF!</v>
      </c>
      <c r="I12" s="105" t="e">
        <f>BAR!#REF!-2200</f>
        <v>#REF!</v>
      </c>
      <c r="J12" s="105" t="e">
        <f>BAR!#REF!-2200</f>
        <v>#REF!</v>
      </c>
      <c r="K12" s="105" t="e">
        <f>BAR!#REF!-2200</f>
        <v>#REF!</v>
      </c>
      <c r="L12" s="105" t="e">
        <f>BAR!#REF!-2200</f>
        <v>#REF!</v>
      </c>
      <c r="M12" s="105" t="e">
        <f>BAR!#REF!-2200</f>
        <v>#REF!</v>
      </c>
      <c r="N12" s="105" t="e">
        <f>BAR!#REF!-2200</f>
        <v>#REF!</v>
      </c>
      <c r="O12" s="105" t="e">
        <f>BAR!#REF!-2200</f>
        <v>#REF!</v>
      </c>
      <c r="P12" s="105" t="e">
        <f>BAR!#REF!-2200</f>
        <v>#REF!</v>
      </c>
      <c r="Q12" s="105" t="e">
        <f>BAR!#REF!-2200</f>
        <v>#REF!</v>
      </c>
      <c r="R12" s="105" t="e">
        <f>BAR!#REF!-2200</f>
        <v>#REF!</v>
      </c>
      <c r="S12" s="105" t="e">
        <f>BAR!#REF!-2200</f>
        <v>#REF!</v>
      </c>
      <c r="T12" s="105" t="e">
        <f>BAR!#REF!-2200</f>
        <v>#REF!</v>
      </c>
      <c r="U12" s="105" t="e">
        <f>BAR!#REF!-2200</f>
        <v>#REF!</v>
      </c>
      <c r="V12" s="105" t="e">
        <f>BAR!#REF!-2200</f>
        <v>#REF!</v>
      </c>
      <c r="W12" s="105" t="e">
        <f>BAR!#REF!-2200</f>
        <v>#REF!</v>
      </c>
      <c r="X12" s="105" t="e">
        <f>BAR!#REF!-2200</f>
        <v>#REF!</v>
      </c>
      <c r="Y12" s="105" t="e">
        <f>BAR!#REF!-2200</f>
        <v>#REF!</v>
      </c>
      <c r="Z12" s="105" t="e">
        <f>BAR!#REF!-2200</f>
        <v>#REF!</v>
      </c>
      <c r="AA12" s="105" t="e">
        <f>BAR!#REF!-2200</f>
        <v>#REF!</v>
      </c>
      <c r="AB12" s="105" t="e">
        <f>BAR!#REF!-2200</f>
        <v>#REF!</v>
      </c>
      <c r="AC12" s="105" t="e">
        <f>BAR!#REF!-2200</f>
        <v>#REF!</v>
      </c>
      <c r="AD12" s="105" t="e">
        <f>BAR!#REF!-2200</f>
        <v>#REF!</v>
      </c>
      <c r="AE12" s="105" t="e">
        <f>BAR!#REF!-2200</f>
        <v>#REF!</v>
      </c>
      <c r="AF12" s="105" t="e">
        <f>BAR!#REF!-2200</f>
        <v>#REF!</v>
      </c>
      <c r="AG12" s="105" t="e">
        <f>BAR!#REF!-2200</f>
        <v>#REF!</v>
      </c>
      <c r="AH12" s="105" t="e">
        <f>BAR!#REF!-2200</f>
        <v>#REF!</v>
      </c>
      <c r="AI12" s="105" t="e">
        <f>BAR!#REF!-2200</f>
        <v>#REF!</v>
      </c>
      <c r="AJ12" s="105" t="e">
        <f>BAR!#REF!-2200</f>
        <v>#REF!</v>
      </c>
      <c r="AK12" s="105" t="e">
        <f>BAR!#REF!-2200</f>
        <v>#REF!</v>
      </c>
      <c r="AL12" s="105" t="e">
        <f>BAR!#REF!-2200</f>
        <v>#REF!</v>
      </c>
      <c r="AM12" s="105" t="e">
        <f>BAR!#REF!-2200</f>
        <v>#REF!</v>
      </c>
      <c r="AN12" s="105" t="e">
        <f>BAR!#REF!-2200</f>
        <v>#REF!</v>
      </c>
      <c r="AO12" s="105" t="e">
        <f>BAR!#REF!-2200</f>
        <v>#REF!</v>
      </c>
      <c r="AP12" s="105" t="e">
        <f>BAR!#REF!-2200</f>
        <v>#REF!</v>
      </c>
      <c r="AQ12" s="105" t="e">
        <f>BAR!#REF!-2200</f>
        <v>#REF!</v>
      </c>
      <c r="AR12" s="105" t="e">
        <f>BAR!#REF!-2200</f>
        <v>#REF!</v>
      </c>
      <c r="AS12" s="105" t="e">
        <f>BAR!#REF!-2200</f>
        <v>#REF!</v>
      </c>
      <c r="AT12" s="105" t="e">
        <f>BAR!#REF!-2200</f>
        <v>#REF!</v>
      </c>
      <c r="AU12" s="105" t="e">
        <f>BAR!#REF!-2200</f>
        <v>#REF!</v>
      </c>
      <c r="AV12" s="105" t="e">
        <f>BAR!#REF!-2200</f>
        <v>#REF!</v>
      </c>
      <c r="AW12" s="105" t="e">
        <f>BAR!#REF!-2200</f>
        <v>#REF!</v>
      </c>
      <c r="AX12" s="105" t="e">
        <f>BAR!#REF!-2200</f>
        <v>#REF!</v>
      </c>
      <c r="AY12" s="105" t="e">
        <f>BAR!#REF!-2200</f>
        <v>#REF!</v>
      </c>
      <c r="AZ12" s="105" t="e">
        <f>BAR!#REF!-2200</f>
        <v>#REF!</v>
      </c>
      <c r="BA12" s="105" t="e">
        <f>BAR!#REF!-2200</f>
        <v>#REF!</v>
      </c>
      <c r="BB12" s="105" t="e">
        <f>BAR!#REF!-2200</f>
        <v>#REF!</v>
      </c>
      <c r="BC12" s="105" t="e">
        <f>BAR!#REF!-2200</f>
        <v>#REF!</v>
      </c>
      <c r="BD12" s="105" t="e">
        <f>BAR!#REF!-2200</f>
        <v>#REF!</v>
      </c>
      <c r="BE12" s="105" t="e">
        <f>BAR!#REF!-2200</f>
        <v>#REF!</v>
      </c>
      <c r="BF12" s="105" t="e">
        <f>BAR!#REF!-2200</f>
        <v>#REF!</v>
      </c>
      <c r="BG12" s="105" t="e">
        <f>BAR!#REF!-2200</f>
        <v>#REF!</v>
      </c>
      <c r="BH12" s="105" t="e">
        <f>BAR!#REF!-2200</f>
        <v>#REF!</v>
      </c>
      <c r="BI12" s="105" t="e">
        <f>BAR!#REF!-2200</f>
        <v>#REF!</v>
      </c>
      <c r="BJ12" s="105" t="e">
        <f>BAR!#REF!-2200</f>
        <v>#REF!</v>
      </c>
      <c r="BK12" s="105" t="e">
        <f>BAR!#REF!-2200</f>
        <v>#REF!</v>
      </c>
      <c r="BL12" s="105" t="e">
        <f>BAR!#REF!-2200</f>
        <v>#REF!</v>
      </c>
      <c r="BM12" s="105" t="e">
        <f>BAR!#REF!-2200</f>
        <v>#REF!</v>
      </c>
      <c r="BN12" s="105" t="e">
        <f>BAR!#REF!-2200</f>
        <v>#REF!</v>
      </c>
      <c r="BO12" s="105">
        <f>BAR!B15-2200</f>
        <v>23000</v>
      </c>
      <c r="BP12" s="105">
        <f>BAR!C15-2200</f>
        <v>23000</v>
      </c>
      <c r="BQ12" s="105">
        <f>BAR!D15-2200</f>
        <v>22500</v>
      </c>
      <c r="BR12" s="105">
        <f>BAR!E15-2200</f>
        <v>22500</v>
      </c>
      <c r="BS12" s="105">
        <f>BAR!F15-2200</f>
        <v>22500</v>
      </c>
      <c r="BT12" s="105">
        <f>BAR!G15-2200</f>
        <v>22500</v>
      </c>
      <c r="BU12" s="105">
        <f>BAR!H15-2200</f>
        <v>22500</v>
      </c>
      <c r="BV12" s="105">
        <f>BAR!I15-2200</f>
        <v>22500</v>
      </c>
      <c r="BW12" s="105">
        <f>BAR!J15-2200</f>
        <v>22500</v>
      </c>
      <c r="BX12" s="105">
        <f>BAR!K15-2200</f>
        <v>22500</v>
      </c>
      <c r="BY12" s="105">
        <f>BAR!L15-2200</f>
        <v>22500</v>
      </c>
      <c r="BZ12" s="105">
        <f>BAR!M15-2200</f>
        <v>22500</v>
      </c>
      <c r="CA12" s="105">
        <f>BAR!N15-2200</f>
        <v>22500</v>
      </c>
      <c r="CB12" s="105">
        <f>BAR!O15-2200</f>
        <v>21500</v>
      </c>
      <c r="CC12" s="105">
        <f>BAR!P15-2200</f>
        <v>21500</v>
      </c>
      <c r="CD12" s="105">
        <f>BAR!Q15-2200</f>
        <v>21500</v>
      </c>
      <c r="CE12" s="105">
        <f>BAR!R15-2200</f>
        <v>21500</v>
      </c>
      <c r="CF12" s="105">
        <f>BAR!S15-2200</f>
        <v>21500</v>
      </c>
      <c r="CG12" s="105">
        <f>BAR!T15-2200</f>
        <v>21500</v>
      </c>
      <c r="CH12" s="105">
        <f>BAR!U15-2200</f>
        <v>21500</v>
      </c>
      <c r="CI12" s="105">
        <f>BAR!V15-2200</f>
        <v>21500</v>
      </c>
      <c r="CJ12" s="105">
        <f>BAR!W15-2200</f>
        <v>21500</v>
      </c>
      <c r="CK12" s="105">
        <f>BAR!X15-2200</f>
        <v>21500</v>
      </c>
      <c r="CL12" s="105">
        <f>BAR!Y15-2200</f>
        <v>19500</v>
      </c>
      <c r="CM12" s="105">
        <f>BAR!Z15-2200</f>
        <v>19500</v>
      </c>
      <c r="CN12" s="105">
        <f>BAR!AA15-2200</f>
        <v>19500</v>
      </c>
      <c r="CO12" s="105">
        <f>BAR!AB15-2200</f>
        <v>19500</v>
      </c>
      <c r="CP12" s="105">
        <f>BAR!AC15-2200</f>
        <v>19500</v>
      </c>
      <c r="CQ12" s="105">
        <f>BAR!AD15-2200</f>
        <v>20000</v>
      </c>
      <c r="CR12" s="105">
        <f>BAR!AE15-2200</f>
        <v>20000</v>
      </c>
      <c r="CS12" s="105">
        <f>BAR!AF15-2200</f>
        <v>19500</v>
      </c>
      <c r="CT12" s="105">
        <f>BAR!AG15-2200</f>
        <v>19500</v>
      </c>
      <c r="CU12" s="105">
        <f>BAR!AH15-2200</f>
        <v>19500</v>
      </c>
      <c r="CV12" s="105">
        <f>BAR!AI15-2200</f>
        <v>19500</v>
      </c>
      <c r="CW12" s="105">
        <f>BAR!AJ15-2200</f>
        <v>19500</v>
      </c>
      <c r="CX12" s="105">
        <f>BAR!AK15-2200</f>
        <v>20000</v>
      </c>
      <c r="CY12" s="105">
        <f>BAR!AL15-2200</f>
        <v>20000</v>
      </c>
      <c r="CZ12" s="105">
        <f>BAR!AM15-2200</f>
        <v>19500</v>
      </c>
      <c r="DA12" s="105">
        <f>BAR!AN15-2200</f>
        <v>19500</v>
      </c>
      <c r="DB12" s="105">
        <f>BAR!AO15-2200</f>
        <v>19500</v>
      </c>
      <c r="DC12" s="105">
        <f>BAR!AP15-2200</f>
        <v>19500</v>
      </c>
      <c r="DD12" s="105">
        <f>BAR!AQ15-2200</f>
        <v>19500</v>
      </c>
      <c r="DE12" s="105">
        <f>BAR!AR15-2200</f>
        <v>20000</v>
      </c>
      <c r="DF12" s="105">
        <f>BAR!AS15-2200</f>
        <v>20000</v>
      </c>
      <c r="DG12" s="105">
        <f>BAR!AT15-2200</f>
        <v>19200</v>
      </c>
      <c r="DH12" s="105">
        <f>BAR!AU15-2200</f>
        <v>19200</v>
      </c>
      <c r="DI12" s="105">
        <f>BAR!AV15-2200</f>
        <v>19500</v>
      </c>
      <c r="DJ12" s="105">
        <f>BAR!AW15-2200</f>
        <v>20000</v>
      </c>
      <c r="DK12" s="105">
        <f>BAR!AX15-2200</f>
        <v>17700</v>
      </c>
      <c r="DL12" s="105">
        <f>BAR!AY15-2200</f>
        <v>19200</v>
      </c>
      <c r="DM12" s="105">
        <f>BAR!AZ15-2200</f>
        <v>19200</v>
      </c>
      <c r="DN12" s="105">
        <f>BAR!BA15-2200</f>
        <v>17700</v>
      </c>
      <c r="DO12" s="105">
        <f>BAR!BB15-2200</f>
        <v>17700</v>
      </c>
      <c r="DP12" s="105">
        <f>BAR!BC15-2200</f>
        <v>17700</v>
      </c>
      <c r="DQ12" s="105">
        <f>BAR!BD15-2200</f>
        <v>17700</v>
      </c>
      <c r="DR12" s="105">
        <f>BAR!BE15-2200</f>
        <v>17700</v>
      </c>
      <c r="DS12" s="105">
        <f>BAR!BF15-2200</f>
        <v>19200</v>
      </c>
      <c r="DT12" s="105">
        <f>BAR!BG15-2200</f>
        <v>19200</v>
      </c>
      <c r="DU12" s="105">
        <f>BAR!BH15-2200</f>
        <v>17700</v>
      </c>
      <c r="DV12" s="105">
        <f>BAR!BI15-2200</f>
        <v>17700</v>
      </c>
      <c r="DW12" s="105">
        <f>BAR!BJ15-2200</f>
        <v>17700</v>
      </c>
      <c r="DX12" s="105">
        <f>BAR!BK15-2200</f>
        <v>17700</v>
      </c>
      <c r="DY12" s="105">
        <f>BAR!BL15-2200</f>
        <v>17700</v>
      </c>
      <c r="DZ12" s="105">
        <f>BAR!BM15-2200</f>
        <v>19200</v>
      </c>
      <c r="EA12" s="105">
        <f>BAR!BN15-2200</f>
        <v>19200</v>
      </c>
      <c r="EB12" s="105">
        <f>BAR!BO15-2200</f>
        <v>17700</v>
      </c>
      <c r="EC12" s="105">
        <f>BAR!BP15-2200</f>
        <v>17700</v>
      </c>
      <c r="ED12" s="105">
        <f>BAR!BQ15-2200</f>
        <v>17700</v>
      </c>
      <c r="EE12" s="105">
        <f>BAR!BR15-2200</f>
        <v>17700</v>
      </c>
      <c r="EF12" s="105">
        <f>BAR!BS15-2200</f>
        <v>17700</v>
      </c>
      <c r="EG12" s="105">
        <f>BAR!BT15-2200</f>
        <v>19200</v>
      </c>
      <c r="EH12" s="105">
        <f>BAR!BU15-2200</f>
        <v>19200</v>
      </c>
      <c r="EI12" s="105">
        <f>BAR!BV15-2200</f>
        <v>17700</v>
      </c>
      <c r="EJ12" s="105">
        <f>BAR!BW15-2200</f>
        <v>17700</v>
      </c>
      <c r="EK12" s="72">
        <f>BAR!BX15-2200</f>
        <v>20000</v>
      </c>
      <c r="EL12" s="72">
        <f>BAR!BY15-2200</f>
        <v>20000</v>
      </c>
      <c r="EM12" s="72">
        <f>BAR!BZ15-2200</f>
        <v>20000</v>
      </c>
      <c r="EN12" s="72">
        <f>BAR!CA15-2200</f>
        <v>20300</v>
      </c>
      <c r="EO12" s="72">
        <f>BAR!CB15-2200</f>
        <v>20300</v>
      </c>
      <c r="EP12" s="72">
        <f>BAR!CC15-2200</f>
        <v>20000</v>
      </c>
      <c r="EQ12" s="72">
        <f>BAR!CD15-2200</f>
        <v>20000</v>
      </c>
      <c r="ER12" s="72">
        <f>BAR!CE15-2200</f>
        <v>20000</v>
      </c>
      <c r="ES12" s="72">
        <f>BAR!CF15-2200</f>
        <v>20000</v>
      </c>
      <c r="ET12" s="72">
        <f>BAR!CG15-2200</f>
        <v>20000</v>
      </c>
      <c r="EU12" s="72">
        <f>BAR!CH15-2200</f>
        <v>21800</v>
      </c>
      <c r="EV12" s="72">
        <f>BAR!CI15-2200</f>
        <v>21800</v>
      </c>
      <c r="EW12" s="72">
        <f>BAR!CJ15-2200</f>
        <v>20000</v>
      </c>
      <c r="EX12" s="72">
        <f>BAR!CK15-2200</f>
        <v>20000</v>
      </c>
      <c r="EY12" s="72">
        <f>BAR!CL15-2200</f>
        <v>21000</v>
      </c>
      <c r="EZ12" s="72">
        <f>BAR!CM15-2200</f>
        <v>21000</v>
      </c>
      <c r="FA12" s="72">
        <f>BAR!CN15-2200</f>
        <v>20300</v>
      </c>
      <c r="FB12" s="72">
        <f>BAR!CO15-2200</f>
        <v>21000</v>
      </c>
      <c r="FC12" s="72">
        <f>BAR!CP15-2200</f>
        <v>21000</v>
      </c>
      <c r="FD12" s="72">
        <f>BAR!CQ15-2200</f>
        <v>21000</v>
      </c>
      <c r="FE12" s="72">
        <f>BAR!CR15-2200</f>
        <v>21000</v>
      </c>
      <c r="FF12" s="72">
        <f>BAR!CS15-2200</f>
        <v>21500</v>
      </c>
      <c r="FG12" s="68">
        <f>BAR!CT15-2200</f>
        <v>21500</v>
      </c>
      <c r="FH12" s="72">
        <f>BAR!CU15-2200</f>
        <v>21800</v>
      </c>
    </row>
    <row r="13" spans="1:164" ht="15" customHeight="1" x14ac:dyDescent="0.2">
      <c r="A13" s="19" t="s">
        <v>22</v>
      </c>
    </row>
    <row r="14" spans="1:164" x14ac:dyDescent="0.2">
      <c r="A14" s="123" t="s">
        <v>70</v>
      </c>
    </row>
    <row r="15" spans="1:164" x14ac:dyDescent="0.2">
      <c r="A15" s="124"/>
    </row>
    <row r="16" spans="1:164" ht="15" customHeight="1" x14ac:dyDescent="0.2">
      <c r="A16" s="41" t="s">
        <v>12</v>
      </c>
    </row>
    <row r="17" spans="1:79" s="91" customFormat="1" x14ac:dyDescent="0.2">
      <c r="A17" s="120" t="s">
        <v>83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</row>
    <row r="18" spans="1:79" ht="15" customHeight="1" x14ac:dyDescent="0.2">
      <c r="A18" s="22" t="s">
        <v>13</v>
      </c>
    </row>
    <row r="19" spans="1:79" ht="108" x14ac:dyDescent="0.2">
      <c r="A19" s="23" t="s">
        <v>72</v>
      </c>
    </row>
    <row r="20" spans="1:79" ht="15" customHeight="1" x14ac:dyDescent="0.2">
      <c r="A20" s="19" t="s">
        <v>15</v>
      </c>
    </row>
    <row r="21" spans="1:79" ht="24" x14ac:dyDescent="0.2">
      <c r="A21" s="24" t="s">
        <v>89</v>
      </c>
    </row>
  </sheetData>
  <mergeCells count="1">
    <mergeCell ref="A14:A1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1454817346722"/>
  </sheetPr>
  <dimension ref="A1:X30"/>
  <sheetViews>
    <sheetView workbookViewId="0">
      <pane xSplit="1" topLeftCell="B1" activePane="topRight" state="frozen"/>
      <selection pane="topRight" activeCell="O22" sqref="O22"/>
    </sheetView>
  </sheetViews>
  <sheetFormatPr defaultColWidth="9" defaultRowHeight="12.75" x14ac:dyDescent="0.2"/>
  <cols>
    <col min="1" max="1" width="53.42578125" style="7" customWidth="1"/>
    <col min="2" max="3" width="9.85546875" style="4"/>
    <col min="4" max="16384" width="9" style="4"/>
  </cols>
  <sheetData>
    <row r="1" spans="1:24" s="5" customFormat="1" ht="15" customHeight="1" x14ac:dyDescent="0.2">
      <c r="A1" s="9" t="s">
        <v>0</v>
      </c>
    </row>
    <row r="2" spans="1:24" s="5" customFormat="1" ht="15" customHeight="1" x14ac:dyDescent="0.2">
      <c r="A2" s="10" t="s">
        <v>21</v>
      </c>
    </row>
    <row r="3" spans="1:24" s="5" customFormat="1" ht="15" customHeight="1" x14ac:dyDescent="0.2">
      <c r="A3" s="11" t="s">
        <v>57</v>
      </c>
    </row>
    <row r="4" spans="1:24" s="77" customFormat="1" ht="15" customHeight="1" x14ac:dyDescent="0.2">
      <c r="A4" s="86" t="s">
        <v>3</v>
      </c>
      <c r="B4" s="87">
        <v>46176</v>
      </c>
      <c r="C4" s="87">
        <v>46177</v>
      </c>
    </row>
    <row r="5" spans="1:24" s="55" customFormat="1" ht="36" x14ac:dyDescent="0.2">
      <c r="A5" s="12" t="s">
        <v>65</v>
      </c>
    </row>
    <row r="6" spans="1:24" s="55" customFormat="1" ht="13.5" customHeight="1" x14ac:dyDescent="0.2">
      <c r="A6" s="33">
        <v>1</v>
      </c>
      <c r="B6" s="57" t="e">
        <f>'3=4'!B6*0.9</f>
        <v>#REF!</v>
      </c>
      <c r="C6" s="57" t="e">
        <f>'3=4'!C6*0.9</f>
        <v>#REF!</v>
      </c>
    </row>
    <row r="7" spans="1:24" s="55" customFormat="1" ht="13.5" customHeight="1" x14ac:dyDescent="0.2">
      <c r="A7" s="33">
        <v>2</v>
      </c>
      <c r="B7" s="57" t="e">
        <f>'3=4'!B7*0.9</f>
        <v>#REF!</v>
      </c>
      <c r="C7" s="57" t="e">
        <f>'3=4'!C7*0.9</f>
        <v>#REF!</v>
      </c>
    </row>
    <row r="8" spans="1:24" s="55" customFormat="1" ht="27.75" customHeight="1" x14ac:dyDescent="0.2">
      <c r="A8" s="14" t="s">
        <v>4</v>
      </c>
      <c r="B8" s="57"/>
      <c r="C8" s="57"/>
    </row>
    <row r="9" spans="1:24" s="55" customFormat="1" ht="13.5" customHeight="1" x14ac:dyDescent="0.2">
      <c r="A9" s="33">
        <v>1</v>
      </c>
      <c r="B9" s="57" t="e">
        <f>'3=4'!B9*0.9</f>
        <v>#REF!</v>
      </c>
      <c r="C9" s="57" t="e">
        <f>'3=4'!C9*0.9</f>
        <v>#REF!</v>
      </c>
    </row>
    <row r="10" spans="1:24" s="55" customFormat="1" ht="13.5" customHeight="1" x14ac:dyDescent="0.2">
      <c r="A10" s="33">
        <v>2</v>
      </c>
      <c r="B10" s="57" t="e">
        <f>'3=4'!B10*0.9</f>
        <v>#REF!</v>
      </c>
      <c r="C10" s="57" t="e">
        <f>'3=4'!C10*0.9</f>
        <v>#REF!</v>
      </c>
    </row>
    <row r="11" spans="1:24" s="55" customFormat="1" ht="12" customHeight="1" x14ac:dyDescent="0.2">
      <c r="A11" s="15" t="s">
        <v>5</v>
      </c>
      <c r="B11" s="57"/>
      <c r="C11" s="57"/>
      <c r="F11" s="63"/>
      <c r="G11" s="63"/>
      <c r="H11" s="63"/>
      <c r="I11" s="63"/>
      <c r="J11" s="63"/>
    </row>
    <row r="12" spans="1:24" s="55" customFormat="1" ht="13.5" customHeight="1" x14ac:dyDescent="0.2">
      <c r="A12" s="13">
        <v>1</v>
      </c>
      <c r="B12" s="57" t="e">
        <f>'3=4'!B12*0.9</f>
        <v>#REF!</v>
      </c>
      <c r="C12" s="57" t="e">
        <f>'3=4'!C12*0.9</f>
        <v>#REF!</v>
      </c>
      <c r="F12" s="63"/>
      <c r="G12" s="63"/>
      <c r="H12" s="63"/>
      <c r="I12" s="63"/>
      <c r="J12" s="63"/>
      <c r="U12" s="63"/>
      <c r="V12" s="63"/>
      <c r="W12" s="63"/>
      <c r="X12" s="63"/>
    </row>
    <row r="13" spans="1:24" s="55" customFormat="1" ht="13.5" customHeight="1" x14ac:dyDescent="0.2">
      <c r="A13" s="13">
        <v>2</v>
      </c>
      <c r="B13" s="57" t="e">
        <f>'3=4'!B13*0.9</f>
        <v>#REF!</v>
      </c>
      <c r="C13" s="57" t="e">
        <f>'3=4'!C13*0.9</f>
        <v>#REF!</v>
      </c>
      <c r="F13" s="63"/>
      <c r="G13" s="63"/>
      <c r="H13" s="63"/>
      <c r="I13" s="63"/>
      <c r="J13" s="63"/>
      <c r="U13" s="63"/>
      <c r="V13" s="63"/>
      <c r="W13" s="63"/>
      <c r="X13" s="63"/>
    </row>
    <row r="14" spans="1:24" s="56" customFormat="1" ht="11.25" customHeight="1" x14ac:dyDescent="0.2">
      <c r="A14" s="17" t="s">
        <v>6</v>
      </c>
      <c r="B14" s="58"/>
      <c r="C14" s="58"/>
      <c r="F14" s="64"/>
      <c r="G14" s="64"/>
      <c r="H14" s="64"/>
      <c r="I14" s="64"/>
      <c r="J14" s="64"/>
      <c r="U14" s="64"/>
      <c r="V14" s="64"/>
      <c r="W14" s="64"/>
      <c r="X14" s="64"/>
    </row>
    <row r="15" spans="1:24" s="56" customFormat="1" ht="13.5" customHeight="1" x14ac:dyDescent="0.2">
      <c r="A15" s="59">
        <v>1</v>
      </c>
      <c r="B15" s="58" t="e">
        <f>'3=4'!B15*0.9</f>
        <v>#REF!</v>
      </c>
      <c r="C15" s="58" t="e">
        <f>'3=4'!C15*0.9</f>
        <v>#REF!</v>
      </c>
      <c r="F15" s="64"/>
      <c r="G15" s="64"/>
      <c r="H15" s="64"/>
      <c r="I15" s="64"/>
      <c r="J15" s="64"/>
      <c r="U15" s="64"/>
      <c r="V15" s="64"/>
      <c r="W15" s="64"/>
      <c r="X15" s="64"/>
    </row>
    <row r="16" spans="1:24" s="56" customFormat="1" ht="13.5" customHeight="1" x14ac:dyDescent="0.2">
      <c r="A16" s="59">
        <v>2</v>
      </c>
      <c r="B16" s="58" t="e">
        <f>'3=4'!B16*0.9</f>
        <v>#REF!</v>
      </c>
      <c r="C16" s="58" t="e">
        <f>'3=4'!C16*0.9</f>
        <v>#REF!</v>
      </c>
      <c r="F16" s="64"/>
      <c r="G16" s="64"/>
      <c r="H16" s="64"/>
      <c r="I16" s="64"/>
      <c r="J16" s="64"/>
      <c r="U16" s="64"/>
      <c r="V16" s="64"/>
      <c r="W16" s="64"/>
      <c r="X16" s="64"/>
    </row>
    <row r="17" spans="1:24" s="56" customFormat="1" ht="10.5" customHeight="1" x14ac:dyDescent="0.2">
      <c r="A17" s="17" t="s">
        <v>7</v>
      </c>
      <c r="B17" s="58"/>
      <c r="C17" s="58"/>
      <c r="F17" s="64"/>
      <c r="G17" s="64"/>
      <c r="H17" s="64"/>
      <c r="I17" s="64"/>
      <c r="J17" s="64"/>
      <c r="U17" s="64"/>
      <c r="V17" s="64"/>
      <c r="W17" s="64"/>
      <c r="X17" s="64"/>
    </row>
    <row r="18" spans="1:24" s="55" customFormat="1" ht="13.5" customHeight="1" x14ac:dyDescent="0.2">
      <c r="A18" s="13" t="s">
        <v>8</v>
      </c>
      <c r="B18" s="57" t="e">
        <f>'3=4'!B18*0.9</f>
        <v>#REF!</v>
      </c>
      <c r="C18" s="57" t="e">
        <f>'3=4'!C18*0.9</f>
        <v>#REF!</v>
      </c>
      <c r="F18" s="63"/>
      <c r="G18" s="63"/>
      <c r="H18" s="63"/>
      <c r="I18" s="63"/>
      <c r="J18" s="63"/>
      <c r="U18" s="63"/>
      <c r="V18" s="63"/>
      <c r="W18" s="63"/>
      <c r="X18" s="63"/>
    </row>
    <row r="19" spans="1:24" s="55" customFormat="1" ht="13.5" customHeight="1" x14ac:dyDescent="0.2">
      <c r="A19" s="15" t="s">
        <v>9</v>
      </c>
      <c r="B19" s="57"/>
      <c r="C19" s="57"/>
      <c r="F19" s="63"/>
      <c r="G19" s="63"/>
      <c r="H19" s="63"/>
      <c r="I19" s="63"/>
      <c r="J19" s="63"/>
      <c r="U19" s="63"/>
      <c r="V19" s="63"/>
      <c r="W19" s="63"/>
      <c r="X19" s="63"/>
    </row>
    <row r="20" spans="1:24" s="55" customFormat="1" ht="13.5" customHeight="1" x14ac:dyDescent="0.2">
      <c r="A20" s="13" t="s">
        <v>10</v>
      </c>
      <c r="B20" s="57" t="e">
        <f>'3=4'!B20*0.9</f>
        <v>#REF!</v>
      </c>
      <c r="C20" s="57" t="e">
        <f>'3=4'!C20*0.9</f>
        <v>#REF!</v>
      </c>
    </row>
    <row r="21" spans="1:24" ht="15" customHeight="1" x14ac:dyDescent="0.2">
      <c r="A21" s="60" t="s">
        <v>22</v>
      </c>
    </row>
    <row r="22" spans="1:24" ht="37.5" customHeight="1" x14ac:dyDescent="0.2">
      <c r="A22" s="20" t="s">
        <v>23</v>
      </c>
    </row>
    <row r="23" spans="1:24" s="6" customFormat="1" ht="15" customHeight="1" x14ac:dyDescent="0.2">
      <c r="A23" s="61" t="s">
        <v>24</v>
      </c>
    </row>
    <row r="24" spans="1:24" s="6" customFormat="1" ht="38.25" x14ac:dyDescent="0.2">
      <c r="A24" s="62" t="s">
        <v>25</v>
      </c>
    </row>
    <row r="25" spans="1:24" ht="15" customHeight="1" x14ac:dyDescent="0.2">
      <c r="A25" s="22" t="s">
        <v>13</v>
      </c>
    </row>
    <row r="26" spans="1:24" ht="144" x14ac:dyDescent="0.2">
      <c r="A26" s="23" t="s">
        <v>26</v>
      </c>
    </row>
    <row r="27" spans="1:24" x14ac:dyDescent="0.2">
      <c r="A27" s="19" t="s">
        <v>15</v>
      </c>
    </row>
    <row r="28" spans="1:24" ht="28.5" customHeight="1" x14ac:dyDescent="0.2">
      <c r="A28" s="24" t="s">
        <v>16</v>
      </c>
    </row>
    <row r="29" spans="1:24" s="6" customFormat="1" ht="12" x14ac:dyDescent="0.2">
      <c r="A29" s="22" t="s">
        <v>17</v>
      </c>
    </row>
    <row r="30" spans="1:24" ht="144" x14ac:dyDescent="0.2">
      <c r="A30" s="25" t="s">
        <v>18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85351115451523"/>
  </sheetPr>
  <dimension ref="A1:ES34"/>
  <sheetViews>
    <sheetView workbookViewId="0">
      <selection activeCell="A11" sqref="A11"/>
    </sheetView>
  </sheetViews>
  <sheetFormatPr defaultColWidth="9" defaultRowHeight="12" x14ac:dyDescent="0.2"/>
  <cols>
    <col min="1" max="1" width="69.42578125" style="6" customWidth="1"/>
    <col min="2" max="16384" width="9" style="6"/>
  </cols>
  <sheetData>
    <row r="1" spans="1:149" ht="15" customHeight="1" x14ac:dyDescent="0.2">
      <c r="A1" s="9" t="s">
        <v>0</v>
      </c>
    </row>
    <row r="2" spans="1:149" ht="15" customHeight="1" x14ac:dyDescent="0.2">
      <c r="A2" s="10" t="s">
        <v>35</v>
      </c>
    </row>
    <row r="3" spans="1:149" s="7" customFormat="1" ht="15" customHeight="1" x14ac:dyDescent="0.2">
      <c r="A3" s="11" t="s">
        <v>57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  <c r="AJ3" s="8"/>
      <c r="AK3" s="8"/>
      <c r="AL3" s="8"/>
      <c r="AM3" s="6"/>
      <c r="AN3" s="6"/>
      <c r="AO3" s="6"/>
      <c r="AT3" s="6"/>
      <c r="AU3" s="6"/>
      <c r="AV3" s="6"/>
      <c r="AW3" s="8"/>
      <c r="AX3" s="8"/>
      <c r="AY3" s="8"/>
      <c r="AZ3" s="8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N3" s="6"/>
      <c r="EO3" s="6"/>
      <c r="EP3" s="6"/>
      <c r="EQ3" s="6"/>
      <c r="ER3" s="6"/>
      <c r="ES3" s="8"/>
    </row>
    <row r="4" spans="1:149" s="28" customFormat="1" ht="15" customHeight="1" x14ac:dyDescent="0.2">
      <c r="A4" s="31" t="s">
        <v>3</v>
      </c>
      <c r="B4" s="73">
        <f>ОиК!B4</f>
        <v>46148</v>
      </c>
      <c r="C4" s="73">
        <f>ОиК!C4</f>
        <v>46149</v>
      </c>
      <c r="D4" s="73">
        <f>ОиК!D4</f>
        <v>46150</v>
      </c>
      <c r="E4" s="73">
        <f>ОиК!E4</f>
        <v>46151</v>
      </c>
    </row>
    <row r="5" spans="1:149" x14ac:dyDescent="0.2">
      <c r="A5" s="15" t="s">
        <v>29</v>
      </c>
    </row>
    <row r="6" spans="1:149" x14ac:dyDescent="0.2">
      <c r="A6" s="13">
        <v>1</v>
      </c>
      <c r="B6" s="38" t="e">
        <f>ОиК!B6*0.9</f>
        <v>#REF!</v>
      </c>
      <c r="C6" s="38" t="e">
        <f>ОиК!C6*0.9</f>
        <v>#REF!</v>
      </c>
      <c r="D6" s="38" t="e">
        <f>ОиК!D6*0.9</f>
        <v>#REF!</v>
      </c>
      <c r="E6" s="38" t="e">
        <f>ОиК!E6*0.9</f>
        <v>#REF!</v>
      </c>
    </row>
    <row r="7" spans="1:149" x14ac:dyDescent="0.2">
      <c r="A7" s="13">
        <v>2</v>
      </c>
      <c r="B7" s="38" t="e">
        <f>ОиК!B7*0.9</f>
        <v>#REF!</v>
      </c>
      <c r="C7" s="38" t="e">
        <f>ОиК!C7*0.9</f>
        <v>#REF!</v>
      </c>
      <c r="D7" s="38" t="e">
        <f>ОиК!D7*0.9</f>
        <v>#REF!</v>
      </c>
      <c r="E7" s="38" t="e">
        <f>ОиК!E7*0.9</f>
        <v>#REF!</v>
      </c>
    </row>
    <row r="8" spans="1:149" x14ac:dyDescent="0.2">
      <c r="A8" s="39" t="s">
        <v>30</v>
      </c>
      <c r="B8" s="38"/>
      <c r="C8" s="38"/>
      <c r="D8" s="38"/>
      <c r="E8" s="38"/>
    </row>
    <row r="9" spans="1:149" x14ac:dyDescent="0.2">
      <c r="A9" s="13">
        <v>1</v>
      </c>
      <c r="B9" s="38" t="e">
        <f>ОиК!B9*0.9</f>
        <v>#REF!</v>
      </c>
      <c r="C9" s="38" t="e">
        <f>ОиК!C9*0.9</f>
        <v>#REF!</v>
      </c>
      <c r="D9" s="38" t="e">
        <f>ОиК!D9*0.9</f>
        <v>#REF!</v>
      </c>
      <c r="E9" s="38" t="e">
        <f>ОиК!E9*0.9</f>
        <v>#REF!</v>
      </c>
    </row>
    <row r="10" spans="1:149" x14ac:dyDescent="0.2">
      <c r="A10" s="13">
        <v>2</v>
      </c>
      <c r="B10" s="38" t="e">
        <f>ОиК!B10*0.9</f>
        <v>#REF!</v>
      </c>
      <c r="C10" s="38" t="e">
        <f>ОиК!C10*0.9</f>
        <v>#REF!</v>
      </c>
      <c r="D10" s="38" t="e">
        <f>ОиК!D10*0.9</f>
        <v>#REF!</v>
      </c>
      <c r="E10" s="38" t="e">
        <f>ОиК!E10*0.9</f>
        <v>#REF!</v>
      </c>
    </row>
    <row r="11" spans="1:149" x14ac:dyDescent="0.2">
      <c r="A11" s="15" t="s">
        <v>5</v>
      </c>
      <c r="B11" s="38"/>
      <c r="C11" s="38"/>
      <c r="D11" s="38"/>
      <c r="E11" s="38"/>
    </row>
    <row r="12" spans="1:149" x14ac:dyDescent="0.2">
      <c r="A12" s="16">
        <v>1</v>
      </c>
      <c r="B12" s="38" t="e">
        <f>ОиК!B12*0.9</f>
        <v>#REF!</v>
      </c>
      <c r="C12" s="38" t="e">
        <f>ОиК!C12*0.9</f>
        <v>#REF!</v>
      </c>
      <c r="D12" s="38" t="e">
        <f>ОиК!D12*0.9</f>
        <v>#REF!</v>
      </c>
      <c r="E12" s="38" t="e">
        <f>ОиК!E12*0.9</f>
        <v>#REF!</v>
      </c>
    </row>
    <row r="13" spans="1:149" x14ac:dyDescent="0.2">
      <c r="A13" s="16">
        <v>2</v>
      </c>
      <c r="B13" s="38" t="e">
        <f>ОиК!B13*0.9</f>
        <v>#REF!</v>
      </c>
      <c r="C13" s="38" t="e">
        <f>ОиК!C13*0.9</f>
        <v>#REF!</v>
      </c>
      <c r="D13" s="38" t="e">
        <f>ОиК!D13*0.9</f>
        <v>#REF!</v>
      </c>
      <c r="E13" s="38" t="e">
        <f>ОиК!E13*0.9</f>
        <v>#REF!</v>
      </c>
    </row>
    <row r="14" spans="1:149" x14ac:dyDescent="0.2">
      <c r="A14" s="15" t="s">
        <v>6</v>
      </c>
      <c r="B14" s="38"/>
      <c r="C14" s="38"/>
      <c r="D14" s="38"/>
      <c r="E14" s="38"/>
    </row>
    <row r="15" spans="1:149" x14ac:dyDescent="0.2">
      <c r="A15" s="16">
        <v>1</v>
      </c>
      <c r="B15" s="38" t="e">
        <f>ОиК!B15*0.9</f>
        <v>#REF!</v>
      </c>
      <c r="C15" s="38" t="e">
        <f>ОиК!C15*0.9</f>
        <v>#REF!</v>
      </c>
      <c r="D15" s="38" t="e">
        <f>ОиК!D15*0.9</f>
        <v>#REF!</v>
      </c>
      <c r="E15" s="38" t="e">
        <f>ОиК!E15*0.9</f>
        <v>#REF!</v>
      </c>
    </row>
    <row r="16" spans="1:149" x14ac:dyDescent="0.2">
      <c r="A16" s="16">
        <v>2</v>
      </c>
      <c r="B16" s="38" t="e">
        <f>ОиК!B16*0.9</f>
        <v>#REF!</v>
      </c>
      <c r="C16" s="38" t="e">
        <f>ОиК!C16*0.9</f>
        <v>#REF!</v>
      </c>
      <c r="D16" s="38" t="e">
        <f>ОиК!D16*0.9</f>
        <v>#REF!</v>
      </c>
      <c r="E16" s="38" t="e">
        <f>ОиК!E16*0.9</f>
        <v>#REF!</v>
      </c>
    </row>
    <row r="17" spans="1:5" x14ac:dyDescent="0.2">
      <c r="A17" s="15" t="s">
        <v>7</v>
      </c>
      <c r="B17" s="38"/>
      <c r="C17" s="38"/>
      <c r="D17" s="38"/>
      <c r="E17" s="38"/>
    </row>
    <row r="18" spans="1:5" x14ac:dyDescent="0.2">
      <c r="A18" s="13" t="s">
        <v>8</v>
      </c>
      <c r="B18" s="38" t="e">
        <f>ОиК!B18*0.9</f>
        <v>#REF!</v>
      </c>
      <c r="C18" s="38" t="e">
        <f>ОиК!C18*0.9</f>
        <v>#REF!</v>
      </c>
      <c r="D18" s="38" t="e">
        <f>ОиК!D18*0.9</f>
        <v>#REF!</v>
      </c>
      <c r="E18" s="38" t="e">
        <f>ОиК!E18*0.9</f>
        <v>#REF!</v>
      </c>
    </row>
    <row r="19" spans="1:5" x14ac:dyDescent="0.2">
      <c r="A19" s="15" t="s">
        <v>9</v>
      </c>
      <c r="B19" s="38"/>
      <c r="C19" s="38"/>
      <c r="D19" s="38"/>
      <c r="E19" s="38"/>
    </row>
    <row r="20" spans="1:5" x14ac:dyDescent="0.2">
      <c r="A20" s="13" t="s">
        <v>10</v>
      </c>
      <c r="B20" s="38" t="e">
        <f>ОиК!B20*0.9</f>
        <v>#REF!</v>
      </c>
      <c r="C20" s="38" t="e">
        <f>ОиК!C20*0.9</f>
        <v>#REF!</v>
      </c>
      <c r="D20" s="38" t="e">
        <f>ОиК!D20*0.9</f>
        <v>#REF!</v>
      </c>
      <c r="E20" s="38" t="e">
        <f>ОиК!E20*0.9</f>
        <v>#REF!</v>
      </c>
    </row>
    <row r="21" spans="1:5" ht="15" customHeight="1" x14ac:dyDescent="0.2">
      <c r="A21" s="22" t="s">
        <v>31</v>
      </c>
    </row>
    <row r="22" spans="1:5" ht="96" x14ac:dyDescent="0.2">
      <c r="A22" s="21" t="s">
        <v>36</v>
      </c>
    </row>
    <row r="23" spans="1:5" ht="48" x14ac:dyDescent="0.2">
      <c r="A23" s="12" t="s">
        <v>37</v>
      </c>
    </row>
    <row r="24" spans="1:5" ht="60" x14ac:dyDescent="0.2">
      <c r="A24" s="50" t="s">
        <v>38</v>
      </c>
    </row>
    <row r="25" spans="1:5" ht="15" customHeight="1" x14ac:dyDescent="0.2">
      <c r="A25" s="19" t="s">
        <v>11</v>
      </c>
    </row>
    <row r="26" spans="1:5" ht="24" x14ac:dyDescent="0.2">
      <c r="A26" s="70" t="s">
        <v>39</v>
      </c>
    </row>
    <row r="27" spans="1:5" ht="15" customHeight="1" x14ac:dyDescent="0.2">
      <c r="A27" s="22" t="s">
        <v>13</v>
      </c>
    </row>
    <row r="28" spans="1:5" ht="156" x14ac:dyDescent="0.2">
      <c r="A28" s="35" t="s">
        <v>40</v>
      </c>
    </row>
    <row r="29" spans="1:5" x14ac:dyDescent="0.2">
      <c r="A29" s="22" t="s">
        <v>41</v>
      </c>
    </row>
    <row r="30" spans="1:5" ht="240" x14ac:dyDescent="0.2">
      <c r="A30" s="35" t="s">
        <v>42</v>
      </c>
    </row>
    <row r="31" spans="1:5" x14ac:dyDescent="0.2">
      <c r="A31" s="19" t="s">
        <v>15</v>
      </c>
    </row>
    <row r="32" spans="1:5" ht="24" x14ac:dyDescent="0.2">
      <c r="A32" s="24" t="s">
        <v>16</v>
      </c>
    </row>
    <row r="33" spans="1:1" x14ac:dyDescent="0.2">
      <c r="A33" s="22" t="s">
        <v>17</v>
      </c>
    </row>
    <row r="34" spans="1:1" ht="120" x14ac:dyDescent="0.2">
      <c r="A34" s="25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85351115451523"/>
  </sheetPr>
  <dimension ref="A1:AE34"/>
  <sheetViews>
    <sheetView workbookViewId="0">
      <pane xSplit="1" topLeftCell="B1" activePane="topRight" state="frozen"/>
      <selection pane="topRight" activeCell="J22" sqref="J22"/>
    </sheetView>
  </sheetViews>
  <sheetFormatPr defaultColWidth="9" defaultRowHeight="12" x14ac:dyDescent="0.2"/>
  <cols>
    <col min="1" max="1" width="58.42578125" style="6" customWidth="1"/>
    <col min="2" max="6" width="7.5703125" style="6" customWidth="1"/>
    <col min="7" max="16384" width="9" style="6"/>
  </cols>
  <sheetData>
    <row r="1" spans="1:31" ht="15" customHeight="1" x14ac:dyDescent="0.2">
      <c r="A1" s="9" t="s">
        <v>0</v>
      </c>
    </row>
    <row r="2" spans="1:31" ht="15" customHeight="1" x14ac:dyDescent="0.2">
      <c r="A2" s="10" t="s">
        <v>43</v>
      </c>
    </row>
    <row r="3" spans="1:31" ht="15" customHeight="1" x14ac:dyDescent="0.2">
      <c r="A3" s="11" t="s">
        <v>57</v>
      </c>
    </row>
    <row r="4" spans="1:31" s="43" customFormat="1" ht="15" customHeight="1" x14ac:dyDescent="0.2">
      <c r="A4" s="86" t="s">
        <v>3</v>
      </c>
      <c r="B4" s="88">
        <v>46169</v>
      </c>
      <c r="C4" s="88">
        <v>46170</v>
      </c>
      <c r="D4" s="88">
        <v>46171</v>
      </c>
      <c r="E4" s="88">
        <v>46172</v>
      </c>
      <c r="F4" s="88">
        <v>46173</v>
      </c>
    </row>
    <row r="5" spans="1:31" ht="36" x14ac:dyDescent="0.2">
      <c r="A5" s="12" t="s">
        <v>65</v>
      </c>
    </row>
    <row r="6" spans="1:31" x14ac:dyDescent="0.2">
      <c r="A6" s="33">
        <v>1</v>
      </c>
      <c r="B6" s="34" t="e">
        <f>ROUND(КвГ!F6*0.9,)</f>
        <v>#REF!</v>
      </c>
      <c r="C6" s="34" t="e">
        <f>ROUND(КвГ!G6*0.9,)</f>
        <v>#REF!</v>
      </c>
      <c r="D6" s="34" t="e">
        <f>ROUND(КвГ!H6*0.9,)</f>
        <v>#REF!</v>
      </c>
      <c r="E6" s="34" t="e">
        <f>ROUND(КвГ!I6*0.9,)</f>
        <v>#REF!</v>
      </c>
      <c r="F6" s="34" t="e">
        <f>ROUND(КвГ!J6*0.9,)</f>
        <v>#REF!</v>
      </c>
    </row>
    <row r="7" spans="1:31" x14ac:dyDescent="0.2">
      <c r="A7" s="33">
        <v>2</v>
      </c>
      <c r="B7" s="34" t="e">
        <f>ROUND(КвГ!F7*0.9,)</f>
        <v>#REF!</v>
      </c>
      <c r="C7" s="34" t="e">
        <f>ROUND(КвГ!G7*0.9,)</f>
        <v>#REF!</v>
      </c>
      <c r="D7" s="34" t="e">
        <f>ROUND(КвГ!H7*0.9,)</f>
        <v>#REF!</v>
      </c>
      <c r="E7" s="34" t="e">
        <f>ROUND(КвГ!I7*0.9,)</f>
        <v>#REF!</v>
      </c>
      <c r="F7" s="34" t="e">
        <f>ROUND(КвГ!J7*0.9,)</f>
        <v>#REF!</v>
      </c>
    </row>
    <row r="8" spans="1:31" ht="24" x14ac:dyDescent="0.2">
      <c r="A8" s="14" t="s">
        <v>4</v>
      </c>
      <c r="B8" s="34"/>
      <c r="C8" s="34"/>
      <c r="D8" s="34"/>
      <c r="E8" s="34"/>
      <c r="F8" s="34"/>
    </row>
    <row r="9" spans="1:31" x14ac:dyDescent="0.2">
      <c r="A9" s="33">
        <v>1</v>
      </c>
      <c r="B9" s="34" t="e">
        <f>ROUND(КвГ!F9*0.9,)</f>
        <v>#REF!</v>
      </c>
      <c r="C9" s="34" t="e">
        <f>ROUND(КвГ!G9*0.9,)</f>
        <v>#REF!</v>
      </c>
      <c r="D9" s="34" t="e">
        <f>ROUND(КвГ!H9*0.9,)</f>
        <v>#REF!</v>
      </c>
      <c r="E9" s="34" t="e">
        <f>ROUND(КвГ!I9*0.9,)</f>
        <v>#REF!</v>
      </c>
      <c r="F9" s="34" t="e">
        <f>ROUND(КвГ!J9*0.9,)</f>
        <v>#REF!</v>
      </c>
    </row>
    <row r="10" spans="1:31" x14ac:dyDescent="0.2">
      <c r="A10" s="33">
        <v>2</v>
      </c>
      <c r="B10" s="34" t="e">
        <f>ROUND(КвГ!F10*0.9,)</f>
        <v>#REF!</v>
      </c>
      <c r="C10" s="34" t="e">
        <f>ROUND(КвГ!G10*0.9,)</f>
        <v>#REF!</v>
      </c>
      <c r="D10" s="34" t="e">
        <f>ROUND(КвГ!H10*0.9,)</f>
        <v>#REF!</v>
      </c>
      <c r="E10" s="34" t="e">
        <f>ROUND(КвГ!I10*0.9,)</f>
        <v>#REF!</v>
      </c>
      <c r="F10" s="34" t="e">
        <f>ROUND(КвГ!J10*0.9,)</f>
        <v>#REF!</v>
      </c>
    </row>
    <row r="11" spans="1:31" x14ac:dyDescent="0.2">
      <c r="A11" s="15" t="s">
        <v>5</v>
      </c>
      <c r="B11" s="34"/>
      <c r="C11" s="34"/>
      <c r="D11" s="34"/>
      <c r="E11" s="34"/>
      <c r="F11" s="34"/>
      <c r="M11" s="8"/>
      <c r="N11" s="8"/>
      <c r="O11" s="8"/>
      <c r="P11" s="8"/>
      <c r="Q11" s="8"/>
    </row>
    <row r="12" spans="1:31" x14ac:dyDescent="0.2">
      <c r="A12" s="13">
        <v>1</v>
      </c>
      <c r="B12" s="34" t="e">
        <f>ROUND(КвГ!F12*0.9,)</f>
        <v>#REF!</v>
      </c>
      <c r="C12" s="34" t="e">
        <f>ROUND(КвГ!G12*0.9,)</f>
        <v>#REF!</v>
      </c>
      <c r="D12" s="34" t="e">
        <f>ROUND(КвГ!H12*0.9,)</f>
        <v>#REF!</v>
      </c>
      <c r="E12" s="34" t="e">
        <f>ROUND(КвГ!I12*0.9,)</f>
        <v>#REF!</v>
      </c>
      <c r="F12" s="34" t="e">
        <f>ROUND(КвГ!J12*0.9,)</f>
        <v>#REF!</v>
      </c>
      <c r="M12" s="8"/>
      <c r="N12" s="8"/>
      <c r="O12" s="8"/>
      <c r="P12" s="8"/>
      <c r="Q12" s="8"/>
      <c r="AB12" s="8"/>
      <c r="AC12" s="8"/>
      <c r="AD12" s="8"/>
      <c r="AE12" s="8"/>
    </row>
    <row r="13" spans="1:31" x14ac:dyDescent="0.2">
      <c r="A13" s="13">
        <v>2</v>
      </c>
      <c r="B13" s="34" t="e">
        <f>ROUND(КвГ!F13*0.9,)</f>
        <v>#REF!</v>
      </c>
      <c r="C13" s="34" t="e">
        <f>ROUND(КвГ!G13*0.9,)</f>
        <v>#REF!</v>
      </c>
      <c r="D13" s="34" t="e">
        <f>ROUND(КвГ!H13*0.9,)</f>
        <v>#REF!</v>
      </c>
      <c r="E13" s="34" t="e">
        <f>ROUND(КвГ!I13*0.9,)</f>
        <v>#REF!</v>
      </c>
      <c r="F13" s="34" t="e">
        <f>ROUND(КвГ!J13*0.9,)</f>
        <v>#REF!</v>
      </c>
      <c r="M13" s="8"/>
      <c r="N13" s="8"/>
      <c r="O13" s="8"/>
      <c r="P13" s="8"/>
      <c r="Q13" s="8"/>
      <c r="AB13" s="8"/>
      <c r="AC13" s="8"/>
      <c r="AD13" s="8"/>
      <c r="AE13" s="8"/>
    </row>
    <row r="14" spans="1:31" s="44" customFormat="1" x14ac:dyDescent="0.2">
      <c r="A14" s="15" t="s">
        <v>6</v>
      </c>
      <c r="B14" s="46"/>
      <c r="C14" s="46"/>
      <c r="D14" s="46"/>
      <c r="E14" s="46"/>
      <c r="F14" s="46"/>
      <c r="M14" s="48"/>
      <c r="N14" s="48"/>
      <c r="O14" s="48"/>
      <c r="P14" s="48"/>
      <c r="Q14" s="48"/>
      <c r="AB14" s="48"/>
      <c r="AC14" s="48"/>
      <c r="AD14" s="48"/>
      <c r="AE14" s="48"/>
    </row>
    <row r="15" spans="1:31" s="44" customFormat="1" x14ac:dyDescent="0.2">
      <c r="A15" s="13">
        <v>1</v>
      </c>
      <c r="B15" s="46" t="e">
        <f>ROUND(КвГ!F15*0.9,)</f>
        <v>#REF!</v>
      </c>
      <c r="C15" s="46" t="e">
        <f>ROUND(КвГ!G15*0.9,)</f>
        <v>#REF!</v>
      </c>
      <c r="D15" s="46" t="e">
        <f>ROUND(КвГ!H15*0.9,)</f>
        <v>#REF!</v>
      </c>
      <c r="E15" s="46" t="e">
        <f>ROUND(КвГ!I15*0.9,)</f>
        <v>#REF!</v>
      </c>
      <c r="F15" s="46" t="e">
        <f>ROUND(КвГ!J15*0.9,)</f>
        <v>#REF!</v>
      </c>
      <c r="M15" s="48"/>
      <c r="N15" s="48"/>
      <c r="O15" s="48"/>
      <c r="P15" s="48"/>
      <c r="Q15" s="48"/>
      <c r="AB15" s="48"/>
      <c r="AC15" s="48"/>
      <c r="AD15" s="48"/>
      <c r="AE15" s="48"/>
    </row>
    <row r="16" spans="1:31" s="44" customFormat="1" x14ac:dyDescent="0.2">
      <c r="A16" s="13">
        <v>2</v>
      </c>
      <c r="B16" s="46" t="e">
        <f>ROUND(КвГ!F16*0.9,)</f>
        <v>#REF!</v>
      </c>
      <c r="C16" s="46" t="e">
        <f>ROUND(КвГ!G16*0.9,)</f>
        <v>#REF!</v>
      </c>
      <c r="D16" s="46" t="e">
        <f>ROUND(КвГ!H16*0.9,)</f>
        <v>#REF!</v>
      </c>
      <c r="E16" s="46" t="e">
        <f>ROUND(КвГ!I16*0.9,)</f>
        <v>#REF!</v>
      </c>
      <c r="F16" s="46" t="e">
        <f>ROUND(КвГ!J16*0.9,)</f>
        <v>#REF!</v>
      </c>
      <c r="M16" s="48"/>
      <c r="N16" s="48"/>
      <c r="O16" s="48"/>
      <c r="P16" s="48"/>
      <c r="Q16" s="48"/>
      <c r="AB16" s="48"/>
      <c r="AC16" s="48"/>
      <c r="AD16" s="48"/>
      <c r="AE16" s="48"/>
    </row>
    <row r="17" spans="1:31" s="44" customFormat="1" x14ac:dyDescent="0.2">
      <c r="A17" s="15" t="s">
        <v>7</v>
      </c>
      <c r="B17" s="46"/>
      <c r="C17" s="46"/>
      <c r="D17" s="46"/>
      <c r="E17" s="46"/>
      <c r="F17" s="46"/>
      <c r="M17" s="48"/>
      <c r="N17" s="48"/>
      <c r="O17" s="48"/>
      <c r="P17" s="48"/>
      <c r="Q17" s="48"/>
      <c r="AB17" s="48"/>
      <c r="AC17" s="48"/>
      <c r="AD17" s="48"/>
      <c r="AE17" s="48"/>
    </row>
    <row r="18" spans="1:31" x14ac:dyDescent="0.2">
      <c r="A18" s="13" t="s">
        <v>8</v>
      </c>
      <c r="B18" s="34" t="e">
        <f>ROUND(КвГ!F18*0.9,)</f>
        <v>#REF!</v>
      </c>
      <c r="C18" s="34" t="e">
        <f>ROUND(КвГ!G18*0.9,)</f>
        <v>#REF!</v>
      </c>
      <c r="D18" s="34" t="e">
        <f>ROUND(КвГ!H18*0.9,)</f>
        <v>#REF!</v>
      </c>
      <c r="E18" s="34" t="e">
        <f>ROUND(КвГ!I18*0.9,)</f>
        <v>#REF!</v>
      </c>
      <c r="F18" s="34" t="e">
        <f>ROUND(КвГ!J18*0.9,)</f>
        <v>#REF!</v>
      </c>
      <c r="M18" s="8"/>
      <c r="N18" s="8"/>
      <c r="O18" s="8"/>
      <c r="P18" s="8"/>
      <c r="Q18" s="8"/>
      <c r="AB18" s="8"/>
      <c r="AC18" s="8"/>
      <c r="AD18" s="8"/>
      <c r="AE18" s="8"/>
    </row>
    <row r="19" spans="1:31" x14ac:dyDescent="0.2">
      <c r="A19" s="15" t="s">
        <v>9</v>
      </c>
      <c r="B19" s="34"/>
      <c r="C19" s="34"/>
      <c r="D19" s="34"/>
      <c r="E19" s="34"/>
      <c r="F19" s="34"/>
      <c r="M19" s="8"/>
      <c r="N19" s="8"/>
      <c r="O19" s="8"/>
      <c r="P19" s="8"/>
      <c r="Q19" s="8"/>
      <c r="AB19" s="8"/>
      <c r="AC19" s="8"/>
      <c r="AD19" s="8"/>
      <c r="AE19" s="8"/>
    </row>
    <row r="20" spans="1:31" x14ac:dyDescent="0.2">
      <c r="A20" s="13" t="s">
        <v>10</v>
      </c>
      <c r="B20" s="34" t="e">
        <f>ROUND(КвГ!F20*0.9,)</f>
        <v>#REF!</v>
      </c>
      <c r="C20" s="34" t="e">
        <f>ROUND(КвГ!G20*0.9,)</f>
        <v>#REF!</v>
      </c>
      <c r="D20" s="34" t="e">
        <f>ROUND(КвГ!H20*0.9,)</f>
        <v>#REF!</v>
      </c>
      <c r="E20" s="34" t="e">
        <f>ROUND(КвГ!I20*0.9,)</f>
        <v>#REF!</v>
      </c>
      <c r="F20" s="34" t="e">
        <f>ROUND(КвГ!J20*0.9,)</f>
        <v>#REF!</v>
      </c>
    </row>
    <row r="21" spans="1:31" ht="15" customHeight="1" x14ac:dyDescent="0.2">
      <c r="A21" s="22" t="s">
        <v>31</v>
      </c>
    </row>
    <row r="22" spans="1:31" ht="108" x14ac:dyDescent="0.2">
      <c r="A22" s="21" t="s">
        <v>44</v>
      </c>
    </row>
    <row r="23" spans="1:31" ht="15" customHeight="1" x14ac:dyDescent="0.2">
      <c r="A23" s="19" t="s">
        <v>11</v>
      </c>
    </row>
    <row r="24" spans="1:31" ht="24" x14ac:dyDescent="0.2">
      <c r="A24" s="20" t="s">
        <v>45</v>
      </c>
    </row>
    <row r="25" spans="1:31" ht="15" customHeight="1" x14ac:dyDescent="0.2">
      <c r="A25" s="22" t="s">
        <v>13</v>
      </c>
    </row>
    <row r="26" spans="1:31" ht="156" x14ac:dyDescent="0.2">
      <c r="A26" s="35" t="s">
        <v>46</v>
      </c>
    </row>
    <row r="27" spans="1:31" ht="15" customHeight="1" x14ac:dyDescent="0.2">
      <c r="A27" s="22" t="s">
        <v>47</v>
      </c>
    </row>
    <row r="28" spans="1:31" ht="216" x14ac:dyDescent="0.2">
      <c r="A28" s="35" t="s">
        <v>48</v>
      </c>
    </row>
    <row r="29" spans="1:31" x14ac:dyDescent="0.2">
      <c r="A29" s="19" t="s">
        <v>15</v>
      </c>
    </row>
    <row r="30" spans="1:31" ht="24" x14ac:dyDescent="0.2">
      <c r="A30" s="24" t="s">
        <v>16</v>
      </c>
    </row>
    <row r="31" spans="1:31" x14ac:dyDescent="0.2">
      <c r="A31" s="22" t="s">
        <v>49</v>
      </c>
    </row>
    <row r="32" spans="1:31" ht="85.5" customHeight="1" x14ac:dyDescent="0.2">
      <c r="A32" s="40" t="s">
        <v>50</v>
      </c>
    </row>
    <row r="33" spans="1:1" s="29" customFormat="1" ht="12.75" x14ac:dyDescent="0.2">
      <c r="A33" s="22" t="s">
        <v>17</v>
      </c>
    </row>
    <row r="34" spans="1:1" ht="132" x14ac:dyDescent="0.2">
      <c r="A34" s="25" t="s">
        <v>18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94506668294322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6" customWidth="1"/>
    <col min="2" max="7" width="8.85546875" style="6" customWidth="1"/>
    <col min="8" max="16384" width="9" style="6"/>
  </cols>
  <sheetData>
    <row r="1" spans="1:52" ht="15" customHeight="1" x14ac:dyDescent="0.2">
      <c r="A1" s="9" t="s">
        <v>0</v>
      </c>
    </row>
    <row r="2" spans="1:52" ht="15" customHeight="1" x14ac:dyDescent="0.2">
      <c r="A2" s="94" t="s">
        <v>66</v>
      </c>
    </row>
    <row r="3" spans="1:52" ht="15" customHeight="1" x14ac:dyDescent="0.2">
      <c r="A3" s="30" t="s">
        <v>58</v>
      </c>
    </row>
    <row r="4" spans="1:52" s="28" customFormat="1" ht="15" customHeight="1" x14ac:dyDescent="0.2">
      <c r="A4" s="31" t="s">
        <v>3</v>
      </c>
      <c r="B4" s="87">
        <v>46215</v>
      </c>
      <c r="C4" s="87">
        <v>46216</v>
      </c>
      <c r="D4" s="87">
        <v>46217</v>
      </c>
      <c r="E4" s="87">
        <v>46218</v>
      </c>
      <c r="F4" s="87">
        <v>46219</v>
      </c>
      <c r="G4" s="87">
        <v>46220</v>
      </c>
      <c r="H4" s="87">
        <v>46221</v>
      </c>
      <c r="I4" s="87">
        <v>46222</v>
      </c>
      <c r="J4" s="87">
        <v>46223</v>
      </c>
      <c r="K4" s="87">
        <v>46224</v>
      </c>
      <c r="L4" s="87">
        <v>46225</v>
      </c>
      <c r="M4" s="87">
        <v>46226</v>
      </c>
      <c r="N4" s="87">
        <v>46227</v>
      </c>
      <c r="O4" s="87">
        <v>46228</v>
      </c>
      <c r="P4" s="87">
        <v>46229</v>
      </c>
      <c r="Q4" s="87">
        <v>46230</v>
      </c>
      <c r="R4" s="87">
        <v>46231</v>
      </c>
      <c r="S4" s="87">
        <v>46232</v>
      </c>
      <c r="T4" s="87">
        <v>46233</v>
      </c>
      <c r="U4" s="87">
        <v>46234</v>
      </c>
      <c r="V4" s="87">
        <v>46235</v>
      </c>
      <c r="W4" s="87">
        <v>46236</v>
      </c>
      <c r="X4" s="87">
        <v>46237</v>
      </c>
      <c r="Y4" s="87">
        <v>46238</v>
      </c>
      <c r="Z4" s="87">
        <v>46239</v>
      </c>
      <c r="AA4" s="87">
        <v>46240</v>
      </c>
      <c r="AB4" s="87">
        <v>46241</v>
      </c>
      <c r="AC4" s="87">
        <v>46242</v>
      </c>
      <c r="AD4" s="87">
        <v>46243</v>
      </c>
      <c r="AE4" s="87">
        <v>46244</v>
      </c>
      <c r="AF4" s="87">
        <v>46245</v>
      </c>
      <c r="AG4" s="87">
        <v>46246</v>
      </c>
      <c r="AH4" s="87">
        <v>46247</v>
      </c>
      <c r="AI4" s="87">
        <v>46248</v>
      </c>
      <c r="AJ4" s="87">
        <v>46249</v>
      </c>
      <c r="AK4" s="87">
        <v>46250</v>
      </c>
      <c r="AL4" s="87">
        <v>46251</v>
      </c>
      <c r="AM4" s="87">
        <v>46252</v>
      </c>
      <c r="AN4" s="87">
        <v>46253</v>
      </c>
      <c r="AO4" s="87">
        <v>46254</v>
      </c>
      <c r="AP4" s="87">
        <v>46255</v>
      </c>
      <c r="AQ4" s="87">
        <v>46256</v>
      </c>
      <c r="AR4" s="87">
        <v>46257</v>
      </c>
      <c r="AS4" s="87">
        <v>46258</v>
      </c>
      <c r="AT4" s="87">
        <v>46259</v>
      </c>
      <c r="AU4" s="87">
        <v>46260</v>
      </c>
      <c r="AV4" s="87">
        <v>46261</v>
      </c>
      <c r="AW4" s="87">
        <v>46262</v>
      </c>
      <c r="AX4" s="87">
        <v>46263</v>
      </c>
      <c r="AY4" s="87">
        <v>46264</v>
      </c>
      <c r="AZ4" s="87">
        <v>46265</v>
      </c>
    </row>
    <row r="5" spans="1:52" ht="36" x14ac:dyDescent="0.2">
      <c r="A5" s="12" t="s">
        <v>65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</row>
    <row r="6" spans="1:52" x14ac:dyDescent="0.2">
      <c r="A6" s="33">
        <v>1</v>
      </c>
      <c r="B6" s="96" t="e">
        <f>ТЧК!B6*0.9</f>
        <v>#REF!</v>
      </c>
      <c r="C6" s="96" t="e">
        <f>ТЧК!C6*0.9</f>
        <v>#REF!</v>
      </c>
      <c r="D6" s="96" t="e">
        <f>ТЧК!D6*0.9</f>
        <v>#REF!</v>
      </c>
      <c r="E6" s="96" t="e">
        <f>ТЧК!E6*0.9</f>
        <v>#REF!</v>
      </c>
      <c r="F6" s="96" t="e">
        <f>ТЧК!F6*0.9</f>
        <v>#REF!</v>
      </c>
      <c r="G6" s="96" t="e">
        <f>ТЧК!G6*0.9</f>
        <v>#REF!</v>
      </c>
      <c r="H6" s="96" t="e">
        <f>ТЧК!H6*0.9</f>
        <v>#REF!</v>
      </c>
      <c r="I6" s="96" t="e">
        <f>ТЧК!I6*0.9</f>
        <v>#REF!</v>
      </c>
      <c r="J6" s="96" t="e">
        <f>ТЧК!J6*0.9</f>
        <v>#REF!</v>
      </c>
      <c r="K6" s="96" t="e">
        <f>ТЧК!K6*0.9</f>
        <v>#REF!</v>
      </c>
      <c r="L6" s="96" t="e">
        <f>ТЧК!L6*0.9</f>
        <v>#REF!</v>
      </c>
      <c r="M6" s="96" t="e">
        <f>ТЧК!M6*0.9</f>
        <v>#REF!</v>
      </c>
      <c r="N6" s="96" t="e">
        <f>ТЧК!N6*0.9</f>
        <v>#REF!</v>
      </c>
      <c r="O6" s="96" t="e">
        <f>ТЧК!O6*0.9</f>
        <v>#REF!</v>
      </c>
      <c r="P6" s="96" t="e">
        <f>ТЧК!P6*0.9</f>
        <v>#REF!</v>
      </c>
      <c r="Q6" s="96" t="e">
        <f>ТЧК!Q6*0.9</f>
        <v>#REF!</v>
      </c>
      <c r="R6" s="96" t="e">
        <f>ТЧК!R6*0.9</f>
        <v>#REF!</v>
      </c>
      <c r="S6" s="96" t="e">
        <f>ТЧК!S6*0.9</f>
        <v>#REF!</v>
      </c>
      <c r="T6" s="96" t="e">
        <f>ТЧК!T6*0.9</f>
        <v>#REF!</v>
      </c>
      <c r="U6" s="96" t="e">
        <f>ТЧК!U6*0.9</f>
        <v>#REF!</v>
      </c>
      <c r="V6" s="96" t="e">
        <f>ТЧК!V6*0.9</f>
        <v>#REF!</v>
      </c>
      <c r="W6" s="96" t="e">
        <f>ТЧК!W6*0.9</f>
        <v>#REF!</v>
      </c>
      <c r="X6" s="96" t="e">
        <f>ТЧК!X6*0.9</f>
        <v>#REF!</v>
      </c>
      <c r="Y6" s="96" t="e">
        <f>ТЧК!Y6*0.9</f>
        <v>#REF!</v>
      </c>
      <c r="Z6" s="96" t="e">
        <f>ТЧК!Z6*0.9</f>
        <v>#REF!</v>
      </c>
      <c r="AA6" s="96" t="e">
        <f>ТЧК!AA6*0.9</f>
        <v>#REF!</v>
      </c>
      <c r="AB6" s="96" t="e">
        <f>ТЧК!AB6*0.9</f>
        <v>#REF!</v>
      </c>
      <c r="AC6" s="96" t="e">
        <f>ТЧК!AC6*0.9</f>
        <v>#REF!</v>
      </c>
      <c r="AD6" s="96" t="e">
        <f>ТЧК!AD6*0.9</f>
        <v>#REF!</v>
      </c>
      <c r="AE6" s="96" t="e">
        <f>ТЧК!AE6*0.9</f>
        <v>#REF!</v>
      </c>
      <c r="AF6" s="96" t="e">
        <f>ТЧК!AF6*0.9</f>
        <v>#REF!</v>
      </c>
      <c r="AG6" s="96" t="e">
        <f>ТЧК!AG6*0.9</f>
        <v>#REF!</v>
      </c>
      <c r="AH6" s="96" t="e">
        <f>ТЧК!AH6*0.9</f>
        <v>#REF!</v>
      </c>
      <c r="AI6" s="96" t="e">
        <f>ТЧК!AI6*0.9</f>
        <v>#REF!</v>
      </c>
      <c r="AJ6" s="96" t="e">
        <f>ТЧК!AJ6*0.9</f>
        <v>#REF!</v>
      </c>
      <c r="AK6" s="96" t="e">
        <f>ТЧК!AK6*0.9</f>
        <v>#REF!</v>
      </c>
      <c r="AL6" s="96" t="e">
        <f>ТЧК!AL6*0.9</f>
        <v>#REF!</v>
      </c>
      <c r="AM6" s="96" t="e">
        <f>ТЧК!AM6*0.9</f>
        <v>#REF!</v>
      </c>
      <c r="AN6" s="96" t="e">
        <f>ТЧК!AN6*0.9</f>
        <v>#REF!</v>
      </c>
      <c r="AO6" s="96" t="e">
        <f>ТЧК!AO6*0.9</f>
        <v>#REF!</v>
      </c>
      <c r="AP6" s="96" t="e">
        <f>ТЧК!AP6*0.9</f>
        <v>#REF!</v>
      </c>
      <c r="AQ6" s="96" t="e">
        <f>ТЧК!AQ6*0.9</f>
        <v>#REF!</v>
      </c>
      <c r="AR6" s="96" t="e">
        <f>ТЧК!AR6*0.9</f>
        <v>#REF!</v>
      </c>
      <c r="AS6" s="96" t="e">
        <f>ТЧК!AS6*0.9</f>
        <v>#REF!</v>
      </c>
      <c r="AT6" s="96" t="e">
        <f>ТЧК!AT6*0.9</f>
        <v>#REF!</v>
      </c>
      <c r="AU6" s="96" t="e">
        <f>ТЧК!AU6*0.9</f>
        <v>#REF!</v>
      </c>
      <c r="AV6" s="96" t="e">
        <f>ТЧК!AV6*0.9</f>
        <v>#REF!</v>
      </c>
      <c r="AW6" s="96" t="e">
        <f>ТЧК!AW6*0.9</f>
        <v>#REF!</v>
      </c>
      <c r="AX6" s="96" t="e">
        <f>ТЧК!AX6*0.9</f>
        <v>#REF!</v>
      </c>
      <c r="AY6" s="96" t="e">
        <f>ТЧК!AY6*0.9</f>
        <v>#REF!</v>
      </c>
      <c r="AZ6" s="96" t="e">
        <f>ТЧК!AZ6*0.9</f>
        <v>#REF!</v>
      </c>
    </row>
    <row r="7" spans="1:52" x14ac:dyDescent="0.2">
      <c r="A7" s="33">
        <v>2</v>
      </c>
      <c r="B7" s="96" t="e">
        <f>ТЧК!B7*0.9</f>
        <v>#REF!</v>
      </c>
      <c r="C7" s="96" t="e">
        <f>ТЧК!C7*0.9</f>
        <v>#REF!</v>
      </c>
      <c r="D7" s="96" t="e">
        <f>ТЧК!D7*0.9</f>
        <v>#REF!</v>
      </c>
      <c r="E7" s="96" t="e">
        <f>ТЧК!E7*0.9</f>
        <v>#REF!</v>
      </c>
      <c r="F7" s="96" t="e">
        <f>ТЧК!F7*0.9</f>
        <v>#REF!</v>
      </c>
      <c r="G7" s="96" t="e">
        <f>ТЧК!G7*0.9</f>
        <v>#REF!</v>
      </c>
      <c r="H7" s="96" t="e">
        <f>ТЧК!H7*0.9</f>
        <v>#REF!</v>
      </c>
      <c r="I7" s="96" t="e">
        <f>ТЧК!I7*0.9</f>
        <v>#REF!</v>
      </c>
      <c r="J7" s="96" t="e">
        <f>ТЧК!J7*0.9</f>
        <v>#REF!</v>
      </c>
      <c r="K7" s="96" t="e">
        <f>ТЧК!K7*0.9</f>
        <v>#REF!</v>
      </c>
      <c r="L7" s="96" t="e">
        <f>ТЧК!L7*0.9</f>
        <v>#REF!</v>
      </c>
      <c r="M7" s="96" t="e">
        <f>ТЧК!M7*0.9</f>
        <v>#REF!</v>
      </c>
      <c r="N7" s="96" t="e">
        <f>ТЧК!N7*0.9</f>
        <v>#REF!</v>
      </c>
      <c r="O7" s="96" t="e">
        <f>ТЧК!O7*0.9</f>
        <v>#REF!</v>
      </c>
      <c r="P7" s="96" t="e">
        <f>ТЧК!P7*0.9</f>
        <v>#REF!</v>
      </c>
      <c r="Q7" s="96" t="e">
        <f>ТЧК!Q7*0.9</f>
        <v>#REF!</v>
      </c>
      <c r="R7" s="96" t="e">
        <f>ТЧК!R7*0.9</f>
        <v>#REF!</v>
      </c>
      <c r="S7" s="96" t="e">
        <f>ТЧК!S7*0.9</f>
        <v>#REF!</v>
      </c>
      <c r="T7" s="96" t="e">
        <f>ТЧК!T7*0.9</f>
        <v>#REF!</v>
      </c>
      <c r="U7" s="96" t="e">
        <f>ТЧК!U7*0.9</f>
        <v>#REF!</v>
      </c>
      <c r="V7" s="96" t="e">
        <f>ТЧК!V7*0.9</f>
        <v>#REF!</v>
      </c>
      <c r="W7" s="96" t="e">
        <f>ТЧК!W7*0.9</f>
        <v>#REF!</v>
      </c>
      <c r="X7" s="96" t="e">
        <f>ТЧК!X7*0.9</f>
        <v>#REF!</v>
      </c>
      <c r="Y7" s="96" t="e">
        <f>ТЧК!Y7*0.9</f>
        <v>#REF!</v>
      </c>
      <c r="Z7" s="96" t="e">
        <f>ТЧК!Z7*0.9</f>
        <v>#REF!</v>
      </c>
      <c r="AA7" s="96" t="e">
        <f>ТЧК!AA7*0.9</f>
        <v>#REF!</v>
      </c>
      <c r="AB7" s="96" t="e">
        <f>ТЧК!AB7*0.9</f>
        <v>#REF!</v>
      </c>
      <c r="AC7" s="96" t="e">
        <f>ТЧК!AC7*0.9</f>
        <v>#REF!</v>
      </c>
      <c r="AD7" s="96" t="e">
        <f>ТЧК!AD7*0.9</f>
        <v>#REF!</v>
      </c>
      <c r="AE7" s="96" t="e">
        <f>ТЧК!AE7*0.9</f>
        <v>#REF!</v>
      </c>
      <c r="AF7" s="96" t="e">
        <f>ТЧК!AF7*0.9</f>
        <v>#REF!</v>
      </c>
      <c r="AG7" s="96" t="e">
        <f>ТЧК!AG7*0.9</f>
        <v>#REF!</v>
      </c>
      <c r="AH7" s="96" t="e">
        <f>ТЧК!AH7*0.9</f>
        <v>#REF!</v>
      </c>
      <c r="AI7" s="96" t="e">
        <f>ТЧК!AI7*0.9</f>
        <v>#REF!</v>
      </c>
      <c r="AJ7" s="96" t="e">
        <f>ТЧК!AJ7*0.9</f>
        <v>#REF!</v>
      </c>
      <c r="AK7" s="96" t="e">
        <f>ТЧК!AK7*0.9</f>
        <v>#REF!</v>
      </c>
      <c r="AL7" s="96" t="e">
        <f>ТЧК!AL7*0.9</f>
        <v>#REF!</v>
      </c>
      <c r="AM7" s="96" t="e">
        <f>ТЧК!AM7*0.9</f>
        <v>#REF!</v>
      </c>
      <c r="AN7" s="96" t="e">
        <f>ТЧК!AN7*0.9</f>
        <v>#REF!</v>
      </c>
      <c r="AO7" s="96" t="e">
        <f>ТЧК!AO7*0.9</f>
        <v>#REF!</v>
      </c>
      <c r="AP7" s="96" t="e">
        <f>ТЧК!AP7*0.9</f>
        <v>#REF!</v>
      </c>
      <c r="AQ7" s="96" t="e">
        <f>ТЧК!AQ7*0.9</f>
        <v>#REF!</v>
      </c>
      <c r="AR7" s="96" t="e">
        <f>ТЧК!AR7*0.9</f>
        <v>#REF!</v>
      </c>
      <c r="AS7" s="96" t="e">
        <f>ТЧК!AS7*0.9</f>
        <v>#REF!</v>
      </c>
      <c r="AT7" s="96" t="e">
        <f>ТЧК!AT7*0.9</f>
        <v>#REF!</v>
      </c>
      <c r="AU7" s="96" t="e">
        <f>ТЧК!AU7*0.9</f>
        <v>#REF!</v>
      </c>
      <c r="AV7" s="96" t="e">
        <f>ТЧК!AV7*0.9</f>
        <v>#REF!</v>
      </c>
      <c r="AW7" s="96" t="e">
        <f>ТЧК!AW7*0.9</f>
        <v>#REF!</v>
      </c>
      <c r="AX7" s="96" t="e">
        <f>ТЧК!AX7*0.9</f>
        <v>#REF!</v>
      </c>
      <c r="AY7" s="96" t="e">
        <f>ТЧК!AY7*0.9</f>
        <v>#REF!</v>
      </c>
      <c r="AZ7" s="96" t="e">
        <f>ТЧК!AZ7*0.9</f>
        <v>#REF!</v>
      </c>
    </row>
    <row r="8" spans="1:52" ht="24" x14ac:dyDescent="0.2">
      <c r="A8" s="14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</row>
    <row r="9" spans="1:52" x14ac:dyDescent="0.2">
      <c r="A9" s="33">
        <v>1</v>
      </c>
      <c r="B9" s="96" t="e">
        <f>ТЧК!B9*0.9</f>
        <v>#REF!</v>
      </c>
      <c r="C9" s="96" t="e">
        <f>ТЧК!C9*0.9</f>
        <v>#REF!</v>
      </c>
      <c r="D9" s="96" t="e">
        <f>ТЧК!D9*0.9</f>
        <v>#REF!</v>
      </c>
      <c r="E9" s="96" t="e">
        <f>ТЧК!E9*0.9</f>
        <v>#REF!</v>
      </c>
      <c r="F9" s="96" t="e">
        <f>ТЧК!F9*0.9</f>
        <v>#REF!</v>
      </c>
      <c r="G9" s="96" t="e">
        <f>ТЧК!G9*0.9</f>
        <v>#REF!</v>
      </c>
      <c r="H9" s="96" t="e">
        <f>ТЧК!H9*0.9</f>
        <v>#REF!</v>
      </c>
      <c r="I9" s="96" t="e">
        <f>ТЧК!I9*0.9</f>
        <v>#REF!</v>
      </c>
      <c r="J9" s="96" t="e">
        <f>ТЧК!J9*0.9</f>
        <v>#REF!</v>
      </c>
      <c r="K9" s="96" t="e">
        <f>ТЧК!K9*0.9</f>
        <v>#REF!</v>
      </c>
      <c r="L9" s="96" t="e">
        <f>ТЧК!L9*0.9</f>
        <v>#REF!</v>
      </c>
      <c r="M9" s="96" t="e">
        <f>ТЧК!M9*0.9</f>
        <v>#REF!</v>
      </c>
      <c r="N9" s="96" t="e">
        <f>ТЧК!N9*0.9</f>
        <v>#REF!</v>
      </c>
      <c r="O9" s="96" t="e">
        <f>ТЧК!O9*0.9</f>
        <v>#REF!</v>
      </c>
      <c r="P9" s="96" t="e">
        <f>ТЧК!P9*0.9</f>
        <v>#REF!</v>
      </c>
      <c r="Q9" s="96" t="e">
        <f>ТЧК!Q9*0.9</f>
        <v>#REF!</v>
      </c>
      <c r="R9" s="96" t="e">
        <f>ТЧК!R9*0.9</f>
        <v>#REF!</v>
      </c>
      <c r="S9" s="96" t="e">
        <f>ТЧК!S9*0.9</f>
        <v>#REF!</v>
      </c>
      <c r="T9" s="96" t="e">
        <f>ТЧК!T9*0.9</f>
        <v>#REF!</v>
      </c>
      <c r="U9" s="96" t="e">
        <f>ТЧК!U9*0.9</f>
        <v>#REF!</v>
      </c>
      <c r="V9" s="96" t="e">
        <f>ТЧК!V9*0.9</f>
        <v>#REF!</v>
      </c>
      <c r="W9" s="96" t="e">
        <f>ТЧК!W9*0.9</f>
        <v>#REF!</v>
      </c>
      <c r="X9" s="96" t="e">
        <f>ТЧК!X9*0.9</f>
        <v>#REF!</v>
      </c>
      <c r="Y9" s="96" t="e">
        <f>ТЧК!Y9*0.9</f>
        <v>#REF!</v>
      </c>
      <c r="Z9" s="96" t="e">
        <f>ТЧК!Z9*0.9</f>
        <v>#REF!</v>
      </c>
      <c r="AA9" s="96" t="e">
        <f>ТЧК!AA9*0.9</f>
        <v>#REF!</v>
      </c>
      <c r="AB9" s="96" t="e">
        <f>ТЧК!AB9*0.9</f>
        <v>#REF!</v>
      </c>
      <c r="AC9" s="96" t="e">
        <f>ТЧК!AC9*0.9</f>
        <v>#REF!</v>
      </c>
      <c r="AD9" s="96" t="e">
        <f>ТЧК!AD9*0.9</f>
        <v>#REF!</v>
      </c>
      <c r="AE9" s="96" t="e">
        <f>ТЧК!AE9*0.9</f>
        <v>#REF!</v>
      </c>
      <c r="AF9" s="96" t="e">
        <f>ТЧК!AF9*0.9</f>
        <v>#REF!</v>
      </c>
      <c r="AG9" s="96" t="e">
        <f>ТЧК!AG9*0.9</f>
        <v>#REF!</v>
      </c>
      <c r="AH9" s="96" t="e">
        <f>ТЧК!AH9*0.9</f>
        <v>#REF!</v>
      </c>
      <c r="AI9" s="96" t="e">
        <f>ТЧК!AI9*0.9</f>
        <v>#REF!</v>
      </c>
      <c r="AJ9" s="96" t="e">
        <f>ТЧК!AJ9*0.9</f>
        <v>#REF!</v>
      </c>
      <c r="AK9" s="96" t="e">
        <f>ТЧК!AK9*0.9</f>
        <v>#REF!</v>
      </c>
      <c r="AL9" s="96" t="e">
        <f>ТЧК!AL9*0.9</f>
        <v>#REF!</v>
      </c>
      <c r="AM9" s="96" t="e">
        <f>ТЧК!AM9*0.9</f>
        <v>#REF!</v>
      </c>
      <c r="AN9" s="96" t="e">
        <f>ТЧК!AN9*0.9</f>
        <v>#REF!</v>
      </c>
      <c r="AO9" s="96" t="e">
        <f>ТЧК!AO9*0.9</f>
        <v>#REF!</v>
      </c>
      <c r="AP9" s="96" t="e">
        <f>ТЧК!AP9*0.9</f>
        <v>#REF!</v>
      </c>
      <c r="AQ9" s="96" t="e">
        <f>ТЧК!AQ9*0.9</f>
        <v>#REF!</v>
      </c>
      <c r="AR9" s="96" t="e">
        <f>ТЧК!AR9*0.9</f>
        <v>#REF!</v>
      </c>
      <c r="AS9" s="96" t="e">
        <f>ТЧК!AS9*0.9</f>
        <v>#REF!</v>
      </c>
      <c r="AT9" s="96" t="e">
        <f>ТЧК!AT9*0.9</f>
        <v>#REF!</v>
      </c>
      <c r="AU9" s="96" t="e">
        <f>ТЧК!AU9*0.9</f>
        <v>#REF!</v>
      </c>
      <c r="AV9" s="96" t="e">
        <f>ТЧК!AV9*0.9</f>
        <v>#REF!</v>
      </c>
      <c r="AW9" s="96" t="e">
        <f>ТЧК!AW9*0.9</f>
        <v>#REF!</v>
      </c>
      <c r="AX9" s="96" t="e">
        <f>ТЧК!AX9*0.9</f>
        <v>#REF!</v>
      </c>
      <c r="AY9" s="96" t="e">
        <f>ТЧК!AY9*0.9</f>
        <v>#REF!</v>
      </c>
      <c r="AZ9" s="96" t="e">
        <f>ТЧК!AZ9*0.9</f>
        <v>#REF!</v>
      </c>
    </row>
    <row r="10" spans="1:52" x14ac:dyDescent="0.2">
      <c r="A10" s="33">
        <v>2</v>
      </c>
      <c r="B10" s="96" t="e">
        <f>ТЧК!B10*0.9</f>
        <v>#REF!</v>
      </c>
      <c r="C10" s="96" t="e">
        <f>ТЧК!C10*0.9</f>
        <v>#REF!</v>
      </c>
      <c r="D10" s="96" t="e">
        <f>ТЧК!D10*0.9</f>
        <v>#REF!</v>
      </c>
      <c r="E10" s="96" t="e">
        <f>ТЧК!E10*0.9</f>
        <v>#REF!</v>
      </c>
      <c r="F10" s="96" t="e">
        <f>ТЧК!F10*0.9</f>
        <v>#REF!</v>
      </c>
      <c r="G10" s="96" t="e">
        <f>ТЧК!G10*0.9</f>
        <v>#REF!</v>
      </c>
      <c r="H10" s="96" t="e">
        <f>ТЧК!H10*0.9</f>
        <v>#REF!</v>
      </c>
      <c r="I10" s="96" t="e">
        <f>ТЧК!I10*0.9</f>
        <v>#REF!</v>
      </c>
      <c r="J10" s="96" t="e">
        <f>ТЧК!J10*0.9</f>
        <v>#REF!</v>
      </c>
      <c r="K10" s="96" t="e">
        <f>ТЧК!K10*0.9</f>
        <v>#REF!</v>
      </c>
      <c r="L10" s="96" t="e">
        <f>ТЧК!L10*0.9</f>
        <v>#REF!</v>
      </c>
      <c r="M10" s="96" t="e">
        <f>ТЧК!M10*0.9</f>
        <v>#REF!</v>
      </c>
      <c r="N10" s="96" t="e">
        <f>ТЧК!N10*0.9</f>
        <v>#REF!</v>
      </c>
      <c r="O10" s="96" t="e">
        <f>ТЧК!O10*0.9</f>
        <v>#REF!</v>
      </c>
      <c r="P10" s="96" t="e">
        <f>ТЧК!P10*0.9</f>
        <v>#REF!</v>
      </c>
      <c r="Q10" s="96" t="e">
        <f>ТЧК!Q10*0.9</f>
        <v>#REF!</v>
      </c>
      <c r="R10" s="96" t="e">
        <f>ТЧК!R10*0.9</f>
        <v>#REF!</v>
      </c>
      <c r="S10" s="96" t="e">
        <f>ТЧК!S10*0.9</f>
        <v>#REF!</v>
      </c>
      <c r="T10" s="96" t="e">
        <f>ТЧК!T10*0.9</f>
        <v>#REF!</v>
      </c>
      <c r="U10" s="96" t="e">
        <f>ТЧК!U10*0.9</f>
        <v>#REF!</v>
      </c>
      <c r="V10" s="96" t="e">
        <f>ТЧК!V10*0.9</f>
        <v>#REF!</v>
      </c>
      <c r="W10" s="96" t="e">
        <f>ТЧК!W10*0.9</f>
        <v>#REF!</v>
      </c>
      <c r="X10" s="96" t="e">
        <f>ТЧК!X10*0.9</f>
        <v>#REF!</v>
      </c>
      <c r="Y10" s="96" t="e">
        <f>ТЧК!Y10*0.9</f>
        <v>#REF!</v>
      </c>
      <c r="Z10" s="96" t="e">
        <f>ТЧК!Z10*0.9</f>
        <v>#REF!</v>
      </c>
      <c r="AA10" s="96" t="e">
        <f>ТЧК!AA10*0.9</f>
        <v>#REF!</v>
      </c>
      <c r="AB10" s="96" t="e">
        <f>ТЧК!AB10*0.9</f>
        <v>#REF!</v>
      </c>
      <c r="AC10" s="96" t="e">
        <f>ТЧК!AC10*0.9</f>
        <v>#REF!</v>
      </c>
      <c r="AD10" s="96" t="e">
        <f>ТЧК!AD10*0.9</f>
        <v>#REF!</v>
      </c>
      <c r="AE10" s="96" t="e">
        <f>ТЧК!AE10*0.9</f>
        <v>#REF!</v>
      </c>
      <c r="AF10" s="96" t="e">
        <f>ТЧК!AF10*0.9</f>
        <v>#REF!</v>
      </c>
      <c r="AG10" s="96" t="e">
        <f>ТЧК!AG10*0.9</f>
        <v>#REF!</v>
      </c>
      <c r="AH10" s="96" t="e">
        <f>ТЧК!AH10*0.9</f>
        <v>#REF!</v>
      </c>
      <c r="AI10" s="96" t="e">
        <f>ТЧК!AI10*0.9</f>
        <v>#REF!</v>
      </c>
      <c r="AJ10" s="96" t="e">
        <f>ТЧК!AJ10*0.9</f>
        <v>#REF!</v>
      </c>
      <c r="AK10" s="96" t="e">
        <f>ТЧК!AK10*0.9</f>
        <v>#REF!</v>
      </c>
      <c r="AL10" s="96" t="e">
        <f>ТЧК!AL10*0.9</f>
        <v>#REF!</v>
      </c>
      <c r="AM10" s="96" t="e">
        <f>ТЧК!AM10*0.9</f>
        <v>#REF!</v>
      </c>
      <c r="AN10" s="96" t="e">
        <f>ТЧК!AN10*0.9</f>
        <v>#REF!</v>
      </c>
      <c r="AO10" s="96" t="e">
        <f>ТЧК!AO10*0.9</f>
        <v>#REF!</v>
      </c>
      <c r="AP10" s="96" t="e">
        <f>ТЧК!AP10*0.9</f>
        <v>#REF!</v>
      </c>
      <c r="AQ10" s="96" t="e">
        <f>ТЧК!AQ10*0.9</f>
        <v>#REF!</v>
      </c>
      <c r="AR10" s="96" t="e">
        <f>ТЧК!AR10*0.9</f>
        <v>#REF!</v>
      </c>
      <c r="AS10" s="96" t="e">
        <f>ТЧК!AS10*0.9</f>
        <v>#REF!</v>
      </c>
      <c r="AT10" s="96" t="e">
        <f>ТЧК!AT10*0.9</f>
        <v>#REF!</v>
      </c>
      <c r="AU10" s="96" t="e">
        <f>ТЧК!AU10*0.9</f>
        <v>#REF!</v>
      </c>
      <c r="AV10" s="96" t="e">
        <f>ТЧК!AV10*0.9</f>
        <v>#REF!</v>
      </c>
      <c r="AW10" s="96" t="e">
        <f>ТЧК!AW10*0.9</f>
        <v>#REF!</v>
      </c>
      <c r="AX10" s="96" t="e">
        <f>ТЧК!AX10*0.9</f>
        <v>#REF!</v>
      </c>
      <c r="AY10" s="96" t="e">
        <f>ТЧК!AY10*0.9</f>
        <v>#REF!</v>
      </c>
      <c r="AZ10" s="96" t="e">
        <f>ТЧК!AZ10*0.9</f>
        <v>#REF!</v>
      </c>
    </row>
    <row r="11" spans="1:52" x14ac:dyDescent="0.2">
      <c r="A11" s="15" t="s">
        <v>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</row>
    <row r="12" spans="1:52" x14ac:dyDescent="0.2">
      <c r="A12" s="13">
        <v>1</v>
      </c>
      <c r="B12" s="96" t="e">
        <f>ТЧК!B12*0.9</f>
        <v>#REF!</v>
      </c>
      <c r="C12" s="96" t="e">
        <f>ТЧК!C12*0.9</f>
        <v>#REF!</v>
      </c>
      <c r="D12" s="96" t="e">
        <f>ТЧК!D12*0.9</f>
        <v>#REF!</v>
      </c>
      <c r="E12" s="96" t="e">
        <f>ТЧК!E12*0.9</f>
        <v>#REF!</v>
      </c>
      <c r="F12" s="96" t="e">
        <f>ТЧК!F12*0.9</f>
        <v>#REF!</v>
      </c>
      <c r="G12" s="96" t="e">
        <f>ТЧК!G12*0.9</f>
        <v>#REF!</v>
      </c>
      <c r="H12" s="96" t="e">
        <f>ТЧК!H12*0.9</f>
        <v>#REF!</v>
      </c>
      <c r="I12" s="96" t="e">
        <f>ТЧК!I12*0.9</f>
        <v>#REF!</v>
      </c>
      <c r="J12" s="96" t="e">
        <f>ТЧК!J12*0.9</f>
        <v>#REF!</v>
      </c>
      <c r="K12" s="96" t="e">
        <f>ТЧК!K12*0.9</f>
        <v>#REF!</v>
      </c>
      <c r="L12" s="96" t="e">
        <f>ТЧК!L12*0.9</f>
        <v>#REF!</v>
      </c>
      <c r="M12" s="96" t="e">
        <f>ТЧК!M12*0.9</f>
        <v>#REF!</v>
      </c>
      <c r="N12" s="96" t="e">
        <f>ТЧК!N12*0.9</f>
        <v>#REF!</v>
      </c>
      <c r="O12" s="96" t="e">
        <f>ТЧК!O12*0.9</f>
        <v>#REF!</v>
      </c>
      <c r="P12" s="96" t="e">
        <f>ТЧК!P12*0.9</f>
        <v>#REF!</v>
      </c>
      <c r="Q12" s="96" t="e">
        <f>ТЧК!Q12*0.9</f>
        <v>#REF!</v>
      </c>
      <c r="R12" s="96" t="e">
        <f>ТЧК!R12*0.9</f>
        <v>#REF!</v>
      </c>
      <c r="S12" s="96" t="e">
        <f>ТЧК!S12*0.9</f>
        <v>#REF!</v>
      </c>
      <c r="T12" s="96" t="e">
        <f>ТЧК!T12*0.9</f>
        <v>#REF!</v>
      </c>
      <c r="U12" s="96" t="e">
        <f>ТЧК!U12*0.9</f>
        <v>#REF!</v>
      </c>
      <c r="V12" s="96" t="e">
        <f>ТЧК!V12*0.9</f>
        <v>#REF!</v>
      </c>
      <c r="W12" s="96" t="e">
        <f>ТЧК!W12*0.9</f>
        <v>#REF!</v>
      </c>
      <c r="X12" s="96" t="e">
        <f>ТЧК!X12*0.9</f>
        <v>#REF!</v>
      </c>
      <c r="Y12" s="96" t="e">
        <f>ТЧК!Y12*0.9</f>
        <v>#REF!</v>
      </c>
      <c r="Z12" s="96" t="e">
        <f>ТЧК!Z12*0.9</f>
        <v>#REF!</v>
      </c>
      <c r="AA12" s="96" t="e">
        <f>ТЧК!AA12*0.9</f>
        <v>#REF!</v>
      </c>
      <c r="AB12" s="96" t="e">
        <f>ТЧК!AB12*0.9</f>
        <v>#REF!</v>
      </c>
      <c r="AC12" s="96" t="e">
        <f>ТЧК!AC12*0.9</f>
        <v>#REF!</v>
      </c>
      <c r="AD12" s="96" t="e">
        <f>ТЧК!AD12*0.9</f>
        <v>#REF!</v>
      </c>
      <c r="AE12" s="96" t="e">
        <f>ТЧК!AE12*0.9</f>
        <v>#REF!</v>
      </c>
      <c r="AF12" s="96" t="e">
        <f>ТЧК!AF12*0.9</f>
        <v>#REF!</v>
      </c>
      <c r="AG12" s="96" t="e">
        <f>ТЧК!AG12*0.9</f>
        <v>#REF!</v>
      </c>
      <c r="AH12" s="96" t="e">
        <f>ТЧК!AH12*0.9</f>
        <v>#REF!</v>
      </c>
      <c r="AI12" s="96" t="e">
        <f>ТЧК!AI12*0.9</f>
        <v>#REF!</v>
      </c>
      <c r="AJ12" s="96" t="e">
        <f>ТЧК!AJ12*0.9</f>
        <v>#REF!</v>
      </c>
      <c r="AK12" s="96" t="e">
        <f>ТЧК!AK12*0.9</f>
        <v>#REF!</v>
      </c>
      <c r="AL12" s="96" t="e">
        <f>ТЧК!AL12*0.9</f>
        <v>#REF!</v>
      </c>
      <c r="AM12" s="96" t="e">
        <f>ТЧК!AM12*0.9</f>
        <v>#REF!</v>
      </c>
      <c r="AN12" s="96" t="e">
        <f>ТЧК!AN12*0.9</f>
        <v>#REF!</v>
      </c>
      <c r="AO12" s="96" t="e">
        <f>ТЧК!AO12*0.9</f>
        <v>#REF!</v>
      </c>
      <c r="AP12" s="96" t="e">
        <f>ТЧК!AP12*0.9</f>
        <v>#REF!</v>
      </c>
      <c r="AQ12" s="96" t="e">
        <f>ТЧК!AQ12*0.9</f>
        <v>#REF!</v>
      </c>
      <c r="AR12" s="96" t="e">
        <f>ТЧК!AR12*0.9</f>
        <v>#REF!</v>
      </c>
      <c r="AS12" s="96" t="e">
        <f>ТЧК!AS12*0.9</f>
        <v>#REF!</v>
      </c>
      <c r="AT12" s="96" t="e">
        <f>ТЧК!AT12*0.9</f>
        <v>#REF!</v>
      </c>
      <c r="AU12" s="96" t="e">
        <f>ТЧК!AU12*0.9</f>
        <v>#REF!</v>
      </c>
      <c r="AV12" s="96" t="e">
        <f>ТЧК!AV12*0.9</f>
        <v>#REF!</v>
      </c>
      <c r="AW12" s="96" t="e">
        <f>ТЧК!AW12*0.9</f>
        <v>#REF!</v>
      </c>
      <c r="AX12" s="96" t="e">
        <f>ТЧК!AX12*0.9</f>
        <v>#REF!</v>
      </c>
      <c r="AY12" s="96" t="e">
        <f>ТЧК!AY12*0.9</f>
        <v>#REF!</v>
      </c>
      <c r="AZ12" s="96" t="e">
        <f>ТЧК!AZ12*0.9</f>
        <v>#REF!</v>
      </c>
    </row>
    <row r="13" spans="1:52" x14ac:dyDescent="0.2">
      <c r="A13" s="13">
        <v>2</v>
      </c>
      <c r="B13" s="96" t="e">
        <f>ТЧК!B13*0.9</f>
        <v>#REF!</v>
      </c>
      <c r="C13" s="96" t="e">
        <f>ТЧК!C13*0.9</f>
        <v>#REF!</v>
      </c>
      <c r="D13" s="96" t="e">
        <f>ТЧК!D13*0.9</f>
        <v>#REF!</v>
      </c>
      <c r="E13" s="96" t="e">
        <f>ТЧК!E13*0.9</f>
        <v>#REF!</v>
      </c>
      <c r="F13" s="96" t="e">
        <f>ТЧК!F13*0.9</f>
        <v>#REF!</v>
      </c>
      <c r="G13" s="96" t="e">
        <f>ТЧК!G13*0.9</f>
        <v>#REF!</v>
      </c>
      <c r="H13" s="96" t="e">
        <f>ТЧК!H13*0.9</f>
        <v>#REF!</v>
      </c>
      <c r="I13" s="96" t="e">
        <f>ТЧК!I13*0.9</f>
        <v>#REF!</v>
      </c>
      <c r="J13" s="96" t="e">
        <f>ТЧК!J13*0.9</f>
        <v>#REF!</v>
      </c>
      <c r="K13" s="96" t="e">
        <f>ТЧК!K13*0.9</f>
        <v>#REF!</v>
      </c>
      <c r="L13" s="96" t="e">
        <f>ТЧК!L13*0.9</f>
        <v>#REF!</v>
      </c>
      <c r="M13" s="96" t="e">
        <f>ТЧК!M13*0.9</f>
        <v>#REF!</v>
      </c>
      <c r="N13" s="96" t="e">
        <f>ТЧК!N13*0.9</f>
        <v>#REF!</v>
      </c>
      <c r="O13" s="96" t="e">
        <f>ТЧК!O13*0.9</f>
        <v>#REF!</v>
      </c>
      <c r="P13" s="96" t="e">
        <f>ТЧК!P13*0.9</f>
        <v>#REF!</v>
      </c>
      <c r="Q13" s="96" t="e">
        <f>ТЧК!Q13*0.9</f>
        <v>#REF!</v>
      </c>
      <c r="R13" s="96" t="e">
        <f>ТЧК!R13*0.9</f>
        <v>#REF!</v>
      </c>
      <c r="S13" s="96" t="e">
        <f>ТЧК!S13*0.9</f>
        <v>#REF!</v>
      </c>
      <c r="T13" s="96" t="e">
        <f>ТЧК!T13*0.9</f>
        <v>#REF!</v>
      </c>
      <c r="U13" s="96" t="e">
        <f>ТЧК!U13*0.9</f>
        <v>#REF!</v>
      </c>
      <c r="V13" s="96" t="e">
        <f>ТЧК!V13*0.9</f>
        <v>#REF!</v>
      </c>
      <c r="W13" s="96" t="e">
        <f>ТЧК!W13*0.9</f>
        <v>#REF!</v>
      </c>
      <c r="X13" s="96" t="e">
        <f>ТЧК!X13*0.9</f>
        <v>#REF!</v>
      </c>
      <c r="Y13" s="96" t="e">
        <f>ТЧК!Y13*0.9</f>
        <v>#REF!</v>
      </c>
      <c r="Z13" s="96" t="e">
        <f>ТЧК!Z13*0.9</f>
        <v>#REF!</v>
      </c>
      <c r="AA13" s="96" t="e">
        <f>ТЧК!AA13*0.9</f>
        <v>#REF!</v>
      </c>
      <c r="AB13" s="96" t="e">
        <f>ТЧК!AB13*0.9</f>
        <v>#REF!</v>
      </c>
      <c r="AC13" s="96" t="e">
        <f>ТЧК!AC13*0.9</f>
        <v>#REF!</v>
      </c>
      <c r="AD13" s="96" t="e">
        <f>ТЧК!AD13*0.9</f>
        <v>#REF!</v>
      </c>
      <c r="AE13" s="96" t="e">
        <f>ТЧК!AE13*0.9</f>
        <v>#REF!</v>
      </c>
      <c r="AF13" s="96" t="e">
        <f>ТЧК!AF13*0.9</f>
        <v>#REF!</v>
      </c>
      <c r="AG13" s="96" t="e">
        <f>ТЧК!AG13*0.9</f>
        <v>#REF!</v>
      </c>
      <c r="AH13" s="96" t="e">
        <f>ТЧК!AH13*0.9</f>
        <v>#REF!</v>
      </c>
      <c r="AI13" s="96" t="e">
        <f>ТЧК!AI13*0.9</f>
        <v>#REF!</v>
      </c>
      <c r="AJ13" s="96" t="e">
        <f>ТЧК!AJ13*0.9</f>
        <v>#REF!</v>
      </c>
      <c r="AK13" s="96" t="e">
        <f>ТЧК!AK13*0.9</f>
        <v>#REF!</v>
      </c>
      <c r="AL13" s="96" t="e">
        <f>ТЧК!AL13*0.9</f>
        <v>#REF!</v>
      </c>
      <c r="AM13" s="96" t="e">
        <f>ТЧК!AM13*0.9</f>
        <v>#REF!</v>
      </c>
      <c r="AN13" s="96" t="e">
        <f>ТЧК!AN13*0.9</f>
        <v>#REF!</v>
      </c>
      <c r="AO13" s="96" t="e">
        <f>ТЧК!AO13*0.9</f>
        <v>#REF!</v>
      </c>
      <c r="AP13" s="96" t="e">
        <f>ТЧК!AP13*0.9</f>
        <v>#REF!</v>
      </c>
      <c r="AQ13" s="96" t="e">
        <f>ТЧК!AQ13*0.9</f>
        <v>#REF!</v>
      </c>
      <c r="AR13" s="96" t="e">
        <f>ТЧК!AR13*0.9</f>
        <v>#REF!</v>
      </c>
      <c r="AS13" s="96" t="e">
        <f>ТЧК!AS13*0.9</f>
        <v>#REF!</v>
      </c>
      <c r="AT13" s="96" t="e">
        <f>ТЧК!AT13*0.9</f>
        <v>#REF!</v>
      </c>
      <c r="AU13" s="96" t="e">
        <f>ТЧК!AU13*0.9</f>
        <v>#REF!</v>
      </c>
      <c r="AV13" s="96" t="e">
        <f>ТЧК!AV13*0.9</f>
        <v>#REF!</v>
      </c>
      <c r="AW13" s="96" t="e">
        <f>ТЧК!AW13*0.9</f>
        <v>#REF!</v>
      </c>
      <c r="AX13" s="96" t="e">
        <f>ТЧК!AX13*0.9</f>
        <v>#REF!</v>
      </c>
      <c r="AY13" s="96" t="e">
        <f>ТЧК!AY13*0.9</f>
        <v>#REF!</v>
      </c>
      <c r="AZ13" s="96" t="e">
        <f>ТЧК!AZ13*0.9</f>
        <v>#REF!</v>
      </c>
    </row>
    <row r="14" spans="1:52" x14ac:dyDescent="0.2">
      <c r="A14" s="15" t="s">
        <v>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</row>
    <row r="15" spans="1:52" x14ac:dyDescent="0.2">
      <c r="A15" s="13">
        <v>1</v>
      </c>
      <c r="B15" s="96" t="e">
        <f>ТЧК!B15*0.9</f>
        <v>#REF!</v>
      </c>
      <c r="C15" s="96" t="e">
        <f>ТЧК!C15*0.9</f>
        <v>#REF!</v>
      </c>
      <c r="D15" s="96" t="e">
        <f>ТЧК!D15*0.9</f>
        <v>#REF!</v>
      </c>
      <c r="E15" s="96" t="e">
        <f>ТЧК!E15*0.9</f>
        <v>#REF!</v>
      </c>
      <c r="F15" s="96" t="e">
        <f>ТЧК!F15*0.9</f>
        <v>#REF!</v>
      </c>
      <c r="G15" s="96" t="e">
        <f>ТЧК!G15*0.9</f>
        <v>#REF!</v>
      </c>
      <c r="H15" s="96" t="e">
        <f>ТЧК!H15*0.9</f>
        <v>#REF!</v>
      </c>
      <c r="I15" s="96" t="e">
        <f>ТЧК!I15*0.9</f>
        <v>#REF!</v>
      </c>
      <c r="J15" s="96" t="e">
        <f>ТЧК!J15*0.9</f>
        <v>#REF!</v>
      </c>
      <c r="K15" s="96" t="e">
        <f>ТЧК!K15*0.9</f>
        <v>#REF!</v>
      </c>
      <c r="L15" s="96" t="e">
        <f>ТЧК!L15*0.9</f>
        <v>#REF!</v>
      </c>
      <c r="M15" s="96" t="e">
        <f>ТЧК!M15*0.9</f>
        <v>#REF!</v>
      </c>
      <c r="N15" s="96" t="e">
        <f>ТЧК!N15*0.9</f>
        <v>#REF!</v>
      </c>
      <c r="O15" s="96" t="e">
        <f>ТЧК!O15*0.9</f>
        <v>#REF!</v>
      </c>
      <c r="P15" s="96" t="e">
        <f>ТЧК!P15*0.9</f>
        <v>#REF!</v>
      </c>
      <c r="Q15" s="96" t="e">
        <f>ТЧК!Q15*0.9</f>
        <v>#REF!</v>
      </c>
      <c r="R15" s="96" t="e">
        <f>ТЧК!R15*0.9</f>
        <v>#REF!</v>
      </c>
      <c r="S15" s="96" t="e">
        <f>ТЧК!S15*0.9</f>
        <v>#REF!</v>
      </c>
      <c r="T15" s="96" t="e">
        <f>ТЧК!T15*0.9</f>
        <v>#REF!</v>
      </c>
      <c r="U15" s="96" t="e">
        <f>ТЧК!U15*0.9</f>
        <v>#REF!</v>
      </c>
      <c r="V15" s="96" t="e">
        <f>ТЧК!V15*0.9</f>
        <v>#REF!</v>
      </c>
      <c r="W15" s="96" t="e">
        <f>ТЧК!W15*0.9</f>
        <v>#REF!</v>
      </c>
      <c r="X15" s="96" t="e">
        <f>ТЧК!X15*0.9</f>
        <v>#REF!</v>
      </c>
      <c r="Y15" s="96" t="e">
        <f>ТЧК!Y15*0.9</f>
        <v>#REF!</v>
      </c>
      <c r="Z15" s="96" t="e">
        <f>ТЧК!Z15*0.9</f>
        <v>#REF!</v>
      </c>
      <c r="AA15" s="96" t="e">
        <f>ТЧК!AA15*0.9</f>
        <v>#REF!</v>
      </c>
      <c r="AB15" s="96" t="e">
        <f>ТЧК!AB15*0.9</f>
        <v>#REF!</v>
      </c>
      <c r="AC15" s="96" t="e">
        <f>ТЧК!AC15*0.9</f>
        <v>#REF!</v>
      </c>
      <c r="AD15" s="96" t="e">
        <f>ТЧК!AD15*0.9</f>
        <v>#REF!</v>
      </c>
      <c r="AE15" s="96" t="e">
        <f>ТЧК!AE15*0.9</f>
        <v>#REF!</v>
      </c>
      <c r="AF15" s="96" t="e">
        <f>ТЧК!AF15*0.9</f>
        <v>#REF!</v>
      </c>
      <c r="AG15" s="96" t="e">
        <f>ТЧК!AG15*0.9</f>
        <v>#REF!</v>
      </c>
      <c r="AH15" s="96" t="e">
        <f>ТЧК!AH15*0.9</f>
        <v>#REF!</v>
      </c>
      <c r="AI15" s="96" t="e">
        <f>ТЧК!AI15*0.9</f>
        <v>#REF!</v>
      </c>
      <c r="AJ15" s="96" t="e">
        <f>ТЧК!AJ15*0.9</f>
        <v>#REF!</v>
      </c>
      <c r="AK15" s="96" t="e">
        <f>ТЧК!AK15*0.9</f>
        <v>#REF!</v>
      </c>
      <c r="AL15" s="96" t="e">
        <f>ТЧК!AL15*0.9</f>
        <v>#REF!</v>
      </c>
      <c r="AM15" s="96" t="e">
        <f>ТЧК!AM15*0.9</f>
        <v>#REF!</v>
      </c>
      <c r="AN15" s="96" t="e">
        <f>ТЧК!AN15*0.9</f>
        <v>#REF!</v>
      </c>
      <c r="AO15" s="96" t="e">
        <f>ТЧК!AO15*0.9</f>
        <v>#REF!</v>
      </c>
      <c r="AP15" s="96" t="e">
        <f>ТЧК!AP15*0.9</f>
        <v>#REF!</v>
      </c>
      <c r="AQ15" s="96" t="e">
        <f>ТЧК!AQ15*0.9</f>
        <v>#REF!</v>
      </c>
      <c r="AR15" s="96" t="e">
        <f>ТЧК!AR15*0.9</f>
        <v>#REF!</v>
      </c>
      <c r="AS15" s="96" t="e">
        <f>ТЧК!AS15*0.9</f>
        <v>#REF!</v>
      </c>
      <c r="AT15" s="96" t="e">
        <f>ТЧК!AT15*0.9</f>
        <v>#REF!</v>
      </c>
      <c r="AU15" s="96" t="e">
        <f>ТЧК!AU15*0.9</f>
        <v>#REF!</v>
      </c>
      <c r="AV15" s="96" t="e">
        <f>ТЧК!AV15*0.9</f>
        <v>#REF!</v>
      </c>
      <c r="AW15" s="96" t="e">
        <f>ТЧК!AW15*0.9</f>
        <v>#REF!</v>
      </c>
      <c r="AX15" s="96" t="e">
        <f>ТЧК!AX15*0.9</f>
        <v>#REF!</v>
      </c>
      <c r="AY15" s="96" t="e">
        <f>ТЧК!AY15*0.9</f>
        <v>#REF!</v>
      </c>
      <c r="AZ15" s="96" t="e">
        <f>ТЧК!AZ15*0.9</f>
        <v>#REF!</v>
      </c>
    </row>
    <row r="16" spans="1:52" x14ac:dyDescent="0.2">
      <c r="A16" s="13">
        <v>2</v>
      </c>
      <c r="B16" s="96" t="e">
        <f>ТЧК!B16*0.9</f>
        <v>#REF!</v>
      </c>
      <c r="C16" s="96" t="e">
        <f>ТЧК!C16*0.9</f>
        <v>#REF!</v>
      </c>
      <c r="D16" s="96" t="e">
        <f>ТЧК!D16*0.9</f>
        <v>#REF!</v>
      </c>
      <c r="E16" s="96" t="e">
        <f>ТЧК!E16*0.9</f>
        <v>#REF!</v>
      </c>
      <c r="F16" s="96" t="e">
        <f>ТЧК!F16*0.9</f>
        <v>#REF!</v>
      </c>
      <c r="G16" s="96" t="e">
        <f>ТЧК!G16*0.9</f>
        <v>#REF!</v>
      </c>
      <c r="H16" s="96" t="e">
        <f>ТЧК!H16*0.9</f>
        <v>#REF!</v>
      </c>
      <c r="I16" s="96" t="e">
        <f>ТЧК!I16*0.9</f>
        <v>#REF!</v>
      </c>
      <c r="J16" s="96" t="e">
        <f>ТЧК!J16*0.9</f>
        <v>#REF!</v>
      </c>
      <c r="K16" s="96" t="e">
        <f>ТЧК!K16*0.9</f>
        <v>#REF!</v>
      </c>
      <c r="L16" s="96" t="e">
        <f>ТЧК!L16*0.9</f>
        <v>#REF!</v>
      </c>
      <c r="M16" s="96" t="e">
        <f>ТЧК!M16*0.9</f>
        <v>#REF!</v>
      </c>
      <c r="N16" s="96" t="e">
        <f>ТЧК!N16*0.9</f>
        <v>#REF!</v>
      </c>
      <c r="O16" s="96" t="e">
        <f>ТЧК!O16*0.9</f>
        <v>#REF!</v>
      </c>
      <c r="P16" s="96" t="e">
        <f>ТЧК!P16*0.9</f>
        <v>#REF!</v>
      </c>
      <c r="Q16" s="96" t="e">
        <f>ТЧК!Q16*0.9</f>
        <v>#REF!</v>
      </c>
      <c r="R16" s="96" t="e">
        <f>ТЧК!R16*0.9</f>
        <v>#REF!</v>
      </c>
      <c r="S16" s="96" t="e">
        <f>ТЧК!S16*0.9</f>
        <v>#REF!</v>
      </c>
      <c r="T16" s="96" t="e">
        <f>ТЧК!T16*0.9</f>
        <v>#REF!</v>
      </c>
      <c r="U16" s="96" t="e">
        <f>ТЧК!U16*0.9</f>
        <v>#REF!</v>
      </c>
      <c r="V16" s="96" t="e">
        <f>ТЧК!V16*0.9</f>
        <v>#REF!</v>
      </c>
      <c r="W16" s="96" t="e">
        <f>ТЧК!W16*0.9</f>
        <v>#REF!</v>
      </c>
      <c r="X16" s="96" t="e">
        <f>ТЧК!X16*0.9</f>
        <v>#REF!</v>
      </c>
      <c r="Y16" s="96" t="e">
        <f>ТЧК!Y16*0.9</f>
        <v>#REF!</v>
      </c>
      <c r="Z16" s="96" t="e">
        <f>ТЧК!Z16*0.9</f>
        <v>#REF!</v>
      </c>
      <c r="AA16" s="96" t="e">
        <f>ТЧК!AA16*0.9</f>
        <v>#REF!</v>
      </c>
      <c r="AB16" s="96" t="e">
        <f>ТЧК!AB16*0.9</f>
        <v>#REF!</v>
      </c>
      <c r="AC16" s="96" t="e">
        <f>ТЧК!AC16*0.9</f>
        <v>#REF!</v>
      </c>
      <c r="AD16" s="96" t="e">
        <f>ТЧК!AD16*0.9</f>
        <v>#REF!</v>
      </c>
      <c r="AE16" s="96" t="e">
        <f>ТЧК!AE16*0.9</f>
        <v>#REF!</v>
      </c>
      <c r="AF16" s="96" t="e">
        <f>ТЧК!AF16*0.9</f>
        <v>#REF!</v>
      </c>
      <c r="AG16" s="96" t="e">
        <f>ТЧК!AG16*0.9</f>
        <v>#REF!</v>
      </c>
      <c r="AH16" s="96" t="e">
        <f>ТЧК!AH16*0.9</f>
        <v>#REF!</v>
      </c>
      <c r="AI16" s="96" t="e">
        <f>ТЧК!AI16*0.9</f>
        <v>#REF!</v>
      </c>
      <c r="AJ16" s="96" t="e">
        <f>ТЧК!AJ16*0.9</f>
        <v>#REF!</v>
      </c>
      <c r="AK16" s="96" t="e">
        <f>ТЧК!AK16*0.9</f>
        <v>#REF!</v>
      </c>
      <c r="AL16" s="96" t="e">
        <f>ТЧК!AL16*0.9</f>
        <v>#REF!</v>
      </c>
      <c r="AM16" s="96" t="e">
        <f>ТЧК!AM16*0.9</f>
        <v>#REF!</v>
      </c>
      <c r="AN16" s="96" t="e">
        <f>ТЧК!AN16*0.9</f>
        <v>#REF!</v>
      </c>
      <c r="AO16" s="96" t="e">
        <f>ТЧК!AO16*0.9</f>
        <v>#REF!</v>
      </c>
      <c r="AP16" s="96" t="e">
        <f>ТЧК!AP16*0.9</f>
        <v>#REF!</v>
      </c>
      <c r="AQ16" s="96" t="e">
        <f>ТЧК!AQ16*0.9</f>
        <v>#REF!</v>
      </c>
      <c r="AR16" s="96" t="e">
        <f>ТЧК!AR16*0.9</f>
        <v>#REF!</v>
      </c>
      <c r="AS16" s="96" t="e">
        <f>ТЧК!AS16*0.9</f>
        <v>#REF!</v>
      </c>
      <c r="AT16" s="96" t="e">
        <f>ТЧК!AT16*0.9</f>
        <v>#REF!</v>
      </c>
      <c r="AU16" s="96" t="e">
        <f>ТЧК!AU16*0.9</f>
        <v>#REF!</v>
      </c>
      <c r="AV16" s="96" t="e">
        <f>ТЧК!AV16*0.9</f>
        <v>#REF!</v>
      </c>
      <c r="AW16" s="96" t="e">
        <f>ТЧК!AW16*0.9</f>
        <v>#REF!</v>
      </c>
      <c r="AX16" s="96" t="e">
        <f>ТЧК!AX16*0.9</f>
        <v>#REF!</v>
      </c>
      <c r="AY16" s="96" t="e">
        <f>ТЧК!AY16*0.9</f>
        <v>#REF!</v>
      </c>
      <c r="AZ16" s="96" t="e">
        <f>ТЧК!AZ16*0.9</f>
        <v>#REF!</v>
      </c>
    </row>
    <row r="17" spans="1:52" x14ac:dyDescent="0.2">
      <c r="A17" s="15" t="s">
        <v>7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</row>
    <row r="18" spans="1:52" x14ac:dyDescent="0.2">
      <c r="A18" s="13" t="s">
        <v>8</v>
      </c>
      <c r="B18" s="96" t="e">
        <f>ТЧК!B18*0.9</f>
        <v>#REF!</v>
      </c>
      <c r="C18" s="96" t="e">
        <f>ТЧК!C18*0.9</f>
        <v>#REF!</v>
      </c>
      <c r="D18" s="96" t="e">
        <f>ТЧК!D18*0.9</f>
        <v>#REF!</v>
      </c>
      <c r="E18" s="96" t="e">
        <f>ТЧК!E18*0.9</f>
        <v>#REF!</v>
      </c>
      <c r="F18" s="96" t="e">
        <f>ТЧК!F18*0.9</f>
        <v>#REF!</v>
      </c>
      <c r="G18" s="96" t="e">
        <f>ТЧК!G18*0.9</f>
        <v>#REF!</v>
      </c>
      <c r="H18" s="96" t="e">
        <f>ТЧК!H18*0.9</f>
        <v>#REF!</v>
      </c>
      <c r="I18" s="96" t="e">
        <f>ТЧК!I18*0.9</f>
        <v>#REF!</v>
      </c>
      <c r="J18" s="96" t="e">
        <f>ТЧК!J18*0.9</f>
        <v>#REF!</v>
      </c>
      <c r="K18" s="96" t="e">
        <f>ТЧК!K18*0.9</f>
        <v>#REF!</v>
      </c>
      <c r="L18" s="96" t="e">
        <f>ТЧК!L18*0.9</f>
        <v>#REF!</v>
      </c>
      <c r="M18" s="96" t="e">
        <f>ТЧК!M18*0.9</f>
        <v>#REF!</v>
      </c>
      <c r="N18" s="96" t="e">
        <f>ТЧК!N18*0.9</f>
        <v>#REF!</v>
      </c>
      <c r="O18" s="96" t="e">
        <f>ТЧК!O18*0.9</f>
        <v>#REF!</v>
      </c>
      <c r="P18" s="96" t="e">
        <f>ТЧК!P18*0.9</f>
        <v>#REF!</v>
      </c>
      <c r="Q18" s="96" t="e">
        <f>ТЧК!Q18*0.9</f>
        <v>#REF!</v>
      </c>
      <c r="R18" s="96" t="e">
        <f>ТЧК!R18*0.9</f>
        <v>#REF!</v>
      </c>
      <c r="S18" s="96" t="e">
        <f>ТЧК!S18*0.9</f>
        <v>#REF!</v>
      </c>
      <c r="T18" s="96" t="e">
        <f>ТЧК!T18*0.9</f>
        <v>#REF!</v>
      </c>
      <c r="U18" s="96" t="e">
        <f>ТЧК!U18*0.9</f>
        <v>#REF!</v>
      </c>
      <c r="V18" s="96" t="e">
        <f>ТЧК!V18*0.9</f>
        <v>#REF!</v>
      </c>
      <c r="W18" s="96" t="e">
        <f>ТЧК!W18*0.9</f>
        <v>#REF!</v>
      </c>
      <c r="X18" s="96" t="e">
        <f>ТЧК!X18*0.9</f>
        <v>#REF!</v>
      </c>
      <c r="Y18" s="96" t="e">
        <f>ТЧК!Y18*0.9</f>
        <v>#REF!</v>
      </c>
      <c r="Z18" s="96" t="e">
        <f>ТЧК!Z18*0.9</f>
        <v>#REF!</v>
      </c>
      <c r="AA18" s="96" t="e">
        <f>ТЧК!AA18*0.9</f>
        <v>#REF!</v>
      </c>
      <c r="AB18" s="96" t="e">
        <f>ТЧК!AB18*0.9</f>
        <v>#REF!</v>
      </c>
      <c r="AC18" s="96" t="e">
        <f>ТЧК!AC18*0.9</f>
        <v>#REF!</v>
      </c>
      <c r="AD18" s="96" t="e">
        <f>ТЧК!AD18*0.9</f>
        <v>#REF!</v>
      </c>
      <c r="AE18" s="96" t="e">
        <f>ТЧК!AE18*0.9</f>
        <v>#REF!</v>
      </c>
      <c r="AF18" s="96" t="e">
        <f>ТЧК!AF18*0.9</f>
        <v>#REF!</v>
      </c>
      <c r="AG18" s="96" t="e">
        <f>ТЧК!AG18*0.9</f>
        <v>#REF!</v>
      </c>
      <c r="AH18" s="96" t="e">
        <f>ТЧК!AH18*0.9</f>
        <v>#REF!</v>
      </c>
      <c r="AI18" s="96" t="e">
        <f>ТЧК!AI18*0.9</f>
        <v>#REF!</v>
      </c>
      <c r="AJ18" s="96" t="e">
        <f>ТЧК!AJ18*0.9</f>
        <v>#REF!</v>
      </c>
      <c r="AK18" s="96" t="e">
        <f>ТЧК!AK18*0.9</f>
        <v>#REF!</v>
      </c>
      <c r="AL18" s="96" t="e">
        <f>ТЧК!AL18*0.9</f>
        <v>#REF!</v>
      </c>
      <c r="AM18" s="96" t="e">
        <f>ТЧК!AM18*0.9</f>
        <v>#REF!</v>
      </c>
      <c r="AN18" s="96" t="e">
        <f>ТЧК!AN18*0.9</f>
        <v>#REF!</v>
      </c>
      <c r="AO18" s="96" t="e">
        <f>ТЧК!AO18*0.9</f>
        <v>#REF!</v>
      </c>
      <c r="AP18" s="96" t="e">
        <f>ТЧК!AP18*0.9</f>
        <v>#REF!</v>
      </c>
      <c r="AQ18" s="96" t="e">
        <f>ТЧК!AQ18*0.9</f>
        <v>#REF!</v>
      </c>
      <c r="AR18" s="96" t="e">
        <f>ТЧК!AR18*0.9</f>
        <v>#REF!</v>
      </c>
      <c r="AS18" s="96" t="e">
        <f>ТЧК!AS18*0.9</f>
        <v>#REF!</v>
      </c>
      <c r="AT18" s="96" t="e">
        <f>ТЧК!AT18*0.9</f>
        <v>#REF!</v>
      </c>
      <c r="AU18" s="96" t="e">
        <f>ТЧК!AU18*0.9</f>
        <v>#REF!</v>
      </c>
      <c r="AV18" s="96" t="e">
        <f>ТЧК!AV18*0.9</f>
        <v>#REF!</v>
      </c>
      <c r="AW18" s="96" t="e">
        <f>ТЧК!AW18*0.9</f>
        <v>#REF!</v>
      </c>
      <c r="AX18" s="96" t="e">
        <f>ТЧК!AX18*0.9</f>
        <v>#REF!</v>
      </c>
      <c r="AY18" s="96" t="e">
        <f>ТЧК!AY18*0.9</f>
        <v>#REF!</v>
      </c>
      <c r="AZ18" s="96" t="e">
        <f>ТЧК!AZ18*0.9</f>
        <v>#REF!</v>
      </c>
    </row>
    <row r="19" spans="1:52" x14ac:dyDescent="0.2">
      <c r="A19" s="15" t="s">
        <v>9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</row>
    <row r="20" spans="1:52" x14ac:dyDescent="0.2">
      <c r="A20" s="13" t="s">
        <v>10</v>
      </c>
      <c r="B20" s="96" t="e">
        <f>ТЧК!B20*0.9</f>
        <v>#REF!</v>
      </c>
      <c r="C20" s="96" t="e">
        <f>ТЧК!C20*0.9</f>
        <v>#REF!</v>
      </c>
      <c r="D20" s="96" t="e">
        <f>ТЧК!D20*0.9</f>
        <v>#REF!</v>
      </c>
      <c r="E20" s="96" t="e">
        <f>ТЧК!E20*0.9</f>
        <v>#REF!</v>
      </c>
      <c r="F20" s="96" t="e">
        <f>ТЧК!F20*0.9</f>
        <v>#REF!</v>
      </c>
      <c r="G20" s="96" t="e">
        <f>ТЧК!G20*0.9</f>
        <v>#REF!</v>
      </c>
      <c r="H20" s="96" t="e">
        <f>ТЧК!H20*0.9</f>
        <v>#REF!</v>
      </c>
      <c r="I20" s="96" t="e">
        <f>ТЧК!I20*0.9</f>
        <v>#REF!</v>
      </c>
      <c r="J20" s="96" t="e">
        <f>ТЧК!J20*0.9</f>
        <v>#REF!</v>
      </c>
      <c r="K20" s="96" t="e">
        <f>ТЧК!K20*0.9</f>
        <v>#REF!</v>
      </c>
      <c r="L20" s="96" t="e">
        <f>ТЧК!L20*0.9</f>
        <v>#REF!</v>
      </c>
      <c r="M20" s="96" t="e">
        <f>ТЧК!M20*0.9</f>
        <v>#REF!</v>
      </c>
      <c r="N20" s="96" t="e">
        <f>ТЧК!N20*0.9</f>
        <v>#REF!</v>
      </c>
      <c r="O20" s="96" t="e">
        <f>ТЧК!O20*0.9</f>
        <v>#REF!</v>
      </c>
      <c r="P20" s="96" t="e">
        <f>ТЧК!P20*0.9</f>
        <v>#REF!</v>
      </c>
      <c r="Q20" s="96" t="e">
        <f>ТЧК!Q20*0.9</f>
        <v>#REF!</v>
      </c>
      <c r="R20" s="96" t="e">
        <f>ТЧК!R20*0.9</f>
        <v>#REF!</v>
      </c>
      <c r="S20" s="96" t="e">
        <f>ТЧК!S20*0.9</f>
        <v>#REF!</v>
      </c>
      <c r="T20" s="96" t="e">
        <f>ТЧК!T20*0.9</f>
        <v>#REF!</v>
      </c>
      <c r="U20" s="96" t="e">
        <f>ТЧК!U20*0.9</f>
        <v>#REF!</v>
      </c>
      <c r="V20" s="96" t="e">
        <f>ТЧК!V20*0.9</f>
        <v>#REF!</v>
      </c>
      <c r="W20" s="96" t="e">
        <f>ТЧК!W20*0.9</f>
        <v>#REF!</v>
      </c>
      <c r="X20" s="96" t="e">
        <f>ТЧК!X20*0.9</f>
        <v>#REF!</v>
      </c>
      <c r="Y20" s="96" t="e">
        <f>ТЧК!Y20*0.9</f>
        <v>#REF!</v>
      </c>
      <c r="Z20" s="96" t="e">
        <f>ТЧК!Z20*0.9</f>
        <v>#REF!</v>
      </c>
      <c r="AA20" s="96" t="e">
        <f>ТЧК!AA20*0.9</f>
        <v>#REF!</v>
      </c>
      <c r="AB20" s="96" t="e">
        <f>ТЧК!AB20*0.9</f>
        <v>#REF!</v>
      </c>
      <c r="AC20" s="96" t="e">
        <f>ТЧК!AC20*0.9</f>
        <v>#REF!</v>
      </c>
      <c r="AD20" s="96" t="e">
        <f>ТЧК!AD20*0.9</f>
        <v>#REF!</v>
      </c>
      <c r="AE20" s="96" t="e">
        <f>ТЧК!AE20*0.9</f>
        <v>#REF!</v>
      </c>
      <c r="AF20" s="96" t="e">
        <f>ТЧК!AF20*0.9</f>
        <v>#REF!</v>
      </c>
      <c r="AG20" s="96" t="e">
        <f>ТЧК!AG20*0.9</f>
        <v>#REF!</v>
      </c>
      <c r="AH20" s="96" t="e">
        <f>ТЧК!AH20*0.9</f>
        <v>#REF!</v>
      </c>
      <c r="AI20" s="96" t="e">
        <f>ТЧК!AI20*0.9</f>
        <v>#REF!</v>
      </c>
      <c r="AJ20" s="96" t="e">
        <f>ТЧК!AJ20*0.9</f>
        <v>#REF!</v>
      </c>
      <c r="AK20" s="96" t="e">
        <f>ТЧК!AK20*0.9</f>
        <v>#REF!</v>
      </c>
      <c r="AL20" s="96" t="e">
        <f>ТЧК!AL20*0.9</f>
        <v>#REF!</v>
      </c>
      <c r="AM20" s="96" t="e">
        <f>ТЧК!AM20*0.9</f>
        <v>#REF!</v>
      </c>
      <c r="AN20" s="96" t="e">
        <f>ТЧК!AN20*0.9</f>
        <v>#REF!</v>
      </c>
      <c r="AO20" s="96" t="e">
        <f>ТЧК!AO20*0.9</f>
        <v>#REF!</v>
      </c>
      <c r="AP20" s="96" t="e">
        <f>ТЧК!AP20*0.9</f>
        <v>#REF!</v>
      </c>
      <c r="AQ20" s="96" t="e">
        <f>ТЧК!AQ20*0.9</f>
        <v>#REF!</v>
      </c>
      <c r="AR20" s="96" t="e">
        <f>ТЧК!AR20*0.9</f>
        <v>#REF!</v>
      </c>
      <c r="AS20" s="96" t="e">
        <f>ТЧК!AS20*0.9</f>
        <v>#REF!</v>
      </c>
      <c r="AT20" s="96" t="e">
        <f>ТЧК!AT20*0.9</f>
        <v>#REF!</v>
      </c>
      <c r="AU20" s="96" t="e">
        <f>ТЧК!AU20*0.9</f>
        <v>#REF!</v>
      </c>
      <c r="AV20" s="96" t="e">
        <f>ТЧК!AV20*0.9</f>
        <v>#REF!</v>
      </c>
      <c r="AW20" s="96" t="e">
        <f>ТЧК!AW20*0.9</f>
        <v>#REF!</v>
      </c>
      <c r="AX20" s="96" t="e">
        <f>ТЧК!AX20*0.9</f>
        <v>#REF!</v>
      </c>
      <c r="AY20" s="96" t="e">
        <f>ТЧК!AY20*0.9</f>
        <v>#REF!</v>
      </c>
      <c r="AZ20" s="96" t="e">
        <f>ТЧК!AZ20*0.9</f>
        <v>#REF!</v>
      </c>
    </row>
    <row r="21" spans="1:52" ht="15" customHeight="1" x14ac:dyDescent="0.2">
      <c r="A21" s="19" t="s">
        <v>22</v>
      </c>
    </row>
    <row r="22" spans="1:52" ht="24" x14ac:dyDescent="0.2">
      <c r="A22" s="20" t="s">
        <v>67</v>
      </c>
    </row>
    <row r="23" spans="1:52" s="7" customFormat="1" ht="15" customHeight="1" x14ac:dyDescent="0.2">
      <c r="A23" s="97" t="s">
        <v>68</v>
      </c>
      <c r="G23" s="85"/>
      <c r="H23" s="85"/>
      <c r="I23" s="85"/>
      <c r="J23" s="85"/>
    </row>
    <row r="24" spans="1:52" s="7" customFormat="1" ht="15.75" x14ac:dyDescent="0.25">
      <c r="A24" s="101" t="s">
        <v>69</v>
      </c>
      <c r="G24" s="85"/>
      <c r="H24" s="85"/>
      <c r="I24" s="85"/>
      <c r="J24" s="85"/>
    </row>
    <row r="25" spans="1:52" ht="15" customHeight="1" x14ac:dyDescent="0.2">
      <c r="A25" s="22" t="s">
        <v>13</v>
      </c>
    </row>
    <row r="26" spans="1:52" ht="156" x14ac:dyDescent="0.2">
      <c r="A26" s="100" t="s">
        <v>76</v>
      </c>
    </row>
    <row r="27" spans="1:52" x14ac:dyDescent="0.2">
      <c r="A27" s="19" t="s">
        <v>15</v>
      </c>
    </row>
    <row r="28" spans="1:52" ht="24" x14ac:dyDescent="0.2">
      <c r="A28" s="98" t="s">
        <v>16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X30"/>
  <sheetViews>
    <sheetView workbookViewId="0">
      <pane xSplit="1" topLeftCell="B1" activePane="topRight" state="frozen"/>
      <selection pane="topRight" activeCell="E7" sqref="E7"/>
    </sheetView>
  </sheetViews>
  <sheetFormatPr defaultColWidth="9" defaultRowHeight="12.75" x14ac:dyDescent="0.2"/>
  <cols>
    <col min="1" max="1" width="52.7109375" style="7" customWidth="1"/>
    <col min="2" max="3" width="9.85546875" style="4"/>
    <col min="4" max="16384" width="9" style="4"/>
  </cols>
  <sheetData>
    <row r="1" spans="1:24" s="5" customFormat="1" ht="15" customHeight="1" x14ac:dyDescent="0.2">
      <c r="A1" s="9" t="s">
        <v>0</v>
      </c>
    </row>
    <row r="2" spans="1:24" s="5" customFormat="1" ht="15" customHeight="1" x14ac:dyDescent="0.2">
      <c r="A2" s="10" t="s">
        <v>21</v>
      </c>
    </row>
    <row r="3" spans="1:24" s="5" customFormat="1" ht="15" customHeight="1" x14ac:dyDescent="0.2">
      <c r="A3" s="11" t="s">
        <v>59</v>
      </c>
    </row>
    <row r="4" spans="1:24" s="77" customFormat="1" ht="15" customHeight="1" x14ac:dyDescent="0.2">
      <c r="A4" s="86" t="s">
        <v>3</v>
      </c>
      <c r="B4" s="87">
        <v>46176</v>
      </c>
      <c r="C4" s="87">
        <v>46177</v>
      </c>
    </row>
    <row r="5" spans="1:24" s="55" customFormat="1" ht="36" x14ac:dyDescent="0.2">
      <c r="A5" s="12" t="s">
        <v>65</v>
      </c>
    </row>
    <row r="6" spans="1:24" s="55" customFormat="1" ht="13.5" customHeight="1" x14ac:dyDescent="0.2">
      <c r="A6" s="33">
        <v>1</v>
      </c>
      <c r="B6" s="57" t="e">
        <f>'3=4'!B6*0.87</f>
        <v>#REF!</v>
      </c>
      <c r="C6" s="57" t="e">
        <f>'3=4'!C6*0.87</f>
        <v>#REF!</v>
      </c>
    </row>
    <row r="7" spans="1:24" s="55" customFormat="1" ht="13.5" customHeight="1" x14ac:dyDescent="0.2">
      <c r="A7" s="33">
        <v>2</v>
      </c>
      <c r="B7" s="57" t="e">
        <f>'3=4'!B7*0.87</f>
        <v>#REF!</v>
      </c>
      <c r="C7" s="57" t="e">
        <f>'3=4'!C7*0.87</f>
        <v>#REF!</v>
      </c>
    </row>
    <row r="8" spans="1:24" s="55" customFormat="1" ht="27.75" customHeight="1" x14ac:dyDescent="0.2">
      <c r="A8" s="14" t="s">
        <v>4</v>
      </c>
      <c r="B8" s="57"/>
      <c r="C8" s="57"/>
    </row>
    <row r="9" spans="1:24" s="55" customFormat="1" ht="13.5" customHeight="1" x14ac:dyDescent="0.2">
      <c r="A9" s="33">
        <v>1</v>
      </c>
      <c r="B9" s="57" t="e">
        <f>'3=4'!B9*0.87</f>
        <v>#REF!</v>
      </c>
      <c r="C9" s="57" t="e">
        <f>'3=4'!C9*0.87</f>
        <v>#REF!</v>
      </c>
    </row>
    <row r="10" spans="1:24" s="55" customFormat="1" ht="13.5" customHeight="1" x14ac:dyDescent="0.2">
      <c r="A10" s="33">
        <v>2</v>
      </c>
      <c r="B10" s="57" t="e">
        <f>'3=4'!B10*0.87</f>
        <v>#REF!</v>
      </c>
      <c r="C10" s="57" t="e">
        <f>'3=4'!C10*0.87</f>
        <v>#REF!</v>
      </c>
    </row>
    <row r="11" spans="1:24" s="55" customFormat="1" ht="12" customHeight="1" x14ac:dyDescent="0.2">
      <c r="A11" s="15" t="s">
        <v>5</v>
      </c>
      <c r="B11" s="57"/>
      <c r="C11" s="57"/>
      <c r="F11" s="63"/>
      <c r="G11" s="63"/>
      <c r="H11" s="63"/>
      <c r="I11" s="63"/>
      <c r="J11" s="63"/>
    </row>
    <row r="12" spans="1:24" s="55" customFormat="1" ht="13.5" customHeight="1" x14ac:dyDescent="0.2">
      <c r="A12" s="13">
        <v>1</v>
      </c>
      <c r="B12" s="57" t="e">
        <f>'3=4'!B12*0.87</f>
        <v>#REF!</v>
      </c>
      <c r="C12" s="57" t="e">
        <f>'3=4'!C12*0.87</f>
        <v>#REF!</v>
      </c>
      <c r="F12" s="63"/>
      <c r="G12" s="63"/>
      <c r="H12" s="63"/>
      <c r="I12" s="63"/>
      <c r="J12" s="63"/>
      <c r="U12" s="63"/>
      <c r="V12" s="63"/>
      <c r="W12" s="63"/>
      <c r="X12" s="63"/>
    </row>
    <row r="13" spans="1:24" s="55" customFormat="1" ht="13.5" customHeight="1" x14ac:dyDescent="0.2">
      <c r="A13" s="13">
        <v>2</v>
      </c>
      <c r="B13" s="57" t="e">
        <f>'3=4'!B13*0.87</f>
        <v>#REF!</v>
      </c>
      <c r="C13" s="57" t="e">
        <f>'3=4'!C13*0.87</f>
        <v>#REF!</v>
      </c>
      <c r="F13" s="63"/>
      <c r="G13" s="63"/>
      <c r="H13" s="63"/>
      <c r="I13" s="63"/>
      <c r="J13" s="63"/>
      <c r="U13" s="63"/>
      <c r="V13" s="63"/>
      <c r="W13" s="63"/>
      <c r="X13" s="63"/>
    </row>
    <row r="14" spans="1:24" s="56" customFormat="1" ht="11.25" customHeight="1" x14ac:dyDescent="0.2">
      <c r="A14" s="17" t="s">
        <v>6</v>
      </c>
      <c r="B14" s="58"/>
      <c r="C14" s="58"/>
      <c r="F14" s="64"/>
      <c r="G14" s="64"/>
      <c r="H14" s="64"/>
      <c r="I14" s="64"/>
      <c r="J14" s="64"/>
      <c r="U14" s="64"/>
      <c r="V14" s="64"/>
      <c r="W14" s="64"/>
      <c r="X14" s="64"/>
    </row>
    <row r="15" spans="1:24" s="56" customFormat="1" ht="13.5" customHeight="1" x14ac:dyDescent="0.2">
      <c r="A15" s="59">
        <v>1</v>
      </c>
      <c r="B15" s="58" t="e">
        <f>'3=4'!B15*0.87</f>
        <v>#REF!</v>
      </c>
      <c r="C15" s="58" t="e">
        <f>'3=4'!C15*0.87</f>
        <v>#REF!</v>
      </c>
      <c r="F15" s="64"/>
      <c r="G15" s="64"/>
      <c r="H15" s="64"/>
      <c r="I15" s="64"/>
      <c r="J15" s="64"/>
      <c r="U15" s="64"/>
      <c r="V15" s="64"/>
      <c r="W15" s="64"/>
      <c r="X15" s="64"/>
    </row>
    <row r="16" spans="1:24" s="56" customFormat="1" ht="13.5" customHeight="1" x14ac:dyDescent="0.2">
      <c r="A16" s="59">
        <v>2</v>
      </c>
      <c r="B16" s="58" t="e">
        <f>'3=4'!B16*0.87</f>
        <v>#REF!</v>
      </c>
      <c r="C16" s="58" t="e">
        <f>'3=4'!C16*0.87</f>
        <v>#REF!</v>
      </c>
      <c r="F16" s="64"/>
      <c r="G16" s="64"/>
      <c r="H16" s="64"/>
      <c r="I16" s="64"/>
      <c r="J16" s="64"/>
      <c r="U16" s="64"/>
      <c r="V16" s="64"/>
      <c r="W16" s="64"/>
      <c r="X16" s="64"/>
    </row>
    <row r="17" spans="1:24" s="55" customFormat="1" ht="10.5" customHeight="1" x14ac:dyDescent="0.2">
      <c r="A17" s="15" t="s">
        <v>7</v>
      </c>
      <c r="B17" s="57"/>
      <c r="C17" s="57"/>
      <c r="F17" s="63"/>
      <c r="G17" s="63"/>
      <c r="H17" s="63"/>
      <c r="I17" s="63"/>
      <c r="J17" s="63"/>
      <c r="U17" s="63"/>
      <c r="V17" s="63"/>
      <c r="W17" s="63"/>
      <c r="X17" s="63"/>
    </row>
    <row r="18" spans="1:24" s="55" customFormat="1" ht="13.5" customHeight="1" x14ac:dyDescent="0.2">
      <c r="A18" s="13" t="s">
        <v>8</v>
      </c>
      <c r="B18" s="57" t="e">
        <f>'3=4'!B18*0.87</f>
        <v>#REF!</v>
      </c>
      <c r="C18" s="57" t="e">
        <f>'3=4'!C18*0.87</f>
        <v>#REF!</v>
      </c>
      <c r="F18" s="63"/>
      <c r="G18" s="63"/>
      <c r="H18" s="63"/>
      <c r="I18" s="63"/>
      <c r="J18" s="63"/>
      <c r="U18" s="63"/>
      <c r="V18" s="63"/>
      <c r="W18" s="63"/>
      <c r="X18" s="63"/>
    </row>
    <row r="19" spans="1:24" s="55" customFormat="1" ht="13.5" customHeight="1" x14ac:dyDescent="0.2">
      <c r="A19" s="15" t="s">
        <v>9</v>
      </c>
      <c r="B19" s="57"/>
      <c r="C19" s="57"/>
      <c r="F19" s="63"/>
      <c r="G19" s="63"/>
      <c r="H19" s="63"/>
      <c r="I19" s="63"/>
      <c r="J19" s="63"/>
      <c r="U19" s="63"/>
      <c r="V19" s="63"/>
      <c r="W19" s="63"/>
      <c r="X19" s="63"/>
    </row>
    <row r="20" spans="1:24" s="55" customFormat="1" ht="13.5" customHeight="1" x14ac:dyDescent="0.2">
      <c r="A20" s="13" t="s">
        <v>10</v>
      </c>
      <c r="B20" s="57" t="e">
        <f>'3=4'!B20*0.87</f>
        <v>#REF!</v>
      </c>
      <c r="C20" s="57" t="e">
        <f>'3=4'!C20*0.87</f>
        <v>#REF!</v>
      </c>
    </row>
    <row r="21" spans="1:24" ht="15" customHeight="1" x14ac:dyDescent="0.2">
      <c r="A21" s="60" t="s">
        <v>22</v>
      </c>
    </row>
    <row r="22" spans="1:24" ht="24" x14ac:dyDescent="0.2">
      <c r="A22" s="20" t="s">
        <v>23</v>
      </c>
    </row>
    <row r="23" spans="1:24" s="6" customFormat="1" ht="15" customHeight="1" x14ac:dyDescent="0.2">
      <c r="A23" s="61" t="s">
        <v>24</v>
      </c>
    </row>
    <row r="24" spans="1:24" s="6" customFormat="1" ht="38.25" x14ac:dyDescent="0.2">
      <c r="A24" s="62" t="s">
        <v>25</v>
      </c>
    </row>
    <row r="25" spans="1:24" ht="15" customHeight="1" x14ac:dyDescent="0.2">
      <c r="A25" s="22" t="s">
        <v>13</v>
      </c>
    </row>
    <row r="26" spans="1:24" ht="144" x14ac:dyDescent="0.2">
      <c r="A26" s="23" t="s">
        <v>26</v>
      </c>
    </row>
    <row r="27" spans="1:24" x14ac:dyDescent="0.2">
      <c r="A27" s="19" t="s">
        <v>15</v>
      </c>
    </row>
    <row r="28" spans="1:24" ht="28.5" customHeight="1" x14ac:dyDescent="0.2">
      <c r="A28" s="24" t="s">
        <v>16</v>
      </c>
    </row>
    <row r="29" spans="1:24" s="6" customFormat="1" ht="12" x14ac:dyDescent="0.2">
      <c r="A29" s="22" t="s">
        <v>17</v>
      </c>
    </row>
    <row r="30" spans="1:24" ht="144" x14ac:dyDescent="0.2">
      <c r="A30" s="25" t="s">
        <v>18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E34"/>
  <sheetViews>
    <sheetView workbookViewId="0">
      <selection activeCell="E11" sqref="E11"/>
    </sheetView>
  </sheetViews>
  <sheetFormatPr defaultColWidth="9" defaultRowHeight="12" x14ac:dyDescent="0.2"/>
  <cols>
    <col min="1" max="1" width="69.5703125" style="6" customWidth="1"/>
    <col min="2" max="16384" width="9" style="6"/>
  </cols>
  <sheetData>
    <row r="1" spans="1:5" ht="15" customHeight="1" x14ac:dyDescent="0.2">
      <c r="A1" s="9" t="s">
        <v>0</v>
      </c>
    </row>
    <row r="2" spans="1:5" ht="15" customHeight="1" x14ac:dyDescent="0.2">
      <c r="A2" s="10" t="s">
        <v>35</v>
      </c>
    </row>
    <row r="3" spans="1:5" ht="15" customHeight="1" x14ac:dyDescent="0.2">
      <c r="A3" s="11" t="s">
        <v>57</v>
      </c>
    </row>
    <row r="4" spans="1:5" s="28" customFormat="1" ht="15" customHeight="1" x14ac:dyDescent="0.2">
      <c r="A4" s="31" t="s">
        <v>3</v>
      </c>
      <c r="B4" s="49">
        <f>ОиК!B4</f>
        <v>46148</v>
      </c>
      <c r="C4" s="49">
        <f>ОиК!C4</f>
        <v>46149</v>
      </c>
      <c r="D4" s="49">
        <f>ОиК!D4</f>
        <v>46150</v>
      </c>
      <c r="E4" s="49">
        <f>ОиК!E4</f>
        <v>46151</v>
      </c>
    </row>
    <row r="5" spans="1:5" x14ac:dyDescent="0.2">
      <c r="A5" s="15" t="s">
        <v>29</v>
      </c>
    </row>
    <row r="6" spans="1:5" x14ac:dyDescent="0.2">
      <c r="A6" s="13">
        <v>1</v>
      </c>
      <c r="B6" s="38" t="e">
        <f>ОиК!B6*0.87</f>
        <v>#REF!</v>
      </c>
      <c r="C6" s="38" t="e">
        <f>ОиК!C6*0.87</f>
        <v>#REF!</v>
      </c>
      <c r="D6" s="38" t="e">
        <f>ОиК!D6*0.87</f>
        <v>#REF!</v>
      </c>
      <c r="E6" s="38" t="e">
        <f>ОиК!E6*0.87</f>
        <v>#REF!</v>
      </c>
    </row>
    <row r="7" spans="1:5" x14ac:dyDescent="0.2">
      <c r="A7" s="13">
        <v>2</v>
      </c>
      <c r="B7" s="38" t="e">
        <f>ОиК!B7*0.87</f>
        <v>#REF!</v>
      </c>
      <c r="C7" s="38" t="e">
        <f>ОиК!C7*0.87</f>
        <v>#REF!</v>
      </c>
      <c r="D7" s="38" t="e">
        <f>ОиК!D7*0.87</f>
        <v>#REF!</v>
      </c>
      <c r="E7" s="38" t="e">
        <f>ОиК!E7*0.87</f>
        <v>#REF!</v>
      </c>
    </row>
    <row r="8" spans="1:5" x14ac:dyDescent="0.2">
      <c r="A8" s="39" t="s">
        <v>30</v>
      </c>
      <c r="B8" s="38"/>
      <c r="C8" s="38"/>
      <c r="D8" s="38"/>
      <c r="E8" s="38"/>
    </row>
    <row r="9" spans="1:5" x14ac:dyDescent="0.2">
      <c r="A9" s="13">
        <v>1</v>
      </c>
      <c r="B9" s="38" t="e">
        <f>ОиК!B9*0.87</f>
        <v>#REF!</v>
      </c>
      <c r="C9" s="38" t="e">
        <f>ОиК!C9*0.87</f>
        <v>#REF!</v>
      </c>
      <c r="D9" s="38" t="e">
        <f>ОиК!D9*0.87</f>
        <v>#REF!</v>
      </c>
      <c r="E9" s="38" t="e">
        <f>ОиК!E9*0.87</f>
        <v>#REF!</v>
      </c>
    </row>
    <row r="10" spans="1:5" x14ac:dyDescent="0.2">
      <c r="A10" s="13">
        <v>2</v>
      </c>
      <c r="B10" s="38" t="e">
        <f>ОиК!B10*0.87</f>
        <v>#REF!</v>
      </c>
      <c r="C10" s="38" t="e">
        <f>ОиК!C10*0.87</f>
        <v>#REF!</v>
      </c>
      <c r="D10" s="38" t="e">
        <f>ОиК!D10*0.87</f>
        <v>#REF!</v>
      </c>
      <c r="E10" s="38" t="e">
        <f>ОиК!E10*0.87</f>
        <v>#REF!</v>
      </c>
    </row>
    <row r="11" spans="1:5" x14ac:dyDescent="0.2">
      <c r="A11" s="15" t="s">
        <v>5</v>
      </c>
      <c r="B11" s="38"/>
      <c r="C11" s="38"/>
      <c r="D11" s="38"/>
      <c r="E11" s="38"/>
    </row>
    <row r="12" spans="1:5" x14ac:dyDescent="0.2">
      <c r="A12" s="16">
        <v>1</v>
      </c>
      <c r="B12" s="38" t="e">
        <f>ОиК!B12*0.87</f>
        <v>#REF!</v>
      </c>
      <c r="C12" s="38" t="e">
        <f>ОиК!C12*0.87</f>
        <v>#REF!</v>
      </c>
      <c r="D12" s="38" t="e">
        <f>ОиК!D12*0.87</f>
        <v>#REF!</v>
      </c>
      <c r="E12" s="38" t="e">
        <f>ОиК!E12*0.87</f>
        <v>#REF!</v>
      </c>
    </row>
    <row r="13" spans="1:5" x14ac:dyDescent="0.2">
      <c r="A13" s="16">
        <v>2</v>
      </c>
      <c r="B13" s="38" t="e">
        <f>ОиК!B13*0.87</f>
        <v>#REF!</v>
      </c>
      <c r="C13" s="38" t="e">
        <f>ОиК!C13*0.87</f>
        <v>#REF!</v>
      </c>
      <c r="D13" s="38" t="e">
        <f>ОиК!D13*0.87</f>
        <v>#REF!</v>
      </c>
      <c r="E13" s="38" t="e">
        <f>ОиК!E13*0.87</f>
        <v>#REF!</v>
      </c>
    </row>
    <row r="14" spans="1:5" x14ac:dyDescent="0.2">
      <c r="A14" s="15" t="s">
        <v>6</v>
      </c>
      <c r="B14" s="38"/>
      <c r="C14" s="38"/>
      <c r="D14" s="38"/>
      <c r="E14" s="38"/>
    </row>
    <row r="15" spans="1:5" x14ac:dyDescent="0.2">
      <c r="A15" s="16">
        <v>1</v>
      </c>
      <c r="B15" s="38" t="e">
        <f>ОиК!B15*0.87</f>
        <v>#REF!</v>
      </c>
      <c r="C15" s="38" t="e">
        <f>ОиК!C15*0.87</f>
        <v>#REF!</v>
      </c>
      <c r="D15" s="38" t="e">
        <f>ОиК!D15*0.87</f>
        <v>#REF!</v>
      </c>
      <c r="E15" s="38" t="e">
        <f>ОиК!E15*0.87</f>
        <v>#REF!</v>
      </c>
    </row>
    <row r="16" spans="1:5" x14ac:dyDescent="0.2">
      <c r="A16" s="16">
        <v>2</v>
      </c>
      <c r="B16" s="38" t="e">
        <f>ОиК!B16*0.87</f>
        <v>#REF!</v>
      </c>
      <c r="C16" s="38" t="e">
        <f>ОиК!C16*0.87</f>
        <v>#REF!</v>
      </c>
      <c r="D16" s="38" t="e">
        <f>ОиК!D16*0.87</f>
        <v>#REF!</v>
      </c>
      <c r="E16" s="38" t="e">
        <f>ОиК!E16*0.87</f>
        <v>#REF!</v>
      </c>
    </row>
    <row r="17" spans="1:5" x14ac:dyDescent="0.2">
      <c r="A17" s="15" t="s">
        <v>7</v>
      </c>
      <c r="B17" s="38"/>
      <c r="C17" s="38"/>
      <c r="D17" s="38"/>
      <c r="E17" s="38"/>
    </row>
    <row r="18" spans="1:5" x14ac:dyDescent="0.2">
      <c r="A18" s="13" t="s">
        <v>8</v>
      </c>
      <c r="B18" s="38" t="e">
        <f>ОиК!B18*0.87</f>
        <v>#REF!</v>
      </c>
      <c r="C18" s="38" t="e">
        <f>ОиК!C18*0.87</f>
        <v>#REF!</v>
      </c>
      <c r="D18" s="38" t="e">
        <f>ОиК!D18*0.87</f>
        <v>#REF!</v>
      </c>
      <c r="E18" s="38" t="e">
        <f>ОиК!E18*0.87</f>
        <v>#REF!</v>
      </c>
    </row>
    <row r="19" spans="1:5" x14ac:dyDescent="0.2">
      <c r="A19" s="15" t="s">
        <v>9</v>
      </c>
      <c r="B19" s="38"/>
      <c r="C19" s="38"/>
      <c r="D19" s="38"/>
      <c r="E19" s="38"/>
    </row>
    <row r="20" spans="1:5" x14ac:dyDescent="0.2">
      <c r="A20" s="13" t="s">
        <v>10</v>
      </c>
      <c r="B20" s="38" t="e">
        <f>ОиК!B20*0.87</f>
        <v>#REF!</v>
      </c>
      <c r="C20" s="38" t="e">
        <f>ОиК!C20*0.87</f>
        <v>#REF!</v>
      </c>
      <c r="D20" s="38" t="e">
        <f>ОиК!D20*0.87</f>
        <v>#REF!</v>
      </c>
      <c r="E20" s="38" t="e">
        <f>ОиК!E20*0.87</f>
        <v>#REF!</v>
      </c>
    </row>
    <row r="21" spans="1:5" ht="15" customHeight="1" x14ac:dyDescent="0.2">
      <c r="A21" s="22" t="s">
        <v>31</v>
      </c>
    </row>
    <row r="22" spans="1:5" ht="96" x14ac:dyDescent="0.2">
      <c r="A22" s="21" t="s">
        <v>36</v>
      </c>
    </row>
    <row r="23" spans="1:5" ht="48" x14ac:dyDescent="0.2">
      <c r="A23" s="12" t="s">
        <v>37</v>
      </c>
    </row>
    <row r="24" spans="1:5" ht="60" x14ac:dyDescent="0.2">
      <c r="A24" s="50" t="s">
        <v>38</v>
      </c>
    </row>
    <row r="25" spans="1:5" ht="15" customHeight="1" x14ac:dyDescent="0.2">
      <c r="A25" s="19" t="s">
        <v>11</v>
      </c>
    </row>
    <row r="26" spans="1:5" ht="24" x14ac:dyDescent="0.2">
      <c r="A26" s="70" t="s">
        <v>39</v>
      </c>
    </row>
    <row r="27" spans="1:5" ht="15" customHeight="1" x14ac:dyDescent="0.2">
      <c r="A27" s="22" t="s">
        <v>13</v>
      </c>
    </row>
    <row r="28" spans="1:5" ht="156" x14ac:dyDescent="0.2">
      <c r="A28" s="35" t="s">
        <v>40</v>
      </c>
    </row>
    <row r="29" spans="1:5" x14ac:dyDescent="0.2">
      <c r="A29" s="22" t="s">
        <v>41</v>
      </c>
    </row>
    <row r="30" spans="1:5" ht="240" x14ac:dyDescent="0.2">
      <c r="A30" s="35" t="s">
        <v>42</v>
      </c>
    </row>
    <row r="31" spans="1:5" x14ac:dyDescent="0.2">
      <c r="A31" s="19" t="s">
        <v>15</v>
      </c>
    </row>
    <row r="32" spans="1:5" ht="24" x14ac:dyDescent="0.2">
      <c r="A32" s="24" t="s">
        <v>16</v>
      </c>
    </row>
    <row r="33" spans="1:1" x14ac:dyDescent="0.2">
      <c r="A33" s="22" t="s">
        <v>17</v>
      </c>
    </row>
    <row r="34" spans="1:1" ht="120" x14ac:dyDescent="0.2">
      <c r="A34" s="25" t="s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AE34"/>
  <sheetViews>
    <sheetView workbookViewId="0">
      <pane xSplit="1" topLeftCell="B1" activePane="topRight" state="frozen"/>
      <selection pane="topRight" activeCell="E15" sqref="E15"/>
    </sheetView>
  </sheetViews>
  <sheetFormatPr defaultColWidth="9" defaultRowHeight="12" x14ac:dyDescent="0.2"/>
  <cols>
    <col min="1" max="1" width="56.85546875" style="6" customWidth="1"/>
    <col min="2" max="6" width="8.85546875" style="6" customWidth="1"/>
    <col min="7" max="16384" width="9" style="6"/>
  </cols>
  <sheetData>
    <row r="1" spans="1:31" ht="15" customHeight="1" x14ac:dyDescent="0.2">
      <c r="A1" s="9" t="s">
        <v>0</v>
      </c>
    </row>
    <row r="2" spans="1:31" ht="15" customHeight="1" x14ac:dyDescent="0.2">
      <c r="A2" s="10" t="s">
        <v>43</v>
      </c>
    </row>
    <row r="3" spans="1:31" s="28" customFormat="1" ht="15" customHeight="1" x14ac:dyDescent="0.2">
      <c r="A3" s="11" t="s">
        <v>57</v>
      </c>
      <c r="B3" s="6"/>
      <c r="C3" s="6"/>
      <c r="D3" s="6"/>
      <c r="E3" s="6"/>
      <c r="F3" s="6"/>
    </row>
    <row r="4" spans="1:31" s="43" customFormat="1" ht="15" customHeight="1" x14ac:dyDescent="0.2">
      <c r="A4" s="86" t="s">
        <v>3</v>
      </c>
      <c r="B4" s="88">
        <v>46169</v>
      </c>
      <c r="C4" s="88">
        <v>46170</v>
      </c>
      <c r="D4" s="88">
        <v>46171</v>
      </c>
      <c r="E4" s="88">
        <v>46172</v>
      </c>
      <c r="F4" s="88">
        <v>46173</v>
      </c>
    </row>
    <row r="5" spans="1:31" ht="36" x14ac:dyDescent="0.2">
      <c r="A5" s="12" t="s">
        <v>65</v>
      </c>
    </row>
    <row r="6" spans="1:31" x14ac:dyDescent="0.2">
      <c r="A6" s="33">
        <v>1</v>
      </c>
      <c r="B6" s="34" t="e">
        <f>ROUND(КвГ!F6*0.87,)</f>
        <v>#REF!</v>
      </c>
      <c r="C6" s="34" t="e">
        <f>ROUND(КвГ!G6*0.87,)</f>
        <v>#REF!</v>
      </c>
      <c r="D6" s="34" t="e">
        <f>ROUND(КвГ!H6*0.87,)</f>
        <v>#REF!</v>
      </c>
      <c r="E6" s="34" t="e">
        <f>ROUND(КвГ!I6*0.87,)</f>
        <v>#REF!</v>
      </c>
      <c r="F6" s="34" t="e">
        <f>ROUND(КвГ!J6*0.87,)</f>
        <v>#REF!</v>
      </c>
    </row>
    <row r="7" spans="1:31" x14ac:dyDescent="0.2">
      <c r="A7" s="33">
        <v>2</v>
      </c>
      <c r="B7" s="34" t="e">
        <f>ROUND(КвГ!F7*0.87,)</f>
        <v>#REF!</v>
      </c>
      <c r="C7" s="34" t="e">
        <f>ROUND(КвГ!G7*0.87,)</f>
        <v>#REF!</v>
      </c>
      <c r="D7" s="34" t="e">
        <f>ROUND(КвГ!H7*0.87,)</f>
        <v>#REF!</v>
      </c>
      <c r="E7" s="34" t="e">
        <f>ROUND(КвГ!I7*0.87,)</f>
        <v>#REF!</v>
      </c>
      <c r="F7" s="34" t="e">
        <f>ROUND(КвГ!J7*0.87,)</f>
        <v>#REF!</v>
      </c>
    </row>
    <row r="8" spans="1:31" ht="24" x14ac:dyDescent="0.2">
      <c r="A8" s="14" t="s">
        <v>4</v>
      </c>
      <c r="B8" s="34"/>
      <c r="C8" s="34"/>
      <c r="D8" s="34"/>
      <c r="E8" s="34"/>
      <c r="F8" s="34"/>
    </row>
    <row r="9" spans="1:31" x14ac:dyDescent="0.2">
      <c r="A9" s="33">
        <v>1</v>
      </c>
      <c r="B9" s="34" t="e">
        <f>ROUND(КвГ!F9*0.87,)</f>
        <v>#REF!</v>
      </c>
      <c r="C9" s="34" t="e">
        <f>ROUND(КвГ!G9*0.87,)</f>
        <v>#REF!</v>
      </c>
      <c r="D9" s="34" t="e">
        <f>ROUND(КвГ!H9*0.87,)</f>
        <v>#REF!</v>
      </c>
      <c r="E9" s="34" t="e">
        <f>ROUND(КвГ!I9*0.87,)</f>
        <v>#REF!</v>
      </c>
      <c r="F9" s="34" t="e">
        <f>ROUND(КвГ!J9*0.87,)</f>
        <v>#REF!</v>
      </c>
    </row>
    <row r="10" spans="1:31" x14ac:dyDescent="0.2">
      <c r="A10" s="33">
        <v>2</v>
      </c>
      <c r="B10" s="34" t="e">
        <f>ROUND(КвГ!F10*0.87,)</f>
        <v>#REF!</v>
      </c>
      <c r="C10" s="34" t="e">
        <f>ROUND(КвГ!G10*0.87,)</f>
        <v>#REF!</v>
      </c>
      <c r="D10" s="34" t="e">
        <f>ROUND(КвГ!H10*0.87,)</f>
        <v>#REF!</v>
      </c>
      <c r="E10" s="34" t="e">
        <f>ROUND(КвГ!I10*0.87,)</f>
        <v>#REF!</v>
      </c>
      <c r="F10" s="34" t="e">
        <f>ROUND(КвГ!J10*0.87,)</f>
        <v>#REF!</v>
      </c>
    </row>
    <row r="11" spans="1:31" x14ac:dyDescent="0.2">
      <c r="A11" s="15" t="s">
        <v>5</v>
      </c>
      <c r="B11" s="34"/>
      <c r="C11" s="34"/>
      <c r="D11" s="34"/>
      <c r="E11" s="34"/>
      <c r="F11" s="34"/>
      <c r="M11" s="8"/>
      <c r="N11" s="8"/>
      <c r="O11" s="8"/>
      <c r="P11" s="8"/>
      <c r="Q11" s="8"/>
    </row>
    <row r="12" spans="1:31" x14ac:dyDescent="0.2">
      <c r="A12" s="13">
        <v>1</v>
      </c>
      <c r="B12" s="34" t="e">
        <f>ROUND(КвГ!F12*0.87,)</f>
        <v>#REF!</v>
      </c>
      <c r="C12" s="34" t="e">
        <f>ROUND(КвГ!G12*0.87,)</f>
        <v>#REF!</v>
      </c>
      <c r="D12" s="34" t="e">
        <f>ROUND(КвГ!H12*0.87,)</f>
        <v>#REF!</v>
      </c>
      <c r="E12" s="34" t="e">
        <f>ROUND(КвГ!I12*0.87,)</f>
        <v>#REF!</v>
      </c>
      <c r="F12" s="34" t="e">
        <f>ROUND(КвГ!J12*0.87,)</f>
        <v>#REF!</v>
      </c>
      <c r="M12" s="8"/>
      <c r="N12" s="8"/>
      <c r="O12" s="8"/>
      <c r="P12" s="8"/>
      <c r="Q12" s="8"/>
      <c r="AB12" s="8"/>
      <c r="AC12" s="8"/>
      <c r="AD12" s="8"/>
      <c r="AE12" s="8"/>
    </row>
    <row r="13" spans="1:31" ht="12.75" customHeight="1" x14ac:dyDescent="0.2">
      <c r="A13" s="13">
        <v>2</v>
      </c>
      <c r="B13" s="34" t="e">
        <f>ROUND(КвГ!F13*0.87,)</f>
        <v>#REF!</v>
      </c>
      <c r="C13" s="34" t="e">
        <f>ROUND(КвГ!G13*0.87,)</f>
        <v>#REF!</v>
      </c>
      <c r="D13" s="34" t="e">
        <f>ROUND(КвГ!H13*0.87,)</f>
        <v>#REF!</v>
      </c>
      <c r="E13" s="34" t="e">
        <f>ROUND(КвГ!I13*0.87,)</f>
        <v>#REF!</v>
      </c>
      <c r="F13" s="34" t="e">
        <f>ROUND(КвГ!J13*0.87,)</f>
        <v>#REF!</v>
      </c>
      <c r="M13" s="8"/>
      <c r="N13" s="8"/>
      <c r="O13" s="8"/>
      <c r="P13" s="8"/>
      <c r="Q13" s="8"/>
      <c r="AB13" s="8"/>
      <c r="AC13" s="8"/>
      <c r="AD13" s="8"/>
      <c r="AE13" s="8"/>
    </row>
    <row r="14" spans="1:31" s="44" customFormat="1" x14ac:dyDescent="0.2">
      <c r="A14" s="15" t="s">
        <v>6</v>
      </c>
      <c r="B14" s="46"/>
      <c r="C14" s="46"/>
      <c r="D14" s="46"/>
      <c r="E14" s="46"/>
      <c r="F14" s="46"/>
      <c r="M14" s="48"/>
      <c r="N14" s="48"/>
      <c r="O14" s="48"/>
      <c r="P14" s="48"/>
      <c r="Q14" s="48"/>
      <c r="AB14" s="48"/>
      <c r="AC14" s="48"/>
      <c r="AD14" s="48"/>
      <c r="AE14" s="48"/>
    </row>
    <row r="15" spans="1:31" s="44" customFormat="1" x14ac:dyDescent="0.2">
      <c r="A15" s="13">
        <v>1</v>
      </c>
      <c r="B15" s="46" t="e">
        <f>ROUND(КвГ!F15*0.87,)</f>
        <v>#REF!</v>
      </c>
      <c r="C15" s="46" t="e">
        <f>ROUND(КвГ!G15*0.87,)</f>
        <v>#REF!</v>
      </c>
      <c r="D15" s="46" t="e">
        <f>ROUND(КвГ!H15*0.87,)</f>
        <v>#REF!</v>
      </c>
      <c r="E15" s="46" t="e">
        <f>ROUND(КвГ!I15*0.87,)</f>
        <v>#REF!</v>
      </c>
      <c r="F15" s="46" t="e">
        <f>ROUND(КвГ!J15*0.87,)</f>
        <v>#REF!</v>
      </c>
      <c r="M15" s="48"/>
      <c r="N15" s="48"/>
      <c r="O15" s="48"/>
      <c r="P15" s="48"/>
      <c r="Q15" s="48"/>
      <c r="AB15" s="48"/>
      <c r="AC15" s="48"/>
      <c r="AD15" s="48"/>
      <c r="AE15" s="48"/>
    </row>
    <row r="16" spans="1:31" s="44" customFormat="1" x14ac:dyDescent="0.2">
      <c r="A16" s="13">
        <v>2</v>
      </c>
      <c r="B16" s="46" t="e">
        <f>ROUND(КвГ!F16*0.87,)</f>
        <v>#REF!</v>
      </c>
      <c r="C16" s="46" t="e">
        <f>ROUND(КвГ!G16*0.87,)</f>
        <v>#REF!</v>
      </c>
      <c r="D16" s="46" t="e">
        <f>ROUND(КвГ!H16*0.87,)</f>
        <v>#REF!</v>
      </c>
      <c r="E16" s="46" t="e">
        <f>ROUND(КвГ!I16*0.87,)</f>
        <v>#REF!</v>
      </c>
      <c r="F16" s="46" t="e">
        <f>ROUND(КвГ!J16*0.87,)</f>
        <v>#REF!</v>
      </c>
      <c r="M16" s="48"/>
      <c r="N16" s="48"/>
      <c r="O16" s="48"/>
      <c r="P16" s="48"/>
      <c r="Q16" s="48"/>
      <c r="AB16" s="48"/>
      <c r="AC16" s="48"/>
      <c r="AD16" s="48"/>
      <c r="AE16" s="48"/>
    </row>
    <row r="17" spans="1:31" x14ac:dyDescent="0.2">
      <c r="A17" s="15" t="s">
        <v>7</v>
      </c>
      <c r="B17" s="34"/>
      <c r="C17" s="34"/>
      <c r="D17" s="34"/>
      <c r="E17" s="34"/>
      <c r="F17" s="34"/>
      <c r="M17" s="8"/>
      <c r="N17" s="8"/>
      <c r="O17" s="8"/>
      <c r="P17" s="8"/>
      <c r="Q17" s="8"/>
      <c r="AB17" s="8"/>
      <c r="AC17" s="8"/>
      <c r="AD17" s="8"/>
      <c r="AE17" s="8"/>
    </row>
    <row r="18" spans="1:31" x14ac:dyDescent="0.2">
      <c r="A18" s="13" t="s">
        <v>8</v>
      </c>
      <c r="B18" s="34" t="e">
        <f>ROUND(КвГ!F18*0.87,)</f>
        <v>#REF!</v>
      </c>
      <c r="C18" s="34" t="e">
        <f>ROUND(КвГ!G18*0.87,)</f>
        <v>#REF!</v>
      </c>
      <c r="D18" s="34" t="e">
        <f>ROUND(КвГ!H18*0.87,)</f>
        <v>#REF!</v>
      </c>
      <c r="E18" s="34" t="e">
        <f>ROUND(КвГ!I18*0.87,)</f>
        <v>#REF!</v>
      </c>
      <c r="F18" s="34" t="e">
        <f>ROUND(КвГ!J18*0.87,)</f>
        <v>#REF!</v>
      </c>
      <c r="M18" s="8"/>
      <c r="N18" s="8"/>
      <c r="O18" s="8"/>
      <c r="P18" s="8"/>
      <c r="Q18" s="8"/>
      <c r="AB18" s="8"/>
      <c r="AC18" s="8"/>
      <c r="AD18" s="8"/>
      <c r="AE18" s="8"/>
    </row>
    <row r="19" spans="1:31" x14ac:dyDescent="0.2">
      <c r="A19" s="15" t="s">
        <v>9</v>
      </c>
      <c r="B19" s="34"/>
      <c r="C19" s="34"/>
      <c r="D19" s="34"/>
      <c r="E19" s="34"/>
      <c r="F19" s="34"/>
      <c r="M19" s="8"/>
      <c r="N19" s="8"/>
      <c r="O19" s="8"/>
      <c r="P19" s="8"/>
      <c r="Q19" s="8"/>
      <c r="AB19" s="8"/>
      <c r="AC19" s="8"/>
      <c r="AD19" s="8"/>
      <c r="AE19" s="8"/>
    </row>
    <row r="20" spans="1:31" x14ac:dyDescent="0.2">
      <c r="A20" s="13" t="s">
        <v>10</v>
      </c>
      <c r="B20" s="34" t="e">
        <f>ROUND(КвГ!F20*0.87,)</f>
        <v>#REF!</v>
      </c>
      <c r="C20" s="34" t="e">
        <f>ROUND(КвГ!G20*0.87,)</f>
        <v>#REF!</v>
      </c>
      <c r="D20" s="34" t="e">
        <f>ROUND(КвГ!H20*0.87,)</f>
        <v>#REF!</v>
      </c>
      <c r="E20" s="34" t="e">
        <f>ROUND(КвГ!I20*0.87,)</f>
        <v>#REF!</v>
      </c>
      <c r="F20" s="34" t="e">
        <f>ROUND(КвГ!J20*0.87,)</f>
        <v>#REF!</v>
      </c>
    </row>
    <row r="21" spans="1:31" ht="15" customHeight="1" x14ac:dyDescent="0.2">
      <c r="A21" s="22" t="s">
        <v>31</v>
      </c>
    </row>
    <row r="22" spans="1:31" ht="108" x14ac:dyDescent="0.2">
      <c r="A22" s="21" t="s">
        <v>44</v>
      </c>
    </row>
    <row r="23" spans="1:31" ht="15" customHeight="1" x14ac:dyDescent="0.2">
      <c r="A23" s="19" t="s">
        <v>11</v>
      </c>
    </row>
    <row r="24" spans="1:31" ht="24" x14ac:dyDescent="0.2">
      <c r="A24" s="20" t="s">
        <v>45</v>
      </c>
    </row>
    <row r="25" spans="1:31" ht="15" customHeight="1" x14ac:dyDescent="0.2">
      <c r="A25" s="22" t="s">
        <v>13</v>
      </c>
    </row>
    <row r="26" spans="1:31" ht="156" x14ac:dyDescent="0.2">
      <c r="A26" s="35" t="s">
        <v>46</v>
      </c>
    </row>
    <row r="27" spans="1:31" ht="15" customHeight="1" x14ac:dyDescent="0.2">
      <c r="A27" s="22" t="s">
        <v>47</v>
      </c>
    </row>
    <row r="28" spans="1:31" ht="228" x14ac:dyDescent="0.2">
      <c r="A28" s="35" t="s">
        <v>48</v>
      </c>
    </row>
    <row r="29" spans="1:31" x14ac:dyDescent="0.2">
      <c r="A29" s="19" t="s">
        <v>15</v>
      </c>
    </row>
    <row r="30" spans="1:31" ht="24" x14ac:dyDescent="0.2">
      <c r="A30" s="24" t="s">
        <v>16</v>
      </c>
    </row>
    <row r="31" spans="1:31" x14ac:dyDescent="0.2">
      <c r="A31" s="22" t="s">
        <v>49</v>
      </c>
    </row>
    <row r="32" spans="1:31" ht="85.5" customHeight="1" x14ac:dyDescent="0.2">
      <c r="A32" s="40" t="s">
        <v>50</v>
      </c>
    </row>
    <row r="33" spans="1:1" s="29" customFormat="1" ht="12.75" x14ac:dyDescent="0.2">
      <c r="A33" s="22" t="s">
        <v>17</v>
      </c>
    </row>
    <row r="34" spans="1:1" ht="132" x14ac:dyDescent="0.2">
      <c r="A34" s="25" t="s">
        <v>18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6" customWidth="1"/>
    <col min="2" max="7" width="8.85546875" style="6" customWidth="1"/>
    <col min="8" max="16384" width="9" style="6"/>
  </cols>
  <sheetData>
    <row r="1" spans="1:52" ht="15" customHeight="1" x14ac:dyDescent="0.2">
      <c r="A1" s="9" t="s">
        <v>0</v>
      </c>
    </row>
    <row r="2" spans="1:52" ht="15" customHeight="1" x14ac:dyDescent="0.2">
      <c r="A2" s="94" t="s">
        <v>66</v>
      </c>
    </row>
    <row r="3" spans="1:52" ht="15" customHeight="1" x14ac:dyDescent="0.2">
      <c r="A3" s="30" t="s">
        <v>58</v>
      </c>
    </row>
    <row r="4" spans="1:52" s="28" customFormat="1" ht="15" customHeight="1" x14ac:dyDescent="0.2">
      <c r="A4" s="31" t="s">
        <v>3</v>
      </c>
      <c r="B4" s="87">
        <v>46215</v>
      </c>
      <c r="C4" s="87">
        <v>46216</v>
      </c>
      <c r="D4" s="87">
        <v>46217</v>
      </c>
      <c r="E4" s="87">
        <v>46218</v>
      </c>
      <c r="F4" s="87">
        <v>46219</v>
      </c>
      <c r="G4" s="87">
        <v>46220</v>
      </c>
      <c r="H4" s="87">
        <v>46221</v>
      </c>
      <c r="I4" s="87">
        <v>46222</v>
      </c>
      <c r="J4" s="87">
        <v>46223</v>
      </c>
      <c r="K4" s="87">
        <v>46224</v>
      </c>
      <c r="L4" s="87">
        <v>46225</v>
      </c>
      <c r="M4" s="87">
        <v>46226</v>
      </c>
      <c r="N4" s="87">
        <v>46227</v>
      </c>
      <c r="O4" s="87">
        <v>46228</v>
      </c>
      <c r="P4" s="87">
        <v>46229</v>
      </c>
      <c r="Q4" s="87">
        <v>46230</v>
      </c>
      <c r="R4" s="87">
        <v>46231</v>
      </c>
      <c r="S4" s="87">
        <v>46232</v>
      </c>
      <c r="T4" s="87">
        <v>46233</v>
      </c>
      <c r="U4" s="87">
        <v>46234</v>
      </c>
      <c r="V4" s="87">
        <v>46235</v>
      </c>
      <c r="W4" s="87">
        <v>46236</v>
      </c>
      <c r="X4" s="87">
        <v>46237</v>
      </c>
      <c r="Y4" s="87">
        <v>46238</v>
      </c>
      <c r="Z4" s="87">
        <v>46239</v>
      </c>
      <c r="AA4" s="87">
        <v>46240</v>
      </c>
      <c r="AB4" s="87">
        <v>46241</v>
      </c>
      <c r="AC4" s="87">
        <v>46242</v>
      </c>
      <c r="AD4" s="87">
        <v>46243</v>
      </c>
      <c r="AE4" s="87">
        <v>46244</v>
      </c>
      <c r="AF4" s="87">
        <v>46245</v>
      </c>
      <c r="AG4" s="87">
        <v>46246</v>
      </c>
      <c r="AH4" s="87">
        <v>46247</v>
      </c>
      <c r="AI4" s="87">
        <v>46248</v>
      </c>
      <c r="AJ4" s="87">
        <v>46249</v>
      </c>
      <c r="AK4" s="87">
        <v>46250</v>
      </c>
      <c r="AL4" s="87">
        <v>46251</v>
      </c>
      <c r="AM4" s="87">
        <v>46252</v>
      </c>
      <c r="AN4" s="87">
        <v>46253</v>
      </c>
      <c r="AO4" s="87">
        <v>46254</v>
      </c>
      <c r="AP4" s="87">
        <v>46255</v>
      </c>
      <c r="AQ4" s="87">
        <v>46256</v>
      </c>
      <c r="AR4" s="87">
        <v>46257</v>
      </c>
      <c r="AS4" s="87">
        <v>46258</v>
      </c>
      <c r="AT4" s="87">
        <v>46259</v>
      </c>
      <c r="AU4" s="87">
        <v>46260</v>
      </c>
      <c r="AV4" s="87">
        <v>46261</v>
      </c>
      <c r="AW4" s="87">
        <v>46262</v>
      </c>
      <c r="AX4" s="87">
        <v>46263</v>
      </c>
      <c r="AY4" s="87">
        <v>46264</v>
      </c>
      <c r="AZ4" s="87">
        <v>46265</v>
      </c>
    </row>
    <row r="5" spans="1:52" ht="36" x14ac:dyDescent="0.2">
      <c r="A5" s="12" t="s">
        <v>65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</row>
    <row r="6" spans="1:52" x14ac:dyDescent="0.2">
      <c r="A6" s="33">
        <v>1</v>
      </c>
      <c r="B6" s="96" t="e">
        <f>ТЧК!B6*0.87</f>
        <v>#REF!</v>
      </c>
      <c r="C6" s="96" t="e">
        <f>ТЧК!C6*0.87</f>
        <v>#REF!</v>
      </c>
      <c r="D6" s="96" t="e">
        <f>ТЧК!D6*0.87</f>
        <v>#REF!</v>
      </c>
      <c r="E6" s="96" t="e">
        <f>ТЧК!E6*0.87</f>
        <v>#REF!</v>
      </c>
      <c r="F6" s="96" t="e">
        <f>ТЧК!F6*0.87</f>
        <v>#REF!</v>
      </c>
      <c r="G6" s="96" t="e">
        <f>ТЧК!G6*0.87</f>
        <v>#REF!</v>
      </c>
      <c r="H6" s="96" t="e">
        <f>ТЧК!H6*0.87</f>
        <v>#REF!</v>
      </c>
      <c r="I6" s="96" t="e">
        <f>ТЧК!I6*0.87</f>
        <v>#REF!</v>
      </c>
      <c r="J6" s="96" t="e">
        <f>ТЧК!J6*0.87</f>
        <v>#REF!</v>
      </c>
      <c r="K6" s="96" t="e">
        <f>ТЧК!K6*0.87</f>
        <v>#REF!</v>
      </c>
      <c r="L6" s="96" t="e">
        <f>ТЧК!L6*0.87</f>
        <v>#REF!</v>
      </c>
      <c r="M6" s="96" t="e">
        <f>ТЧК!M6*0.87</f>
        <v>#REF!</v>
      </c>
      <c r="N6" s="96" t="e">
        <f>ТЧК!N6*0.87</f>
        <v>#REF!</v>
      </c>
      <c r="O6" s="96" t="e">
        <f>ТЧК!O6*0.87</f>
        <v>#REF!</v>
      </c>
      <c r="P6" s="96" t="e">
        <f>ТЧК!P6*0.87</f>
        <v>#REF!</v>
      </c>
      <c r="Q6" s="96" t="e">
        <f>ТЧК!Q6*0.87</f>
        <v>#REF!</v>
      </c>
      <c r="R6" s="96" t="e">
        <f>ТЧК!R6*0.87</f>
        <v>#REF!</v>
      </c>
      <c r="S6" s="96" t="e">
        <f>ТЧК!S6*0.87</f>
        <v>#REF!</v>
      </c>
      <c r="T6" s="96" t="e">
        <f>ТЧК!T6*0.87</f>
        <v>#REF!</v>
      </c>
      <c r="U6" s="96" t="e">
        <f>ТЧК!U6*0.87</f>
        <v>#REF!</v>
      </c>
      <c r="V6" s="96" t="e">
        <f>ТЧК!V6*0.87</f>
        <v>#REF!</v>
      </c>
      <c r="W6" s="96" t="e">
        <f>ТЧК!W6*0.87</f>
        <v>#REF!</v>
      </c>
      <c r="X6" s="96" t="e">
        <f>ТЧК!X6*0.87</f>
        <v>#REF!</v>
      </c>
      <c r="Y6" s="96" t="e">
        <f>ТЧК!Y6*0.87</f>
        <v>#REF!</v>
      </c>
      <c r="Z6" s="96" t="e">
        <f>ТЧК!Z6*0.87</f>
        <v>#REF!</v>
      </c>
      <c r="AA6" s="96" t="e">
        <f>ТЧК!AA6*0.87</f>
        <v>#REF!</v>
      </c>
      <c r="AB6" s="96" t="e">
        <f>ТЧК!AB6*0.87</f>
        <v>#REF!</v>
      </c>
      <c r="AC6" s="96" t="e">
        <f>ТЧК!AC6*0.87</f>
        <v>#REF!</v>
      </c>
      <c r="AD6" s="96" t="e">
        <f>ТЧК!AD6*0.87</f>
        <v>#REF!</v>
      </c>
      <c r="AE6" s="96" t="e">
        <f>ТЧК!AE6*0.87</f>
        <v>#REF!</v>
      </c>
      <c r="AF6" s="96" t="e">
        <f>ТЧК!AF6*0.87</f>
        <v>#REF!</v>
      </c>
      <c r="AG6" s="96" t="e">
        <f>ТЧК!AG6*0.87</f>
        <v>#REF!</v>
      </c>
      <c r="AH6" s="96" t="e">
        <f>ТЧК!AH6*0.87</f>
        <v>#REF!</v>
      </c>
      <c r="AI6" s="96" t="e">
        <f>ТЧК!AI6*0.87</f>
        <v>#REF!</v>
      </c>
      <c r="AJ6" s="96" t="e">
        <f>ТЧК!AJ6*0.87</f>
        <v>#REF!</v>
      </c>
      <c r="AK6" s="96" t="e">
        <f>ТЧК!AK6*0.87</f>
        <v>#REF!</v>
      </c>
      <c r="AL6" s="96" t="e">
        <f>ТЧК!AL6*0.87</f>
        <v>#REF!</v>
      </c>
      <c r="AM6" s="96" t="e">
        <f>ТЧК!AM6*0.87</f>
        <v>#REF!</v>
      </c>
      <c r="AN6" s="96" t="e">
        <f>ТЧК!AN6*0.87</f>
        <v>#REF!</v>
      </c>
      <c r="AO6" s="96" t="e">
        <f>ТЧК!AO6*0.87</f>
        <v>#REF!</v>
      </c>
      <c r="AP6" s="96" t="e">
        <f>ТЧК!AP6*0.87</f>
        <v>#REF!</v>
      </c>
      <c r="AQ6" s="96" t="e">
        <f>ТЧК!AQ6*0.87</f>
        <v>#REF!</v>
      </c>
      <c r="AR6" s="96" t="e">
        <f>ТЧК!AR6*0.87</f>
        <v>#REF!</v>
      </c>
      <c r="AS6" s="96" t="e">
        <f>ТЧК!AS6*0.87</f>
        <v>#REF!</v>
      </c>
      <c r="AT6" s="96" t="e">
        <f>ТЧК!AT6*0.87</f>
        <v>#REF!</v>
      </c>
      <c r="AU6" s="96" t="e">
        <f>ТЧК!AU6*0.87</f>
        <v>#REF!</v>
      </c>
      <c r="AV6" s="96" t="e">
        <f>ТЧК!AV6*0.87</f>
        <v>#REF!</v>
      </c>
      <c r="AW6" s="96" t="e">
        <f>ТЧК!AW6*0.87</f>
        <v>#REF!</v>
      </c>
      <c r="AX6" s="96" t="e">
        <f>ТЧК!AX6*0.87</f>
        <v>#REF!</v>
      </c>
      <c r="AY6" s="96" t="e">
        <f>ТЧК!AY6*0.87</f>
        <v>#REF!</v>
      </c>
      <c r="AZ6" s="96" t="e">
        <f>ТЧК!AZ6*0.87</f>
        <v>#REF!</v>
      </c>
    </row>
    <row r="7" spans="1:52" x14ac:dyDescent="0.2">
      <c r="A7" s="33">
        <v>2</v>
      </c>
      <c r="B7" s="96" t="e">
        <f>ТЧК!B7*0.87</f>
        <v>#REF!</v>
      </c>
      <c r="C7" s="96" t="e">
        <f>ТЧК!C7*0.87</f>
        <v>#REF!</v>
      </c>
      <c r="D7" s="96" t="e">
        <f>ТЧК!D7*0.87</f>
        <v>#REF!</v>
      </c>
      <c r="E7" s="96" t="e">
        <f>ТЧК!E7*0.87</f>
        <v>#REF!</v>
      </c>
      <c r="F7" s="96" t="e">
        <f>ТЧК!F7*0.87</f>
        <v>#REF!</v>
      </c>
      <c r="G7" s="96" t="e">
        <f>ТЧК!G7*0.87</f>
        <v>#REF!</v>
      </c>
      <c r="H7" s="96" t="e">
        <f>ТЧК!H7*0.87</f>
        <v>#REF!</v>
      </c>
      <c r="I7" s="96" t="e">
        <f>ТЧК!I7*0.87</f>
        <v>#REF!</v>
      </c>
      <c r="J7" s="96" t="e">
        <f>ТЧК!J7*0.87</f>
        <v>#REF!</v>
      </c>
      <c r="K7" s="96" t="e">
        <f>ТЧК!K7*0.87</f>
        <v>#REF!</v>
      </c>
      <c r="L7" s="96" t="e">
        <f>ТЧК!L7*0.87</f>
        <v>#REF!</v>
      </c>
      <c r="M7" s="96" t="e">
        <f>ТЧК!M7*0.87</f>
        <v>#REF!</v>
      </c>
      <c r="N7" s="96" t="e">
        <f>ТЧК!N7*0.87</f>
        <v>#REF!</v>
      </c>
      <c r="O7" s="96" t="e">
        <f>ТЧК!O7*0.87</f>
        <v>#REF!</v>
      </c>
      <c r="P7" s="96" t="e">
        <f>ТЧК!P7*0.87</f>
        <v>#REF!</v>
      </c>
      <c r="Q7" s="96" t="e">
        <f>ТЧК!Q7*0.87</f>
        <v>#REF!</v>
      </c>
      <c r="R7" s="96" t="e">
        <f>ТЧК!R7*0.87</f>
        <v>#REF!</v>
      </c>
      <c r="S7" s="96" t="e">
        <f>ТЧК!S7*0.87</f>
        <v>#REF!</v>
      </c>
      <c r="T7" s="96" t="e">
        <f>ТЧК!T7*0.87</f>
        <v>#REF!</v>
      </c>
      <c r="U7" s="96" t="e">
        <f>ТЧК!U7*0.87</f>
        <v>#REF!</v>
      </c>
      <c r="V7" s="96" t="e">
        <f>ТЧК!V7*0.87</f>
        <v>#REF!</v>
      </c>
      <c r="W7" s="96" t="e">
        <f>ТЧК!W7*0.87</f>
        <v>#REF!</v>
      </c>
      <c r="X7" s="96" t="e">
        <f>ТЧК!X7*0.87</f>
        <v>#REF!</v>
      </c>
      <c r="Y7" s="96" t="e">
        <f>ТЧК!Y7*0.87</f>
        <v>#REF!</v>
      </c>
      <c r="Z7" s="96" t="e">
        <f>ТЧК!Z7*0.87</f>
        <v>#REF!</v>
      </c>
      <c r="AA7" s="96" t="e">
        <f>ТЧК!AA7*0.87</f>
        <v>#REF!</v>
      </c>
      <c r="AB7" s="96" t="e">
        <f>ТЧК!AB7*0.87</f>
        <v>#REF!</v>
      </c>
      <c r="AC7" s="96" t="e">
        <f>ТЧК!AC7*0.87</f>
        <v>#REF!</v>
      </c>
      <c r="AD7" s="96" t="e">
        <f>ТЧК!AD7*0.87</f>
        <v>#REF!</v>
      </c>
      <c r="AE7" s="96" t="e">
        <f>ТЧК!AE7*0.87</f>
        <v>#REF!</v>
      </c>
      <c r="AF7" s="96" t="e">
        <f>ТЧК!AF7*0.87</f>
        <v>#REF!</v>
      </c>
      <c r="AG7" s="96" t="e">
        <f>ТЧК!AG7*0.87</f>
        <v>#REF!</v>
      </c>
      <c r="AH7" s="96" t="e">
        <f>ТЧК!AH7*0.87</f>
        <v>#REF!</v>
      </c>
      <c r="AI7" s="96" t="e">
        <f>ТЧК!AI7*0.87</f>
        <v>#REF!</v>
      </c>
      <c r="AJ7" s="96" t="e">
        <f>ТЧК!AJ7*0.87</f>
        <v>#REF!</v>
      </c>
      <c r="AK7" s="96" t="e">
        <f>ТЧК!AK7*0.87</f>
        <v>#REF!</v>
      </c>
      <c r="AL7" s="96" t="e">
        <f>ТЧК!AL7*0.87</f>
        <v>#REF!</v>
      </c>
      <c r="AM7" s="96" t="e">
        <f>ТЧК!AM7*0.87</f>
        <v>#REF!</v>
      </c>
      <c r="AN7" s="96" t="e">
        <f>ТЧК!AN7*0.87</f>
        <v>#REF!</v>
      </c>
      <c r="AO7" s="96" t="e">
        <f>ТЧК!AO7*0.87</f>
        <v>#REF!</v>
      </c>
      <c r="AP7" s="96" t="e">
        <f>ТЧК!AP7*0.87</f>
        <v>#REF!</v>
      </c>
      <c r="AQ7" s="96" t="e">
        <f>ТЧК!AQ7*0.87</f>
        <v>#REF!</v>
      </c>
      <c r="AR7" s="96" t="e">
        <f>ТЧК!AR7*0.87</f>
        <v>#REF!</v>
      </c>
      <c r="AS7" s="96" t="e">
        <f>ТЧК!AS7*0.87</f>
        <v>#REF!</v>
      </c>
      <c r="AT7" s="96" t="e">
        <f>ТЧК!AT7*0.87</f>
        <v>#REF!</v>
      </c>
      <c r="AU7" s="96" t="e">
        <f>ТЧК!AU7*0.87</f>
        <v>#REF!</v>
      </c>
      <c r="AV7" s="96" t="e">
        <f>ТЧК!AV7*0.87</f>
        <v>#REF!</v>
      </c>
      <c r="AW7" s="96" t="e">
        <f>ТЧК!AW7*0.87</f>
        <v>#REF!</v>
      </c>
      <c r="AX7" s="96" t="e">
        <f>ТЧК!AX7*0.87</f>
        <v>#REF!</v>
      </c>
      <c r="AY7" s="96" t="e">
        <f>ТЧК!AY7*0.87</f>
        <v>#REF!</v>
      </c>
      <c r="AZ7" s="96" t="e">
        <f>ТЧК!AZ7*0.87</f>
        <v>#REF!</v>
      </c>
    </row>
    <row r="8" spans="1:52" ht="24" x14ac:dyDescent="0.2">
      <c r="A8" s="14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</row>
    <row r="9" spans="1:52" x14ac:dyDescent="0.2">
      <c r="A9" s="33">
        <v>1</v>
      </c>
      <c r="B9" s="96" t="e">
        <f>ТЧК!B9*0.87</f>
        <v>#REF!</v>
      </c>
      <c r="C9" s="96" t="e">
        <f>ТЧК!C9*0.87</f>
        <v>#REF!</v>
      </c>
      <c r="D9" s="96" t="e">
        <f>ТЧК!D9*0.87</f>
        <v>#REF!</v>
      </c>
      <c r="E9" s="96" t="e">
        <f>ТЧК!E9*0.87</f>
        <v>#REF!</v>
      </c>
      <c r="F9" s="96" t="e">
        <f>ТЧК!F9*0.87</f>
        <v>#REF!</v>
      </c>
      <c r="G9" s="96" t="e">
        <f>ТЧК!G9*0.87</f>
        <v>#REF!</v>
      </c>
      <c r="H9" s="96" t="e">
        <f>ТЧК!H9*0.87</f>
        <v>#REF!</v>
      </c>
      <c r="I9" s="96" t="e">
        <f>ТЧК!I9*0.87</f>
        <v>#REF!</v>
      </c>
      <c r="J9" s="96" t="e">
        <f>ТЧК!J9*0.87</f>
        <v>#REF!</v>
      </c>
      <c r="K9" s="96" t="e">
        <f>ТЧК!K9*0.87</f>
        <v>#REF!</v>
      </c>
      <c r="L9" s="96" t="e">
        <f>ТЧК!L9*0.87</f>
        <v>#REF!</v>
      </c>
      <c r="M9" s="96" t="e">
        <f>ТЧК!M9*0.87</f>
        <v>#REF!</v>
      </c>
      <c r="N9" s="96" t="e">
        <f>ТЧК!N9*0.87</f>
        <v>#REF!</v>
      </c>
      <c r="O9" s="96" t="e">
        <f>ТЧК!O9*0.87</f>
        <v>#REF!</v>
      </c>
      <c r="P9" s="96" t="e">
        <f>ТЧК!P9*0.87</f>
        <v>#REF!</v>
      </c>
      <c r="Q9" s="96" t="e">
        <f>ТЧК!Q9*0.87</f>
        <v>#REF!</v>
      </c>
      <c r="R9" s="96" t="e">
        <f>ТЧК!R9*0.87</f>
        <v>#REF!</v>
      </c>
      <c r="S9" s="96" t="e">
        <f>ТЧК!S9*0.87</f>
        <v>#REF!</v>
      </c>
      <c r="T9" s="96" t="e">
        <f>ТЧК!T9*0.87</f>
        <v>#REF!</v>
      </c>
      <c r="U9" s="96" t="e">
        <f>ТЧК!U9*0.87</f>
        <v>#REF!</v>
      </c>
      <c r="V9" s="96" t="e">
        <f>ТЧК!V9*0.87</f>
        <v>#REF!</v>
      </c>
      <c r="W9" s="96" t="e">
        <f>ТЧК!W9*0.87</f>
        <v>#REF!</v>
      </c>
      <c r="X9" s="96" t="e">
        <f>ТЧК!X9*0.87</f>
        <v>#REF!</v>
      </c>
      <c r="Y9" s="96" t="e">
        <f>ТЧК!Y9*0.87</f>
        <v>#REF!</v>
      </c>
      <c r="Z9" s="96" t="e">
        <f>ТЧК!Z9*0.87</f>
        <v>#REF!</v>
      </c>
      <c r="AA9" s="96" t="e">
        <f>ТЧК!AA9*0.87</f>
        <v>#REF!</v>
      </c>
      <c r="AB9" s="96" t="e">
        <f>ТЧК!AB9*0.87</f>
        <v>#REF!</v>
      </c>
      <c r="AC9" s="96" t="e">
        <f>ТЧК!AC9*0.87</f>
        <v>#REF!</v>
      </c>
      <c r="AD9" s="96" t="e">
        <f>ТЧК!AD9*0.87</f>
        <v>#REF!</v>
      </c>
      <c r="AE9" s="96" t="e">
        <f>ТЧК!AE9*0.87</f>
        <v>#REF!</v>
      </c>
      <c r="AF9" s="96" t="e">
        <f>ТЧК!AF9*0.87</f>
        <v>#REF!</v>
      </c>
      <c r="AG9" s="96" t="e">
        <f>ТЧК!AG9*0.87</f>
        <v>#REF!</v>
      </c>
      <c r="AH9" s="96" t="e">
        <f>ТЧК!AH9*0.87</f>
        <v>#REF!</v>
      </c>
      <c r="AI9" s="96" t="e">
        <f>ТЧК!AI9*0.87</f>
        <v>#REF!</v>
      </c>
      <c r="AJ9" s="96" t="e">
        <f>ТЧК!AJ9*0.87</f>
        <v>#REF!</v>
      </c>
      <c r="AK9" s="96" t="e">
        <f>ТЧК!AK9*0.87</f>
        <v>#REF!</v>
      </c>
      <c r="AL9" s="96" t="e">
        <f>ТЧК!AL9*0.87</f>
        <v>#REF!</v>
      </c>
      <c r="AM9" s="96" t="e">
        <f>ТЧК!AM9*0.87</f>
        <v>#REF!</v>
      </c>
      <c r="AN9" s="96" t="e">
        <f>ТЧК!AN9*0.87</f>
        <v>#REF!</v>
      </c>
      <c r="AO9" s="96" t="e">
        <f>ТЧК!AO9*0.87</f>
        <v>#REF!</v>
      </c>
      <c r="AP9" s="96" t="e">
        <f>ТЧК!AP9*0.87</f>
        <v>#REF!</v>
      </c>
      <c r="AQ9" s="96" t="e">
        <f>ТЧК!AQ9*0.87</f>
        <v>#REF!</v>
      </c>
      <c r="AR9" s="96" t="e">
        <f>ТЧК!AR9*0.87</f>
        <v>#REF!</v>
      </c>
      <c r="AS9" s="96" t="e">
        <f>ТЧК!AS9*0.87</f>
        <v>#REF!</v>
      </c>
      <c r="AT9" s="96" t="e">
        <f>ТЧК!AT9*0.87</f>
        <v>#REF!</v>
      </c>
      <c r="AU9" s="96" t="e">
        <f>ТЧК!AU9*0.87</f>
        <v>#REF!</v>
      </c>
      <c r="AV9" s="96" t="e">
        <f>ТЧК!AV9*0.87</f>
        <v>#REF!</v>
      </c>
      <c r="AW9" s="96" t="e">
        <f>ТЧК!AW9*0.87</f>
        <v>#REF!</v>
      </c>
      <c r="AX9" s="96" t="e">
        <f>ТЧК!AX9*0.87</f>
        <v>#REF!</v>
      </c>
      <c r="AY9" s="96" t="e">
        <f>ТЧК!AY9*0.87</f>
        <v>#REF!</v>
      </c>
      <c r="AZ9" s="96" t="e">
        <f>ТЧК!AZ9*0.87</f>
        <v>#REF!</v>
      </c>
    </row>
    <row r="10" spans="1:52" x14ac:dyDescent="0.2">
      <c r="A10" s="33">
        <v>2</v>
      </c>
      <c r="B10" s="96" t="e">
        <f>ТЧК!B10*0.87</f>
        <v>#REF!</v>
      </c>
      <c r="C10" s="96" t="e">
        <f>ТЧК!C10*0.87</f>
        <v>#REF!</v>
      </c>
      <c r="D10" s="96" t="e">
        <f>ТЧК!D10*0.87</f>
        <v>#REF!</v>
      </c>
      <c r="E10" s="96" t="e">
        <f>ТЧК!E10*0.87</f>
        <v>#REF!</v>
      </c>
      <c r="F10" s="96" t="e">
        <f>ТЧК!F10*0.87</f>
        <v>#REF!</v>
      </c>
      <c r="G10" s="96" t="e">
        <f>ТЧК!G10*0.87</f>
        <v>#REF!</v>
      </c>
      <c r="H10" s="96" t="e">
        <f>ТЧК!H10*0.87</f>
        <v>#REF!</v>
      </c>
      <c r="I10" s="96" t="e">
        <f>ТЧК!I10*0.87</f>
        <v>#REF!</v>
      </c>
      <c r="J10" s="96" t="e">
        <f>ТЧК!J10*0.87</f>
        <v>#REF!</v>
      </c>
      <c r="K10" s="96" t="e">
        <f>ТЧК!K10*0.87</f>
        <v>#REF!</v>
      </c>
      <c r="L10" s="96" t="e">
        <f>ТЧК!L10*0.87</f>
        <v>#REF!</v>
      </c>
      <c r="M10" s="96" t="e">
        <f>ТЧК!M10*0.87</f>
        <v>#REF!</v>
      </c>
      <c r="N10" s="96" t="e">
        <f>ТЧК!N10*0.87</f>
        <v>#REF!</v>
      </c>
      <c r="O10" s="96" t="e">
        <f>ТЧК!O10*0.87</f>
        <v>#REF!</v>
      </c>
      <c r="P10" s="96" t="e">
        <f>ТЧК!P10*0.87</f>
        <v>#REF!</v>
      </c>
      <c r="Q10" s="96" t="e">
        <f>ТЧК!Q10*0.87</f>
        <v>#REF!</v>
      </c>
      <c r="R10" s="96" t="e">
        <f>ТЧК!R10*0.87</f>
        <v>#REF!</v>
      </c>
      <c r="S10" s="96" t="e">
        <f>ТЧК!S10*0.87</f>
        <v>#REF!</v>
      </c>
      <c r="T10" s="96" t="e">
        <f>ТЧК!T10*0.87</f>
        <v>#REF!</v>
      </c>
      <c r="U10" s="96" t="e">
        <f>ТЧК!U10*0.87</f>
        <v>#REF!</v>
      </c>
      <c r="V10" s="96" t="e">
        <f>ТЧК!V10*0.87</f>
        <v>#REF!</v>
      </c>
      <c r="W10" s="96" t="e">
        <f>ТЧК!W10*0.87</f>
        <v>#REF!</v>
      </c>
      <c r="X10" s="96" t="e">
        <f>ТЧК!X10*0.87</f>
        <v>#REF!</v>
      </c>
      <c r="Y10" s="96" t="e">
        <f>ТЧК!Y10*0.87</f>
        <v>#REF!</v>
      </c>
      <c r="Z10" s="96" t="e">
        <f>ТЧК!Z10*0.87</f>
        <v>#REF!</v>
      </c>
      <c r="AA10" s="96" t="e">
        <f>ТЧК!AA10*0.87</f>
        <v>#REF!</v>
      </c>
      <c r="AB10" s="96" t="e">
        <f>ТЧК!AB10*0.87</f>
        <v>#REF!</v>
      </c>
      <c r="AC10" s="96" t="e">
        <f>ТЧК!AC10*0.87</f>
        <v>#REF!</v>
      </c>
      <c r="AD10" s="96" t="e">
        <f>ТЧК!AD10*0.87</f>
        <v>#REF!</v>
      </c>
      <c r="AE10" s="96" t="e">
        <f>ТЧК!AE10*0.87</f>
        <v>#REF!</v>
      </c>
      <c r="AF10" s="96" t="e">
        <f>ТЧК!AF10*0.87</f>
        <v>#REF!</v>
      </c>
      <c r="AG10" s="96" t="e">
        <f>ТЧК!AG10*0.87</f>
        <v>#REF!</v>
      </c>
      <c r="AH10" s="96" t="e">
        <f>ТЧК!AH10*0.87</f>
        <v>#REF!</v>
      </c>
      <c r="AI10" s="96" t="e">
        <f>ТЧК!AI10*0.87</f>
        <v>#REF!</v>
      </c>
      <c r="AJ10" s="96" t="e">
        <f>ТЧК!AJ10*0.87</f>
        <v>#REF!</v>
      </c>
      <c r="AK10" s="96" t="e">
        <f>ТЧК!AK10*0.87</f>
        <v>#REF!</v>
      </c>
      <c r="AL10" s="96" t="e">
        <f>ТЧК!AL10*0.87</f>
        <v>#REF!</v>
      </c>
      <c r="AM10" s="96" t="e">
        <f>ТЧК!AM10*0.87</f>
        <v>#REF!</v>
      </c>
      <c r="AN10" s="96" t="e">
        <f>ТЧК!AN10*0.87</f>
        <v>#REF!</v>
      </c>
      <c r="AO10" s="96" t="e">
        <f>ТЧК!AO10*0.87</f>
        <v>#REF!</v>
      </c>
      <c r="AP10" s="96" t="e">
        <f>ТЧК!AP10*0.87</f>
        <v>#REF!</v>
      </c>
      <c r="AQ10" s="96" t="e">
        <f>ТЧК!AQ10*0.87</f>
        <v>#REF!</v>
      </c>
      <c r="AR10" s="96" t="e">
        <f>ТЧК!AR10*0.87</f>
        <v>#REF!</v>
      </c>
      <c r="AS10" s="96" t="e">
        <f>ТЧК!AS10*0.87</f>
        <v>#REF!</v>
      </c>
      <c r="AT10" s="96" t="e">
        <f>ТЧК!AT10*0.87</f>
        <v>#REF!</v>
      </c>
      <c r="AU10" s="96" t="e">
        <f>ТЧК!AU10*0.87</f>
        <v>#REF!</v>
      </c>
      <c r="AV10" s="96" t="e">
        <f>ТЧК!AV10*0.87</f>
        <v>#REF!</v>
      </c>
      <c r="AW10" s="96" t="e">
        <f>ТЧК!AW10*0.87</f>
        <v>#REF!</v>
      </c>
      <c r="AX10" s="96" t="e">
        <f>ТЧК!AX10*0.87</f>
        <v>#REF!</v>
      </c>
      <c r="AY10" s="96" t="e">
        <f>ТЧК!AY10*0.87</f>
        <v>#REF!</v>
      </c>
      <c r="AZ10" s="96" t="e">
        <f>ТЧК!AZ10*0.87</f>
        <v>#REF!</v>
      </c>
    </row>
    <row r="11" spans="1:52" x14ac:dyDescent="0.2">
      <c r="A11" s="15" t="s">
        <v>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</row>
    <row r="12" spans="1:52" x14ac:dyDescent="0.2">
      <c r="A12" s="13">
        <v>1</v>
      </c>
      <c r="B12" s="96" t="e">
        <f>ТЧК!B12*0.87</f>
        <v>#REF!</v>
      </c>
      <c r="C12" s="96" t="e">
        <f>ТЧК!C12*0.87</f>
        <v>#REF!</v>
      </c>
      <c r="D12" s="96" t="e">
        <f>ТЧК!D12*0.87</f>
        <v>#REF!</v>
      </c>
      <c r="E12" s="96" t="e">
        <f>ТЧК!E12*0.87</f>
        <v>#REF!</v>
      </c>
      <c r="F12" s="96" t="e">
        <f>ТЧК!F12*0.87</f>
        <v>#REF!</v>
      </c>
      <c r="G12" s="96" t="e">
        <f>ТЧК!G12*0.87</f>
        <v>#REF!</v>
      </c>
      <c r="H12" s="96" t="e">
        <f>ТЧК!H12*0.87</f>
        <v>#REF!</v>
      </c>
      <c r="I12" s="96" t="e">
        <f>ТЧК!I12*0.87</f>
        <v>#REF!</v>
      </c>
      <c r="J12" s="96" t="e">
        <f>ТЧК!J12*0.87</f>
        <v>#REF!</v>
      </c>
      <c r="K12" s="96" t="e">
        <f>ТЧК!K12*0.87</f>
        <v>#REF!</v>
      </c>
      <c r="L12" s="96" t="e">
        <f>ТЧК!L12*0.87</f>
        <v>#REF!</v>
      </c>
      <c r="M12" s="96" t="e">
        <f>ТЧК!M12*0.87</f>
        <v>#REF!</v>
      </c>
      <c r="N12" s="96" t="e">
        <f>ТЧК!N12*0.87</f>
        <v>#REF!</v>
      </c>
      <c r="O12" s="96" t="e">
        <f>ТЧК!O12*0.87</f>
        <v>#REF!</v>
      </c>
      <c r="P12" s="96" t="e">
        <f>ТЧК!P12*0.87</f>
        <v>#REF!</v>
      </c>
      <c r="Q12" s="96" t="e">
        <f>ТЧК!Q12*0.87</f>
        <v>#REF!</v>
      </c>
      <c r="R12" s="96" t="e">
        <f>ТЧК!R12*0.87</f>
        <v>#REF!</v>
      </c>
      <c r="S12" s="96" t="e">
        <f>ТЧК!S12*0.87</f>
        <v>#REF!</v>
      </c>
      <c r="T12" s="96" t="e">
        <f>ТЧК!T12*0.87</f>
        <v>#REF!</v>
      </c>
      <c r="U12" s="96" t="e">
        <f>ТЧК!U12*0.87</f>
        <v>#REF!</v>
      </c>
      <c r="V12" s="96" t="e">
        <f>ТЧК!V12*0.87</f>
        <v>#REF!</v>
      </c>
      <c r="W12" s="96" t="e">
        <f>ТЧК!W12*0.87</f>
        <v>#REF!</v>
      </c>
      <c r="X12" s="96" t="e">
        <f>ТЧК!X12*0.87</f>
        <v>#REF!</v>
      </c>
      <c r="Y12" s="96" t="e">
        <f>ТЧК!Y12*0.87</f>
        <v>#REF!</v>
      </c>
      <c r="Z12" s="96" t="e">
        <f>ТЧК!Z12*0.87</f>
        <v>#REF!</v>
      </c>
      <c r="AA12" s="96" t="e">
        <f>ТЧК!AA12*0.87</f>
        <v>#REF!</v>
      </c>
      <c r="AB12" s="96" t="e">
        <f>ТЧК!AB12*0.87</f>
        <v>#REF!</v>
      </c>
      <c r="AC12" s="96" t="e">
        <f>ТЧК!AC12*0.87</f>
        <v>#REF!</v>
      </c>
      <c r="AD12" s="96" t="e">
        <f>ТЧК!AD12*0.87</f>
        <v>#REF!</v>
      </c>
      <c r="AE12" s="96" t="e">
        <f>ТЧК!AE12*0.87</f>
        <v>#REF!</v>
      </c>
      <c r="AF12" s="96" t="e">
        <f>ТЧК!AF12*0.87</f>
        <v>#REF!</v>
      </c>
      <c r="AG12" s="96" t="e">
        <f>ТЧК!AG12*0.87</f>
        <v>#REF!</v>
      </c>
      <c r="AH12" s="96" t="e">
        <f>ТЧК!AH12*0.87</f>
        <v>#REF!</v>
      </c>
      <c r="AI12" s="96" t="e">
        <f>ТЧК!AI12*0.87</f>
        <v>#REF!</v>
      </c>
      <c r="AJ12" s="96" t="e">
        <f>ТЧК!AJ12*0.87</f>
        <v>#REF!</v>
      </c>
      <c r="AK12" s="96" t="e">
        <f>ТЧК!AK12*0.87</f>
        <v>#REF!</v>
      </c>
      <c r="AL12" s="96" t="e">
        <f>ТЧК!AL12*0.87</f>
        <v>#REF!</v>
      </c>
      <c r="AM12" s="96" t="e">
        <f>ТЧК!AM12*0.87</f>
        <v>#REF!</v>
      </c>
      <c r="AN12" s="96" t="e">
        <f>ТЧК!AN12*0.87</f>
        <v>#REF!</v>
      </c>
      <c r="AO12" s="96" t="e">
        <f>ТЧК!AO12*0.87</f>
        <v>#REF!</v>
      </c>
      <c r="AP12" s="96" t="e">
        <f>ТЧК!AP12*0.87</f>
        <v>#REF!</v>
      </c>
      <c r="AQ12" s="96" t="e">
        <f>ТЧК!AQ12*0.87</f>
        <v>#REF!</v>
      </c>
      <c r="AR12" s="96" t="e">
        <f>ТЧК!AR12*0.87</f>
        <v>#REF!</v>
      </c>
      <c r="AS12" s="96" t="e">
        <f>ТЧК!AS12*0.87</f>
        <v>#REF!</v>
      </c>
      <c r="AT12" s="96" t="e">
        <f>ТЧК!AT12*0.87</f>
        <v>#REF!</v>
      </c>
      <c r="AU12" s="96" t="e">
        <f>ТЧК!AU12*0.87</f>
        <v>#REF!</v>
      </c>
      <c r="AV12" s="96" t="e">
        <f>ТЧК!AV12*0.87</f>
        <v>#REF!</v>
      </c>
      <c r="AW12" s="96" t="e">
        <f>ТЧК!AW12*0.87</f>
        <v>#REF!</v>
      </c>
      <c r="AX12" s="96" t="e">
        <f>ТЧК!AX12*0.87</f>
        <v>#REF!</v>
      </c>
      <c r="AY12" s="96" t="e">
        <f>ТЧК!AY12*0.87</f>
        <v>#REF!</v>
      </c>
      <c r="AZ12" s="96" t="e">
        <f>ТЧК!AZ12*0.87</f>
        <v>#REF!</v>
      </c>
    </row>
    <row r="13" spans="1:52" x14ac:dyDescent="0.2">
      <c r="A13" s="13">
        <v>2</v>
      </c>
      <c r="B13" s="96" t="e">
        <f>ТЧК!B13*0.87</f>
        <v>#REF!</v>
      </c>
      <c r="C13" s="96" t="e">
        <f>ТЧК!C13*0.87</f>
        <v>#REF!</v>
      </c>
      <c r="D13" s="96" t="e">
        <f>ТЧК!D13*0.87</f>
        <v>#REF!</v>
      </c>
      <c r="E13" s="96" t="e">
        <f>ТЧК!E13*0.87</f>
        <v>#REF!</v>
      </c>
      <c r="F13" s="96" t="e">
        <f>ТЧК!F13*0.87</f>
        <v>#REF!</v>
      </c>
      <c r="G13" s="96" t="e">
        <f>ТЧК!G13*0.87</f>
        <v>#REF!</v>
      </c>
      <c r="H13" s="96" t="e">
        <f>ТЧК!H13*0.87</f>
        <v>#REF!</v>
      </c>
      <c r="I13" s="96" t="e">
        <f>ТЧК!I13*0.87</f>
        <v>#REF!</v>
      </c>
      <c r="J13" s="96" t="e">
        <f>ТЧК!J13*0.87</f>
        <v>#REF!</v>
      </c>
      <c r="K13" s="96" t="e">
        <f>ТЧК!K13*0.87</f>
        <v>#REF!</v>
      </c>
      <c r="L13" s="96" t="e">
        <f>ТЧК!L13*0.87</f>
        <v>#REF!</v>
      </c>
      <c r="M13" s="96" t="e">
        <f>ТЧК!M13*0.87</f>
        <v>#REF!</v>
      </c>
      <c r="N13" s="96" t="e">
        <f>ТЧК!N13*0.87</f>
        <v>#REF!</v>
      </c>
      <c r="O13" s="96" t="e">
        <f>ТЧК!O13*0.87</f>
        <v>#REF!</v>
      </c>
      <c r="P13" s="96" t="e">
        <f>ТЧК!P13*0.87</f>
        <v>#REF!</v>
      </c>
      <c r="Q13" s="96" t="e">
        <f>ТЧК!Q13*0.87</f>
        <v>#REF!</v>
      </c>
      <c r="R13" s="96" t="e">
        <f>ТЧК!R13*0.87</f>
        <v>#REF!</v>
      </c>
      <c r="S13" s="96" t="e">
        <f>ТЧК!S13*0.87</f>
        <v>#REF!</v>
      </c>
      <c r="T13" s="96" t="e">
        <f>ТЧК!T13*0.87</f>
        <v>#REF!</v>
      </c>
      <c r="U13" s="96" t="e">
        <f>ТЧК!U13*0.87</f>
        <v>#REF!</v>
      </c>
      <c r="V13" s="96" t="e">
        <f>ТЧК!V13*0.87</f>
        <v>#REF!</v>
      </c>
      <c r="W13" s="96" t="e">
        <f>ТЧК!W13*0.87</f>
        <v>#REF!</v>
      </c>
      <c r="X13" s="96" t="e">
        <f>ТЧК!X13*0.87</f>
        <v>#REF!</v>
      </c>
      <c r="Y13" s="96" t="e">
        <f>ТЧК!Y13*0.87</f>
        <v>#REF!</v>
      </c>
      <c r="Z13" s="96" t="e">
        <f>ТЧК!Z13*0.87</f>
        <v>#REF!</v>
      </c>
      <c r="AA13" s="96" t="e">
        <f>ТЧК!AA13*0.87</f>
        <v>#REF!</v>
      </c>
      <c r="AB13" s="96" t="e">
        <f>ТЧК!AB13*0.87</f>
        <v>#REF!</v>
      </c>
      <c r="AC13" s="96" t="e">
        <f>ТЧК!AC13*0.87</f>
        <v>#REF!</v>
      </c>
      <c r="AD13" s="96" t="e">
        <f>ТЧК!AD13*0.87</f>
        <v>#REF!</v>
      </c>
      <c r="AE13" s="96" t="e">
        <f>ТЧК!AE13*0.87</f>
        <v>#REF!</v>
      </c>
      <c r="AF13" s="96" t="e">
        <f>ТЧК!AF13*0.87</f>
        <v>#REF!</v>
      </c>
      <c r="AG13" s="96" t="e">
        <f>ТЧК!AG13*0.87</f>
        <v>#REF!</v>
      </c>
      <c r="AH13" s="96" t="e">
        <f>ТЧК!AH13*0.87</f>
        <v>#REF!</v>
      </c>
      <c r="AI13" s="96" t="e">
        <f>ТЧК!AI13*0.87</f>
        <v>#REF!</v>
      </c>
      <c r="AJ13" s="96" t="e">
        <f>ТЧК!AJ13*0.87</f>
        <v>#REF!</v>
      </c>
      <c r="AK13" s="96" t="e">
        <f>ТЧК!AK13*0.87</f>
        <v>#REF!</v>
      </c>
      <c r="AL13" s="96" t="e">
        <f>ТЧК!AL13*0.87</f>
        <v>#REF!</v>
      </c>
      <c r="AM13" s="96" t="e">
        <f>ТЧК!AM13*0.87</f>
        <v>#REF!</v>
      </c>
      <c r="AN13" s="96" t="e">
        <f>ТЧК!AN13*0.87</f>
        <v>#REF!</v>
      </c>
      <c r="AO13" s="96" t="e">
        <f>ТЧК!AO13*0.87</f>
        <v>#REF!</v>
      </c>
      <c r="AP13" s="96" t="e">
        <f>ТЧК!AP13*0.87</f>
        <v>#REF!</v>
      </c>
      <c r="AQ13" s="96" t="e">
        <f>ТЧК!AQ13*0.87</f>
        <v>#REF!</v>
      </c>
      <c r="AR13" s="96" t="e">
        <f>ТЧК!AR13*0.87</f>
        <v>#REF!</v>
      </c>
      <c r="AS13" s="96" t="e">
        <f>ТЧК!AS13*0.87</f>
        <v>#REF!</v>
      </c>
      <c r="AT13" s="96" t="e">
        <f>ТЧК!AT13*0.87</f>
        <v>#REF!</v>
      </c>
      <c r="AU13" s="96" t="e">
        <f>ТЧК!AU13*0.87</f>
        <v>#REF!</v>
      </c>
      <c r="AV13" s="96" t="e">
        <f>ТЧК!AV13*0.87</f>
        <v>#REF!</v>
      </c>
      <c r="AW13" s="96" t="e">
        <f>ТЧК!AW13*0.87</f>
        <v>#REF!</v>
      </c>
      <c r="AX13" s="96" t="e">
        <f>ТЧК!AX13*0.87</f>
        <v>#REF!</v>
      </c>
      <c r="AY13" s="96" t="e">
        <f>ТЧК!AY13*0.87</f>
        <v>#REF!</v>
      </c>
      <c r="AZ13" s="96" t="e">
        <f>ТЧК!AZ13*0.87</f>
        <v>#REF!</v>
      </c>
    </row>
    <row r="14" spans="1:52" x14ac:dyDescent="0.2">
      <c r="A14" s="15" t="s">
        <v>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</row>
    <row r="15" spans="1:52" x14ac:dyDescent="0.2">
      <c r="A15" s="13">
        <v>1</v>
      </c>
      <c r="B15" s="96" t="e">
        <f>ТЧК!B15*0.87</f>
        <v>#REF!</v>
      </c>
      <c r="C15" s="96" t="e">
        <f>ТЧК!C15*0.87</f>
        <v>#REF!</v>
      </c>
      <c r="D15" s="96" t="e">
        <f>ТЧК!D15*0.87</f>
        <v>#REF!</v>
      </c>
      <c r="E15" s="96" t="e">
        <f>ТЧК!E15*0.87</f>
        <v>#REF!</v>
      </c>
      <c r="F15" s="96" t="e">
        <f>ТЧК!F15*0.87</f>
        <v>#REF!</v>
      </c>
      <c r="G15" s="96" t="e">
        <f>ТЧК!G15*0.87</f>
        <v>#REF!</v>
      </c>
      <c r="H15" s="96" t="e">
        <f>ТЧК!H15*0.87</f>
        <v>#REF!</v>
      </c>
      <c r="I15" s="96" t="e">
        <f>ТЧК!I15*0.87</f>
        <v>#REF!</v>
      </c>
      <c r="J15" s="96" t="e">
        <f>ТЧК!J15*0.87</f>
        <v>#REF!</v>
      </c>
      <c r="K15" s="96" t="e">
        <f>ТЧК!K15*0.87</f>
        <v>#REF!</v>
      </c>
      <c r="L15" s="96" t="e">
        <f>ТЧК!L15*0.87</f>
        <v>#REF!</v>
      </c>
      <c r="M15" s="96" t="e">
        <f>ТЧК!M15*0.87</f>
        <v>#REF!</v>
      </c>
      <c r="N15" s="96" t="e">
        <f>ТЧК!N15*0.87</f>
        <v>#REF!</v>
      </c>
      <c r="O15" s="96" t="e">
        <f>ТЧК!O15*0.87</f>
        <v>#REF!</v>
      </c>
      <c r="P15" s="96" t="e">
        <f>ТЧК!P15*0.87</f>
        <v>#REF!</v>
      </c>
      <c r="Q15" s="96" t="e">
        <f>ТЧК!Q15*0.87</f>
        <v>#REF!</v>
      </c>
      <c r="R15" s="96" t="e">
        <f>ТЧК!R15*0.87</f>
        <v>#REF!</v>
      </c>
      <c r="S15" s="96" t="e">
        <f>ТЧК!S15*0.87</f>
        <v>#REF!</v>
      </c>
      <c r="T15" s="96" t="e">
        <f>ТЧК!T15*0.87</f>
        <v>#REF!</v>
      </c>
      <c r="U15" s="96" t="e">
        <f>ТЧК!U15*0.87</f>
        <v>#REF!</v>
      </c>
      <c r="V15" s="96" t="e">
        <f>ТЧК!V15*0.87</f>
        <v>#REF!</v>
      </c>
      <c r="W15" s="96" t="e">
        <f>ТЧК!W15*0.87</f>
        <v>#REF!</v>
      </c>
      <c r="X15" s="96" t="e">
        <f>ТЧК!X15*0.87</f>
        <v>#REF!</v>
      </c>
      <c r="Y15" s="96" t="e">
        <f>ТЧК!Y15*0.87</f>
        <v>#REF!</v>
      </c>
      <c r="Z15" s="96" t="e">
        <f>ТЧК!Z15*0.87</f>
        <v>#REF!</v>
      </c>
      <c r="AA15" s="96" t="e">
        <f>ТЧК!AA15*0.87</f>
        <v>#REF!</v>
      </c>
      <c r="AB15" s="96" t="e">
        <f>ТЧК!AB15*0.87</f>
        <v>#REF!</v>
      </c>
      <c r="AC15" s="96" t="e">
        <f>ТЧК!AC15*0.87</f>
        <v>#REF!</v>
      </c>
      <c r="AD15" s="96" t="e">
        <f>ТЧК!AD15*0.87</f>
        <v>#REF!</v>
      </c>
      <c r="AE15" s="96" t="e">
        <f>ТЧК!AE15*0.87</f>
        <v>#REF!</v>
      </c>
      <c r="AF15" s="96" t="e">
        <f>ТЧК!AF15*0.87</f>
        <v>#REF!</v>
      </c>
      <c r="AG15" s="96" t="e">
        <f>ТЧК!AG15*0.87</f>
        <v>#REF!</v>
      </c>
      <c r="AH15" s="96" t="e">
        <f>ТЧК!AH15*0.87</f>
        <v>#REF!</v>
      </c>
      <c r="AI15" s="96" t="e">
        <f>ТЧК!AI15*0.87</f>
        <v>#REF!</v>
      </c>
      <c r="AJ15" s="96" t="e">
        <f>ТЧК!AJ15*0.87</f>
        <v>#REF!</v>
      </c>
      <c r="AK15" s="96" t="e">
        <f>ТЧК!AK15*0.87</f>
        <v>#REF!</v>
      </c>
      <c r="AL15" s="96" t="e">
        <f>ТЧК!AL15*0.87</f>
        <v>#REF!</v>
      </c>
      <c r="AM15" s="96" t="e">
        <f>ТЧК!AM15*0.87</f>
        <v>#REF!</v>
      </c>
      <c r="AN15" s="96" t="e">
        <f>ТЧК!AN15*0.87</f>
        <v>#REF!</v>
      </c>
      <c r="AO15" s="96" t="e">
        <f>ТЧК!AO15*0.87</f>
        <v>#REF!</v>
      </c>
      <c r="AP15" s="96" t="e">
        <f>ТЧК!AP15*0.87</f>
        <v>#REF!</v>
      </c>
      <c r="AQ15" s="96" t="e">
        <f>ТЧК!AQ15*0.87</f>
        <v>#REF!</v>
      </c>
      <c r="AR15" s="96" t="e">
        <f>ТЧК!AR15*0.87</f>
        <v>#REF!</v>
      </c>
      <c r="AS15" s="96" t="e">
        <f>ТЧК!AS15*0.87</f>
        <v>#REF!</v>
      </c>
      <c r="AT15" s="96" t="e">
        <f>ТЧК!AT15*0.87</f>
        <v>#REF!</v>
      </c>
      <c r="AU15" s="96" t="e">
        <f>ТЧК!AU15*0.87</f>
        <v>#REF!</v>
      </c>
      <c r="AV15" s="96" t="e">
        <f>ТЧК!AV15*0.87</f>
        <v>#REF!</v>
      </c>
      <c r="AW15" s="96" t="e">
        <f>ТЧК!AW15*0.87</f>
        <v>#REF!</v>
      </c>
      <c r="AX15" s="96" t="e">
        <f>ТЧК!AX15*0.87</f>
        <v>#REF!</v>
      </c>
      <c r="AY15" s="96" t="e">
        <f>ТЧК!AY15*0.87</f>
        <v>#REF!</v>
      </c>
      <c r="AZ15" s="96" t="e">
        <f>ТЧК!AZ15*0.87</f>
        <v>#REF!</v>
      </c>
    </row>
    <row r="16" spans="1:52" x14ac:dyDescent="0.2">
      <c r="A16" s="13">
        <v>2</v>
      </c>
      <c r="B16" s="96" t="e">
        <f>ТЧК!B16*0.87</f>
        <v>#REF!</v>
      </c>
      <c r="C16" s="96" t="e">
        <f>ТЧК!C16*0.87</f>
        <v>#REF!</v>
      </c>
      <c r="D16" s="96" t="e">
        <f>ТЧК!D16*0.87</f>
        <v>#REF!</v>
      </c>
      <c r="E16" s="96" t="e">
        <f>ТЧК!E16*0.87</f>
        <v>#REF!</v>
      </c>
      <c r="F16" s="96" t="e">
        <f>ТЧК!F16*0.87</f>
        <v>#REF!</v>
      </c>
      <c r="G16" s="96" t="e">
        <f>ТЧК!G16*0.87</f>
        <v>#REF!</v>
      </c>
      <c r="H16" s="96" t="e">
        <f>ТЧК!H16*0.87</f>
        <v>#REF!</v>
      </c>
      <c r="I16" s="96" t="e">
        <f>ТЧК!I16*0.87</f>
        <v>#REF!</v>
      </c>
      <c r="J16" s="96" t="e">
        <f>ТЧК!J16*0.87</f>
        <v>#REF!</v>
      </c>
      <c r="K16" s="96" t="e">
        <f>ТЧК!K16*0.87</f>
        <v>#REF!</v>
      </c>
      <c r="L16" s="96" t="e">
        <f>ТЧК!L16*0.87</f>
        <v>#REF!</v>
      </c>
      <c r="M16" s="96" t="e">
        <f>ТЧК!M16*0.87</f>
        <v>#REF!</v>
      </c>
      <c r="N16" s="96" t="e">
        <f>ТЧК!N16*0.87</f>
        <v>#REF!</v>
      </c>
      <c r="O16" s="96" t="e">
        <f>ТЧК!O16*0.87</f>
        <v>#REF!</v>
      </c>
      <c r="P16" s="96" t="e">
        <f>ТЧК!P16*0.87</f>
        <v>#REF!</v>
      </c>
      <c r="Q16" s="96" t="e">
        <f>ТЧК!Q16*0.87</f>
        <v>#REF!</v>
      </c>
      <c r="R16" s="96" t="e">
        <f>ТЧК!R16*0.87</f>
        <v>#REF!</v>
      </c>
      <c r="S16" s="96" t="e">
        <f>ТЧК!S16*0.87</f>
        <v>#REF!</v>
      </c>
      <c r="T16" s="96" t="e">
        <f>ТЧК!T16*0.87</f>
        <v>#REF!</v>
      </c>
      <c r="U16" s="96" t="e">
        <f>ТЧК!U16*0.87</f>
        <v>#REF!</v>
      </c>
      <c r="V16" s="96" t="e">
        <f>ТЧК!V16*0.87</f>
        <v>#REF!</v>
      </c>
      <c r="W16" s="96" t="e">
        <f>ТЧК!W16*0.87</f>
        <v>#REF!</v>
      </c>
      <c r="X16" s="96" t="e">
        <f>ТЧК!X16*0.87</f>
        <v>#REF!</v>
      </c>
      <c r="Y16" s="96" t="e">
        <f>ТЧК!Y16*0.87</f>
        <v>#REF!</v>
      </c>
      <c r="Z16" s="96" t="e">
        <f>ТЧК!Z16*0.87</f>
        <v>#REF!</v>
      </c>
      <c r="AA16" s="96" t="e">
        <f>ТЧК!AA16*0.87</f>
        <v>#REF!</v>
      </c>
      <c r="AB16" s="96" t="e">
        <f>ТЧК!AB16*0.87</f>
        <v>#REF!</v>
      </c>
      <c r="AC16" s="96" t="e">
        <f>ТЧК!AC16*0.87</f>
        <v>#REF!</v>
      </c>
      <c r="AD16" s="96" t="e">
        <f>ТЧК!AD16*0.87</f>
        <v>#REF!</v>
      </c>
      <c r="AE16" s="96" t="e">
        <f>ТЧК!AE16*0.87</f>
        <v>#REF!</v>
      </c>
      <c r="AF16" s="96" t="e">
        <f>ТЧК!AF16*0.87</f>
        <v>#REF!</v>
      </c>
      <c r="AG16" s="96" t="e">
        <f>ТЧК!AG16*0.87</f>
        <v>#REF!</v>
      </c>
      <c r="AH16" s="96" t="e">
        <f>ТЧК!AH16*0.87</f>
        <v>#REF!</v>
      </c>
      <c r="AI16" s="96" t="e">
        <f>ТЧК!AI16*0.87</f>
        <v>#REF!</v>
      </c>
      <c r="AJ16" s="96" t="e">
        <f>ТЧК!AJ16*0.87</f>
        <v>#REF!</v>
      </c>
      <c r="AK16" s="96" t="e">
        <f>ТЧК!AK16*0.87</f>
        <v>#REF!</v>
      </c>
      <c r="AL16" s="96" t="e">
        <f>ТЧК!AL16*0.87</f>
        <v>#REF!</v>
      </c>
      <c r="AM16" s="96" t="e">
        <f>ТЧК!AM16*0.87</f>
        <v>#REF!</v>
      </c>
      <c r="AN16" s="96" t="e">
        <f>ТЧК!AN16*0.87</f>
        <v>#REF!</v>
      </c>
      <c r="AO16" s="96" t="e">
        <f>ТЧК!AO16*0.87</f>
        <v>#REF!</v>
      </c>
      <c r="AP16" s="96" t="e">
        <f>ТЧК!AP16*0.87</f>
        <v>#REF!</v>
      </c>
      <c r="AQ16" s="96" t="e">
        <f>ТЧК!AQ16*0.87</f>
        <v>#REF!</v>
      </c>
      <c r="AR16" s="96" t="e">
        <f>ТЧК!AR16*0.87</f>
        <v>#REF!</v>
      </c>
      <c r="AS16" s="96" t="e">
        <f>ТЧК!AS16*0.87</f>
        <v>#REF!</v>
      </c>
      <c r="AT16" s="96" t="e">
        <f>ТЧК!AT16*0.87</f>
        <v>#REF!</v>
      </c>
      <c r="AU16" s="96" t="e">
        <f>ТЧК!AU16*0.87</f>
        <v>#REF!</v>
      </c>
      <c r="AV16" s="96" t="e">
        <f>ТЧК!AV16*0.87</f>
        <v>#REF!</v>
      </c>
      <c r="AW16" s="96" t="e">
        <f>ТЧК!AW16*0.87</f>
        <v>#REF!</v>
      </c>
      <c r="AX16" s="96" t="e">
        <f>ТЧК!AX16*0.87</f>
        <v>#REF!</v>
      </c>
      <c r="AY16" s="96" t="e">
        <f>ТЧК!AY16*0.87</f>
        <v>#REF!</v>
      </c>
      <c r="AZ16" s="96" t="e">
        <f>ТЧК!AZ16*0.87</f>
        <v>#REF!</v>
      </c>
    </row>
    <row r="17" spans="1:52" x14ac:dyDescent="0.2">
      <c r="A17" s="15" t="s">
        <v>7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</row>
    <row r="18" spans="1:52" x14ac:dyDescent="0.2">
      <c r="A18" s="13" t="s">
        <v>8</v>
      </c>
      <c r="B18" s="96" t="e">
        <f>ТЧК!B18*0.87</f>
        <v>#REF!</v>
      </c>
      <c r="C18" s="96" t="e">
        <f>ТЧК!C18*0.87</f>
        <v>#REF!</v>
      </c>
      <c r="D18" s="96" t="e">
        <f>ТЧК!D18*0.87</f>
        <v>#REF!</v>
      </c>
      <c r="E18" s="96" t="e">
        <f>ТЧК!E18*0.87</f>
        <v>#REF!</v>
      </c>
      <c r="F18" s="96" t="e">
        <f>ТЧК!F18*0.87</f>
        <v>#REF!</v>
      </c>
      <c r="G18" s="96" t="e">
        <f>ТЧК!G18*0.87</f>
        <v>#REF!</v>
      </c>
      <c r="H18" s="96" t="e">
        <f>ТЧК!H18*0.87</f>
        <v>#REF!</v>
      </c>
      <c r="I18" s="96" t="e">
        <f>ТЧК!I18*0.87</f>
        <v>#REF!</v>
      </c>
      <c r="J18" s="96" t="e">
        <f>ТЧК!J18*0.87</f>
        <v>#REF!</v>
      </c>
      <c r="K18" s="96" t="e">
        <f>ТЧК!K18*0.87</f>
        <v>#REF!</v>
      </c>
      <c r="L18" s="96" t="e">
        <f>ТЧК!L18*0.87</f>
        <v>#REF!</v>
      </c>
      <c r="M18" s="96" t="e">
        <f>ТЧК!M18*0.87</f>
        <v>#REF!</v>
      </c>
      <c r="N18" s="96" t="e">
        <f>ТЧК!N18*0.87</f>
        <v>#REF!</v>
      </c>
      <c r="O18" s="96" t="e">
        <f>ТЧК!O18*0.87</f>
        <v>#REF!</v>
      </c>
      <c r="P18" s="96" t="e">
        <f>ТЧК!P18*0.87</f>
        <v>#REF!</v>
      </c>
      <c r="Q18" s="96" t="e">
        <f>ТЧК!Q18*0.87</f>
        <v>#REF!</v>
      </c>
      <c r="R18" s="96" t="e">
        <f>ТЧК!R18*0.87</f>
        <v>#REF!</v>
      </c>
      <c r="S18" s="96" t="e">
        <f>ТЧК!S18*0.87</f>
        <v>#REF!</v>
      </c>
      <c r="T18" s="96" t="e">
        <f>ТЧК!T18*0.87</f>
        <v>#REF!</v>
      </c>
      <c r="U18" s="96" t="e">
        <f>ТЧК!U18*0.87</f>
        <v>#REF!</v>
      </c>
      <c r="V18" s="96" t="e">
        <f>ТЧК!V18*0.87</f>
        <v>#REF!</v>
      </c>
      <c r="W18" s="96" t="e">
        <f>ТЧК!W18*0.87</f>
        <v>#REF!</v>
      </c>
      <c r="X18" s="96" t="e">
        <f>ТЧК!X18*0.87</f>
        <v>#REF!</v>
      </c>
      <c r="Y18" s="96" t="e">
        <f>ТЧК!Y18*0.87</f>
        <v>#REF!</v>
      </c>
      <c r="Z18" s="96" t="e">
        <f>ТЧК!Z18*0.87</f>
        <v>#REF!</v>
      </c>
      <c r="AA18" s="96" t="e">
        <f>ТЧК!AA18*0.87</f>
        <v>#REF!</v>
      </c>
      <c r="AB18" s="96" t="e">
        <f>ТЧК!AB18*0.87</f>
        <v>#REF!</v>
      </c>
      <c r="AC18" s="96" t="e">
        <f>ТЧК!AC18*0.87</f>
        <v>#REF!</v>
      </c>
      <c r="AD18" s="96" t="e">
        <f>ТЧК!AD18*0.87</f>
        <v>#REF!</v>
      </c>
      <c r="AE18" s="96" t="e">
        <f>ТЧК!AE18*0.87</f>
        <v>#REF!</v>
      </c>
      <c r="AF18" s="96" t="e">
        <f>ТЧК!AF18*0.87</f>
        <v>#REF!</v>
      </c>
      <c r="AG18" s="96" t="e">
        <f>ТЧК!AG18*0.87</f>
        <v>#REF!</v>
      </c>
      <c r="AH18" s="96" t="e">
        <f>ТЧК!AH18*0.87</f>
        <v>#REF!</v>
      </c>
      <c r="AI18" s="96" t="e">
        <f>ТЧК!AI18*0.87</f>
        <v>#REF!</v>
      </c>
      <c r="AJ18" s="96" t="e">
        <f>ТЧК!AJ18*0.87</f>
        <v>#REF!</v>
      </c>
      <c r="AK18" s="96" t="e">
        <f>ТЧК!AK18*0.87</f>
        <v>#REF!</v>
      </c>
      <c r="AL18" s="96" t="e">
        <f>ТЧК!AL18*0.87</f>
        <v>#REF!</v>
      </c>
      <c r="AM18" s="96" t="e">
        <f>ТЧК!AM18*0.87</f>
        <v>#REF!</v>
      </c>
      <c r="AN18" s="96" t="e">
        <f>ТЧК!AN18*0.87</f>
        <v>#REF!</v>
      </c>
      <c r="AO18" s="96" t="e">
        <f>ТЧК!AO18*0.87</f>
        <v>#REF!</v>
      </c>
      <c r="AP18" s="96" t="e">
        <f>ТЧК!AP18*0.87</f>
        <v>#REF!</v>
      </c>
      <c r="AQ18" s="96" t="e">
        <f>ТЧК!AQ18*0.87</f>
        <v>#REF!</v>
      </c>
      <c r="AR18" s="96" t="e">
        <f>ТЧК!AR18*0.87</f>
        <v>#REF!</v>
      </c>
      <c r="AS18" s="96" t="e">
        <f>ТЧК!AS18*0.87</f>
        <v>#REF!</v>
      </c>
      <c r="AT18" s="96" t="e">
        <f>ТЧК!AT18*0.87</f>
        <v>#REF!</v>
      </c>
      <c r="AU18" s="96" t="e">
        <f>ТЧК!AU18*0.87</f>
        <v>#REF!</v>
      </c>
      <c r="AV18" s="96" t="e">
        <f>ТЧК!AV18*0.87</f>
        <v>#REF!</v>
      </c>
      <c r="AW18" s="96" t="e">
        <f>ТЧК!AW18*0.87</f>
        <v>#REF!</v>
      </c>
      <c r="AX18" s="96" t="e">
        <f>ТЧК!AX18*0.87</f>
        <v>#REF!</v>
      </c>
      <c r="AY18" s="96" t="e">
        <f>ТЧК!AY18*0.87</f>
        <v>#REF!</v>
      </c>
      <c r="AZ18" s="96" t="e">
        <f>ТЧК!AZ18*0.87</f>
        <v>#REF!</v>
      </c>
    </row>
    <row r="19" spans="1:52" x14ac:dyDescent="0.2">
      <c r="A19" s="15" t="s">
        <v>9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</row>
    <row r="20" spans="1:52" x14ac:dyDescent="0.2">
      <c r="A20" s="13" t="s">
        <v>10</v>
      </c>
      <c r="B20" s="96" t="e">
        <f>ТЧК!B20*0.87</f>
        <v>#REF!</v>
      </c>
      <c r="C20" s="96" t="e">
        <f>ТЧК!C20*0.87</f>
        <v>#REF!</v>
      </c>
      <c r="D20" s="96" t="e">
        <f>ТЧК!D20*0.87</f>
        <v>#REF!</v>
      </c>
      <c r="E20" s="96" t="e">
        <f>ТЧК!E20*0.87</f>
        <v>#REF!</v>
      </c>
      <c r="F20" s="96" t="e">
        <f>ТЧК!F20*0.87</f>
        <v>#REF!</v>
      </c>
      <c r="G20" s="96" t="e">
        <f>ТЧК!G20*0.87</f>
        <v>#REF!</v>
      </c>
      <c r="H20" s="96" t="e">
        <f>ТЧК!H20*0.87</f>
        <v>#REF!</v>
      </c>
      <c r="I20" s="96" t="e">
        <f>ТЧК!I20*0.87</f>
        <v>#REF!</v>
      </c>
      <c r="J20" s="96" t="e">
        <f>ТЧК!J20*0.87</f>
        <v>#REF!</v>
      </c>
      <c r="K20" s="96" t="e">
        <f>ТЧК!K20*0.87</f>
        <v>#REF!</v>
      </c>
      <c r="L20" s="96" t="e">
        <f>ТЧК!L20*0.87</f>
        <v>#REF!</v>
      </c>
      <c r="M20" s="96" t="e">
        <f>ТЧК!M20*0.87</f>
        <v>#REF!</v>
      </c>
      <c r="N20" s="96" t="e">
        <f>ТЧК!N20*0.87</f>
        <v>#REF!</v>
      </c>
      <c r="O20" s="96" t="e">
        <f>ТЧК!O20*0.87</f>
        <v>#REF!</v>
      </c>
      <c r="P20" s="96" t="e">
        <f>ТЧК!P20*0.87</f>
        <v>#REF!</v>
      </c>
      <c r="Q20" s="96" t="e">
        <f>ТЧК!Q20*0.87</f>
        <v>#REF!</v>
      </c>
      <c r="R20" s="96" t="e">
        <f>ТЧК!R20*0.87</f>
        <v>#REF!</v>
      </c>
      <c r="S20" s="96" t="e">
        <f>ТЧК!S20*0.87</f>
        <v>#REF!</v>
      </c>
      <c r="T20" s="96" t="e">
        <f>ТЧК!T20*0.87</f>
        <v>#REF!</v>
      </c>
      <c r="U20" s="96" t="e">
        <f>ТЧК!U20*0.87</f>
        <v>#REF!</v>
      </c>
      <c r="V20" s="96" t="e">
        <f>ТЧК!V20*0.87</f>
        <v>#REF!</v>
      </c>
      <c r="W20" s="96" t="e">
        <f>ТЧК!W20*0.87</f>
        <v>#REF!</v>
      </c>
      <c r="X20" s="96" t="e">
        <f>ТЧК!X20*0.87</f>
        <v>#REF!</v>
      </c>
      <c r="Y20" s="96" t="e">
        <f>ТЧК!Y20*0.87</f>
        <v>#REF!</v>
      </c>
      <c r="Z20" s="96" t="e">
        <f>ТЧК!Z20*0.87</f>
        <v>#REF!</v>
      </c>
      <c r="AA20" s="96" t="e">
        <f>ТЧК!AA20*0.87</f>
        <v>#REF!</v>
      </c>
      <c r="AB20" s="96" t="e">
        <f>ТЧК!AB20*0.87</f>
        <v>#REF!</v>
      </c>
      <c r="AC20" s="96" t="e">
        <f>ТЧК!AC20*0.87</f>
        <v>#REF!</v>
      </c>
      <c r="AD20" s="96" t="e">
        <f>ТЧК!AD20*0.87</f>
        <v>#REF!</v>
      </c>
      <c r="AE20" s="96" t="e">
        <f>ТЧК!AE20*0.87</f>
        <v>#REF!</v>
      </c>
      <c r="AF20" s="96" t="e">
        <f>ТЧК!AF20*0.87</f>
        <v>#REF!</v>
      </c>
      <c r="AG20" s="96" t="e">
        <f>ТЧК!AG20*0.87</f>
        <v>#REF!</v>
      </c>
      <c r="AH20" s="96" t="e">
        <f>ТЧК!AH20*0.87</f>
        <v>#REF!</v>
      </c>
      <c r="AI20" s="96" t="e">
        <f>ТЧК!AI20*0.87</f>
        <v>#REF!</v>
      </c>
      <c r="AJ20" s="96" t="e">
        <f>ТЧК!AJ20*0.87</f>
        <v>#REF!</v>
      </c>
      <c r="AK20" s="96" t="e">
        <f>ТЧК!AK20*0.87</f>
        <v>#REF!</v>
      </c>
      <c r="AL20" s="96" t="e">
        <f>ТЧК!AL20*0.87</f>
        <v>#REF!</v>
      </c>
      <c r="AM20" s="96" t="e">
        <f>ТЧК!AM20*0.87</f>
        <v>#REF!</v>
      </c>
      <c r="AN20" s="96" t="e">
        <f>ТЧК!AN20*0.87</f>
        <v>#REF!</v>
      </c>
      <c r="AO20" s="96" t="e">
        <f>ТЧК!AO20*0.87</f>
        <v>#REF!</v>
      </c>
      <c r="AP20" s="96" t="e">
        <f>ТЧК!AP20*0.87</f>
        <v>#REF!</v>
      </c>
      <c r="AQ20" s="96" t="e">
        <f>ТЧК!AQ20*0.87</f>
        <v>#REF!</v>
      </c>
      <c r="AR20" s="96" t="e">
        <f>ТЧК!AR20*0.87</f>
        <v>#REF!</v>
      </c>
      <c r="AS20" s="96" t="e">
        <f>ТЧК!AS20*0.87</f>
        <v>#REF!</v>
      </c>
      <c r="AT20" s="96" t="e">
        <f>ТЧК!AT20*0.87</f>
        <v>#REF!</v>
      </c>
      <c r="AU20" s="96" t="e">
        <f>ТЧК!AU20*0.87</f>
        <v>#REF!</v>
      </c>
      <c r="AV20" s="96" t="e">
        <f>ТЧК!AV20*0.87</f>
        <v>#REF!</v>
      </c>
      <c r="AW20" s="96" t="e">
        <f>ТЧК!AW20*0.87</f>
        <v>#REF!</v>
      </c>
      <c r="AX20" s="96" t="e">
        <f>ТЧК!AX20*0.87</f>
        <v>#REF!</v>
      </c>
      <c r="AY20" s="96" t="e">
        <f>ТЧК!AY20*0.87</f>
        <v>#REF!</v>
      </c>
      <c r="AZ20" s="96" t="e">
        <f>ТЧК!AZ20*0.87</f>
        <v>#REF!</v>
      </c>
    </row>
    <row r="21" spans="1:52" ht="15" customHeight="1" x14ac:dyDescent="0.2">
      <c r="A21" s="19" t="s">
        <v>22</v>
      </c>
    </row>
    <row r="22" spans="1:52" ht="24" x14ac:dyDescent="0.2">
      <c r="A22" s="20" t="s">
        <v>67</v>
      </c>
    </row>
    <row r="23" spans="1:52" s="7" customFormat="1" ht="15" customHeight="1" x14ac:dyDescent="0.2">
      <c r="A23" s="97" t="s">
        <v>68</v>
      </c>
      <c r="G23" s="85"/>
      <c r="H23" s="85"/>
      <c r="I23" s="85"/>
      <c r="J23" s="85"/>
    </row>
    <row r="24" spans="1:52" s="7" customFormat="1" ht="15.75" x14ac:dyDescent="0.25">
      <c r="A24" s="101" t="s">
        <v>69</v>
      </c>
      <c r="G24" s="85"/>
      <c r="H24" s="85"/>
      <c r="I24" s="85"/>
      <c r="J24" s="85"/>
    </row>
    <row r="25" spans="1:52" ht="15" customHeight="1" x14ac:dyDescent="0.2">
      <c r="A25" s="22" t="s">
        <v>13</v>
      </c>
    </row>
    <row r="26" spans="1:52" ht="156" x14ac:dyDescent="0.2">
      <c r="A26" s="100" t="s">
        <v>76</v>
      </c>
    </row>
    <row r="27" spans="1:52" x14ac:dyDescent="0.2">
      <c r="A27" s="19" t="s">
        <v>15</v>
      </c>
    </row>
    <row r="28" spans="1:52" ht="24" x14ac:dyDescent="0.2">
      <c r="A28" s="98" t="s">
        <v>16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-0.249977111117893"/>
  </sheetPr>
  <dimension ref="A1:X30"/>
  <sheetViews>
    <sheetView topLeftCell="A3" workbookViewId="0">
      <pane xSplit="1" topLeftCell="B1" activePane="topRight" state="frozen"/>
      <selection pane="topRight" activeCell="B3" sqref="B1:H1048576"/>
    </sheetView>
  </sheetViews>
  <sheetFormatPr defaultColWidth="9" defaultRowHeight="12.75" x14ac:dyDescent="0.2"/>
  <cols>
    <col min="1" max="1" width="52.42578125" style="7" customWidth="1"/>
    <col min="2" max="3" width="9.85546875" style="4"/>
    <col min="4" max="16384" width="9" style="4"/>
  </cols>
  <sheetData>
    <row r="1" spans="1:24" s="5" customFormat="1" ht="15" customHeight="1" x14ac:dyDescent="0.2">
      <c r="A1" s="9" t="s">
        <v>0</v>
      </c>
    </row>
    <row r="2" spans="1:24" s="5" customFormat="1" ht="15" customHeight="1" x14ac:dyDescent="0.2">
      <c r="A2" s="10" t="s">
        <v>21</v>
      </c>
    </row>
    <row r="3" spans="1:24" s="5" customFormat="1" ht="15" customHeight="1" x14ac:dyDescent="0.2">
      <c r="A3" s="11" t="s">
        <v>57</v>
      </c>
    </row>
    <row r="4" spans="1:24" s="77" customFormat="1" ht="15" customHeight="1" x14ac:dyDescent="0.2">
      <c r="A4" s="86" t="s">
        <v>3</v>
      </c>
      <c r="B4" s="87">
        <v>46176</v>
      </c>
      <c r="C4" s="87">
        <v>46177</v>
      </c>
    </row>
    <row r="5" spans="1:24" s="55" customFormat="1" ht="36" x14ac:dyDescent="0.2">
      <c r="A5" s="12" t="s">
        <v>65</v>
      </c>
    </row>
    <row r="6" spans="1:24" s="55" customFormat="1" ht="13.5" customHeight="1" x14ac:dyDescent="0.2">
      <c r="A6" s="33">
        <v>1</v>
      </c>
      <c r="B6" s="57" t="e">
        <f>'3=4 FIT18'!B6+25</f>
        <v>#REF!</v>
      </c>
      <c r="C6" s="57" t="e">
        <f>'3=4 FIT18'!C6+25</f>
        <v>#REF!</v>
      </c>
    </row>
    <row r="7" spans="1:24" s="55" customFormat="1" ht="13.5" customHeight="1" x14ac:dyDescent="0.2">
      <c r="A7" s="33">
        <v>2</v>
      </c>
      <c r="B7" s="57" t="e">
        <f>'3=4 FIT18'!B7+25</f>
        <v>#REF!</v>
      </c>
      <c r="C7" s="57" t="e">
        <f>'3=4 FIT18'!C7+25</f>
        <v>#REF!</v>
      </c>
    </row>
    <row r="8" spans="1:24" s="55" customFormat="1" ht="27.75" customHeight="1" x14ac:dyDescent="0.2">
      <c r="A8" s="14" t="s">
        <v>4</v>
      </c>
      <c r="B8" s="57"/>
      <c r="C8" s="57"/>
    </row>
    <row r="9" spans="1:24" s="55" customFormat="1" ht="13.5" customHeight="1" x14ac:dyDescent="0.2">
      <c r="A9" s="33">
        <v>1</v>
      </c>
      <c r="B9" s="57" t="e">
        <f>'3=4 FIT18'!B9+25</f>
        <v>#REF!</v>
      </c>
      <c r="C9" s="57" t="e">
        <f>'3=4 FIT18'!C9+25</f>
        <v>#REF!</v>
      </c>
    </row>
    <row r="10" spans="1:24" s="55" customFormat="1" ht="13.5" customHeight="1" x14ac:dyDescent="0.2">
      <c r="A10" s="33">
        <v>2</v>
      </c>
      <c r="B10" s="57" t="e">
        <f>'3=4 FIT18'!B10+25</f>
        <v>#REF!</v>
      </c>
      <c r="C10" s="57" t="e">
        <f>'3=4 FIT18'!C10+25</f>
        <v>#REF!</v>
      </c>
    </row>
    <row r="11" spans="1:24" s="55" customFormat="1" ht="12" customHeight="1" x14ac:dyDescent="0.2">
      <c r="A11" s="15" t="s">
        <v>5</v>
      </c>
      <c r="B11" s="57"/>
      <c r="C11" s="57"/>
      <c r="F11" s="63"/>
      <c r="G11" s="63"/>
      <c r="H11" s="63"/>
      <c r="I11" s="63"/>
      <c r="J11" s="63"/>
    </row>
    <row r="12" spans="1:24" s="55" customFormat="1" ht="13.5" customHeight="1" x14ac:dyDescent="0.2">
      <c r="A12" s="13">
        <v>1</v>
      </c>
      <c r="B12" s="57" t="e">
        <f>'3=4 FIT18'!B12+25</f>
        <v>#REF!</v>
      </c>
      <c r="C12" s="57" t="e">
        <f>'3=4 FIT18'!C12+25</f>
        <v>#REF!</v>
      </c>
      <c r="F12" s="63"/>
      <c r="G12" s="63"/>
      <c r="H12" s="63"/>
      <c r="I12" s="63"/>
      <c r="J12" s="63"/>
      <c r="U12" s="63"/>
      <c r="V12" s="63"/>
      <c r="W12" s="63"/>
      <c r="X12" s="63"/>
    </row>
    <row r="13" spans="1:24" s="55" customFormat="1" ht="13.5" customHeight="1" x14ac:dyDescent="0.2">
      <c r="A13" s="13">
        <v>2</v>
      </c>
      <c r="B13" s="57" t="e">
        <f>'3=4 FIT18'!B13+25</f>
        <v>#REF!</v>
      </c>
      <c r="C13" s="57" t="e">
        <f>'3=4 FIT18'!C13+25</f>
        <v>#REF!</v>
      </c>
      <c r="F13" s="63"/>
      <c r="G13" s="63"/>
      <c r="H13" s="63"/>
      <c r="I13" s="63"/>
      <c r="J13" s="63"/>
      <c r="U13" s="63"/>
      <c r="V13" s="63"/>
      <c r="W13" s="63"/>
      <c r="X13" s="63"/>
    </row>
    <row r="14" spans="1:24" s="56" customFormat="1" ht="11.25" customHeight="1" x14ac:dyDescent="0.2">
      <c r="A14" s="17" t="s">
        <v>6</v>
      </c>
      <c r="B14" s="58"/>
      <c r="C14" s="58"/>
      <c r="F14" s="64"/>
      <c r="G14" s="64"/>
      <c r="H14" s="64"/>
      <c r="I14" s="64"/>
      <c r="J14" s="64"/>
      <c r="U14" s="64"/>
      <c r="V14" s="64"/>
      <c r="W14" s="64"/>
      <c r="X14" s="64"/>
    </row>
    <row r="15" spans="1:24" s="56" customFormat="1" ht="13.5" customHeight="1" x14ac:dyDescent="0.2">
      <c r="A15" s="59">
        <v>1</v>
      </c>
      <c r="B15" s="58" t="e">
        <f>'3=4 FIT18'!B15+25</f>
        <v>#REF!</v>
      </c>
      <c r="C15" s="58" t="e">
        <f>'3=4 FIT18'!C15+25</f>
        <v>#REF!</v>
      </c>
      <c r="F15" s="64"/>
      <c r="G15" s="64"/>
      <c r="H15" s="64"/>
      <c r="I15" s="64"/>
      <c r="J15" s="64"/>
      <c r="U15" s="64"/>
      <c r="V15" s="64"/>
      <c r="W15" s="64"/>
      <c r="X15" s="64"/>
    </row>
    <row r="16" spans="1:24" s="56" customFormat="1" ht="13.5" customHeight="1" x14ac:dyDescent="0.2">
      <c r="A16" s="59">
        <v>2</v>
      </c>
      <c r="B16" s="58" t="e">
        <f>'3=4 FIT18'!B16+25</f>
        <v>#REF!</v>
      </c>
      <c r="C16" s="58" t="e">
        <f>'3=4 FIT18'!C16+25</f>
        <v>#REF!</v>
      </c>
      <c r="F16" s="64"/>
      <c r="G16" s="64"/>
      <c r="H16" s="64"/>
      <c r="I16" s="64"/>
      <c r="J16" s="64"/>
      <c r="U16" s="64"/>
      <c r="V16" s="64"/>
      <c r="W16" s="64"/>
      <c r="X16" s="64"/>
    </row>
    <row r="17" spans="1:24" s="55" customFormat="1" ht="10.5" customHeight="1" x14ac:dyDescent="0.2">
      <c r="A17" s="15" t="s">
        <v>7</v>
      </c>
      <c r="B17" s="57"/>
      <c r="C17" s="57"/>
      <c r="F17" s="63"/>
      <c r="G17" s="63"/>
      <c r="H17" s="63"/>
      <c r="I17" s="63"/>
      <c r="J17" s="63"/>
      <c r="U17" s="63"/>
      <c r="V17" s="63"/>
      <c r="W17" s="63"/>
      <c r="X17" s="63"/>
    </row>
    <row r="18" spans="1:24" s="55" customFormat="1" ht="13.5" customHeight="1" x14ac:dyDescent="0.2">
      <c r="A18" s="13" t="s">
        <v>8</v>
      </c>
      <c r="B18" s="57" t="e">
        <f>'3=4 FIT18'!B18+25</f>
        <v>#REF!</v>
      </c>
      <c r="C18" s="57" t="e">
        <f>'3=4 FIT18'!C18+25</f>
        <v>#REF!</v>
      </c>
      <c r="F18" s="63"/>
      <c r="G18" s="63"/>
      <c r="H18" s="63"/>
      <c r="I18" s="63"/>
      <c r="J18" s="63"/>
      <c r="U18" s="63"/>
      <c r="V18" s="63"/>
      <c r="W18" s="63"/>
      <c r="X18" s="63"/>
    </row>
    <row r="19" spans="1:24" s="55" customFormat="1" ht="13.5" customHeight="1" x14ac:dyDescent="0.2">
      <c r="A19" s="15" t="s">
        <v>9</v>
      </c>
      <c r="B19" s="57"/>
      <c r="C19" s="57"/>
      <c r="F19" s="63"/>
      <c r="G19" s="63"/>
      <c r="H19" s="63"/>
      <c r="I19" s="63"/>
      <c r="J19" s="63"/>
      <c r="U19" s="63"/>
      <c r="V19" s="63"/>
      <c r="W19" s="63"/>
      <c r="X19" s="63"/>
    </row>
    <row r="20" spans="1:24" s="55" customFormat="1" ht="13.5" customHeight="1" x14ac:dyDescent="0.2">
      <c r="A20" s="13" t="s">
        <v>10</v>
      </c>
      <c r="B20" s="57" t="e">
        <f>'3=4 FIT18'!B20+25</f>
        <v>#REF!</v>
      </c>
      <c r="C20" s="57" t="e">
        <f>'3=4 FIT18'!C20+25</f>
        <v>#REF!</v>
      </c>
    </row>
    <row r="21" spans="1:24" ht="15" customHeight="1" x14ac:dyDescent="0.2">
      <c r="A21" s="60" t="s">
        <v>22</v>
      </c>
    </row>
    <row r="22" spans="1:24" ht="24" x14ac:dyDescent="0.2">
      <c r="A22" s="20" t="s">
        <v>23</v>
      </c>
    </row>
    <row r="23" spans="1:24" s="6" customFormat="1" ht="15" customHeight="1" x14ac:dyDescent="0.2">
      <c r="A23" s="61" t="s">
        <v>24</v>
      </c>
    </row>
    <row r="24" spans="1:24" s="6" customFormat="1" ht="38.25" x14ac:dyDescent="0.2">
      <c r="A24" s="62" t="s">
        <v>25</v>
      </c>
    </row>
    <row r="25" spans="1:24" ht="15" customHeight="1" x14ac:dyDescent="0.2">
      <c r="A25" s="22" t="s">
        <v>13</v>
      </c>
    </row>
    <row r="26" spans="1:24" ht="144" x14ac:dyDescent="0.2">
      <c r="A26" s="23" t="s">
        <v>26</v>
      </c>
    </row>
    <row r="27" spans="1:24" x14ac:dyDescent="0.2">
      <c r="A27" s="19" t="s">
        <v>15</v>
      </c>
    </row>
    <row r="28" spans="1:24" ht="28.5" customHeight="1" x14ac:dyDescent="0.2">
      <c r="A28" s="24" t="s">
        <v>16</v>
      </c>
    </row>
    <row r="29" spans="1:24" s="6" customFormat="1" ht="12" x14ac:dyDescent="0.2">
      <c r="A29" s="22" t="s">
        <v>17</v>
      </c>
    </row>
    <row r="30" spans="1:24" ht="144" x14ac:dyDescent="0.2">
      <c r="A30" s="25" t="s">
        <v>18</v>
      </c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-0.249977111117893"/>
  </sheetPr>
  <dimension ref="A1:E34"/>
  <sheetViews>
    <sheetView workbookViewId="0">
      <selection activeCell="C10" sqref="C10"/>
    </sheetView>
  </sheetViews>
  <sheetFormatPr defaultColWidth="9" defaultRowHeight="12" x14ac:dyDescent="0.2"/>
  <cols>
    <col min="1" max="1" width="71.28515625" style="6" customWidth="1"/>
    <col min="2" max="16384" width="9" style="6"/>
  </cols>
  <sheetData>
    <row r="1" spans="1:5" ht="15" customHeight="1" x14ac:dyDescent="0.2">
      <c r="A1" s="9" t="s">
        <v>0</v>
      </c>
    </row>
    <row r="2" spans="1:5" ht="15" customHeight="1" x14ac:dyDescent="0.2">
      <c r="A2" s="10" t="s">
        <v>35</v>
      </c>
    </row>
    <row r="3" spans="1:5" ht="15" customHeight="1" x14ac:dyDescent="0.2">
      <c r="A3" s="11" t="s">
        <v>57</v>
      </c>
    </row>
    <row r="4" spans="1:5" s="28" customFormat="1" ht="15" customHeight="1" x14ac:dyDescent="0.2">
      <c r="A4" s="31" t="s">
        <v>3</v>
      </c>
      <c r="B4" s="49">
        <f>ОиК!B4</f>
        <v>46148</v>
      </c>
      <c r="C4" s="49">
        <f>ОиК!C4</f>
        <v>46149</v>
      </c>
      <c r="D4" s="49">
        <f>ОиК!D4</f>
        <v>46150</v>
      </c>
      <c r="E4" s="49">
        <f>ОиК!E4</f>
        <v>46151</v>
      </c>
    </row>
    <row r="5" spans="1:5" x14ac:dyDescent="0.2">
      <c r="A5" s="15" t="s">
        <v>29</v>
      </c>
    </row>
    <row r="6" spans="1:5" x14ac:dyDescent="0.2">
      <c r="A6" s="13">
        <v>1</v>
      </c>
      <c r="B6" s="38" t="e">
        <f>'ОиК FIT18'!B6+25</f>
        <v>#REF!</v>
      </c>
      <c r="C6" s="38" t="e">
        <f>'ОиК FIT18'!C6+25</f>
        <v>#REF!</v>
      </c>
      <c r="D6" s="38" t="e">
        <f>'ОиК FIT18'!D6+25</f>
        <v>#REF!</v>
      </c>
      <c r="E6" s="38" t="e">
        <f>'ОиК FIT18'!E6+25</f>
        <v>#REF!</v>
      </c>
    </row>
    <row r="7" spans="1:5" x14ac:dyDescent="0.2">
      <c r="A7" s="13">
        <v>2</v>
      </c>
      <c r="B7" s="38" t="e">
        <f>'ОиК FIT18'!B7+25</f>
        <v>#REF!</v>
      </c>
      <c r="C7" s="38" t="e">
        <f>'ОиК FIT18'!C7+25</f>
        <v>#REF!</v>
      </c>
      <c r="D7" s="38" t="e">
        <f>'ОиК FIT18'!D7+25</f>
        <v>#REF!</v>
      </c>
      <c r="E7" s="38" t="e">
        <f>'ОиК FIT18'!E7+25</f>
        <v>#REF!</v>
      </c>
    </row>
    <row r="8" spans="1:5" x14ac:dyDescent="0.2">
      <c r="A8" s="39" t="s">
        <v>30</v>
      </c>
      <c r="B8" s="38"/>
      <c r="C8" s="38"/>
      <c r="D8" s="38"/>
      <c r="E8" s="38"/>
    </row>
    <row r="9" spans="1:5" x14ac:dyDescent="0.2">
      <c r="A9" s="13">
        <v>1</v>
      </c>
      <c r="B9" s="38" t="e">
        <f>'ОиК FIT18'!B9+25</f>
        <v>#REF!</v>
      </c>
      <c r="C9" s="38" t="e">
        <f>'ОиК FIT18'!C9+25</f>
        <v>#REF!</v>
      </c>
      <c r="D9" s="38" t="e">
        <f>'ОиК FIT18'!D9+25</f>
        <v>#REF!</v>
      </c>
      <c r="E9" s="38" t="e">
        <f>'ОиК FIT18'!E9+25</f>
        <v>#REF!</v>
      </c>
    </row>
    <row r="10" spans="1:5" x14ac:dyDescent="0.2">
      <c r="A10" s="13">
        <v>2</v>
      </c>
      <c r="B10" s="38" t="e">
        <f>'ОиК FIT18'!B10+25</f>
        <v>#REF!</v>
      </c>
      <c r="C10" s="38" t="e">
        <f>'ОиК FIT18'!C10+25</f>
        <v>#REF!</v>
      </c>
      <c r="D10" s="38" t="e">
        <f>'ОиК FIT18'!D10+25</f>
        <v>#REF!</v>
      </c>
      <c r="E10" s="38" t="e">
        <f>'ОиК FIT18'!E10+25</f>
        <v>#REF!</v>
      </c>
    </row>
    <row r="11" spans="1:5" x14ac:dyDescent="0.2">
      <c r="A11" s="15" t="s">
        <v>5</v>
      </c>
      <c r="B11" s="38"/>
      <c r="C11" s="38"/>
      <c r="D11" s="38"/>
      <c r="E11" s="38"/>
    </row>
    <row r="12" spans="1:5" x14ac:dyDescent="0.2">
      <c r="A12" s="16">
        <v>1</v>
      </c>
      <c r="B12" s="38" t="e">
        <f>'ОиК FIT18'!B12+25</f>
        <v>#REF!</v>
      </c>
      <c r="C12" s="38" t="e">
        <f>'ОиК FIT18'!C12+25</f>
        <v>#REF!</v>
      </c>
      <c r="D12" s="38" t="e">
        <f>'ОиК FIT18'!D12+25</f>
        <v>#REF!</v>
      </c>
      <c r="E12" s="38" t="e">
        <f>'ОиК FIT18'!E12+25</f>
        <v>#REF!</v>
      </c>
    </row>
    <row r="13" spans="1:5" x14ac:dyDescent="0.2">
      <c r="A13" s="16">
        <v>2</v>
      </c>
      <c r="B13" s="38" t="e">
        <f>'ОиК FIT18'!B13+25</f>
        <v>#REF!</v>
      </c>
      <c r="C13" s="38" t="e">
        <f>'ОиК FIT18'!C13+25</f>
        <v>#REF!</v>
      </c>
      <c r="D13" s="38" t="e">
        <f>'ОиК FIT18'!D13+25</f>
        <v>#REF!</v>
      </c>
      <c r="E13" s="38" t="e">
        <f>'ОиК FIT18'!E13+25</f>
        <v>#REF!</v>
      </c>
    </row>
    <row r="14" spans="1:5" x14ac:dyDescent="0.2">
      <c r="A14" s="15" t="s">
        <v>6</v>
      </c>
      <c r="B14" s="38"/>
      <c r="C14" s="38"/>
      <c r="D14" s="38"/>
      <c r="E14" s="38"/>
    </row>
    <row r="15" spans="1:5" x14ac:dyDescent="0.2">
      <c r="A15" s="16">
        <v>1</v>
      </c>
      <c r="B15" s="38" t="e">
        <f>'ОиК FIT18'!B15+25</f>
        <v>#REF!</v>
      </c>
      <c r="C15" s="38" t="e">
        <f>'ОиК FIT18'!C15+25</f>
        <v>#REF!</v>
      </c>
      <c r="D15" s="38" t="e">
        <f>'ОиК FIT18'!D15+25</f>
        <v>#REF!</v>
      </c>
      <c r="E15" s="38" t="e">
        <f>'ОиК FIT18'!E15+25</f>
        <v>#REF!</v>
      </c>
    </row>
    <row r="16" spans="1:5" x14ac:dyDescent="0.2">
      <c r="A16" s="16">
        <v>2</v>
      </c>
      <c r="B16" s="38" t="e">
        <f>'ОиК FIT18'!B16+25</f>
        <v>#REF!</v>
      </c>
      <c r="C16" s="38" t="e">
        <f>'ОиК FIT18'!C16+25</f>
        <v>#REF!</v>
      </c>
      <c r="D16" s="38" t="e">
        <f>'ОиК FIT18'!D16+25</f>
        <v>#REF!</v>
      </c>
      <c r="E16" s="38" t="e">
        <f>'ОиК FIT18'!E16+25</f>
        <v>#REF!</v>
      </c>
    </row>
    <row r="17" spans="1:5" x14ac:dyDescent="0.2">
      <c r="A17" s="15" t="s">
        <v>7</v>
      </c>
      <c r="B17" s="38"/>
      <c r="C17" s="38"/>
      <c r="D17" s="38"/>
      <c r="E17" s="38"/>
    </row>
    <row r="18" spans="1:5" x14ac:dyDescent="0.2">
      <c r="A18" s="13" t="s">
        <v>8</v>
      </c>
      <c r="B18" s="38" t="e">
        <f>'ОиК FIT18'!B18+25</f>
        <v>#REF!</v>
      </c>
      <c r="C18" s="38" t="e">
        <f>'ОиК FIT18'!C18+25</f>
        <v>#REF!</v>
      </c>
      <c r="D18" s="38" t="e">
        <f>'ОиК FIT18'!D18+25</f>
        <v>#REF!</v>
      </c>
      <c r="E18" s="38" t="e">
        <f>'ОиК FIT18'!E18+25</f>
        <v>#REF!</v>
      </c>
    </row>
    <row r="19" spans="1:5" x14ac:dyDescent="0.2">
      <c r="A19" s="15" t="s">
        <v>9</v>
      </c>
      <c r="B19" s="38"/>
      <c r="C19" s="38"/>
      <c r="D19" s="38"/>
      <c r="E19" s="38"/>
    </row>
    <row r="20" spans="1:5" x14ac:dyDescent="0.2">
      <c r="A20" s="13" t="s">
        <v>10</v>
      </c>
      <c r="B20" s="38" t="e">
        <f>'ОиК FIT18'!B20+25</f>
        <v>#REF!</v>
      </c>
      <c r="C20" s="38" t="e">
        <f>'ОиК FIT18'!C20+25</f>
        <v>#REF!</v>
      </c>
      <c r="D20" s="38" t="e">
        <f>'ОиК FIT18'!D20+25</f>
        <v>#REF!</v>
      </c>
      <c r="E20" s="38" t="e">
        <f>'ОиК FIT18'!E20+25</f>
        <v>#REF!</v>
      </c>
    </row>
    <row r="21" spans="1:5" ht="15" customHeight="1" x14ac:dyDescent="0.2">
      <c r="A21" s="22" t="s">
        <v>31</v>
      </c>
    </row>
    <row r="22" spans="1:5" ht="96" x14ac:dyDescent="0.2">
      <c r="A22" s="21" t="s">
        <v>36</v>
      </c>
    </row>
    <row r="23" spans="1:5" ht="48" x14ac:dyDescent="0.2">
      <c r="A23" s="12" t="s">
        <v>37</v>
      </c>
    </row>
    <row r="24" spans="1:5" ht="60" x14ac:dyDescent="0.2">
      <c r="A24" s="50" t="s">
        <v>38</v>
      </c>
    </row>
    <row r="25" spans="1:5" ht="15" customHeight="1" x14ac:dyDescent="0.2">
      <c r="A25" s="19" t="s">
        <v>11</v>
      </c>
    </row>
    <row r="26" spans="1:5" ht="24" x14ac:dyDescent="0.2">
      <c r="A26" s="70" t="s">
        <v>39</v>
      </c>
    </row>
    <row r="27" spans="1:5" ht="15" customHeight="1" x14ac:dyDescent="0.2">
      <c r="A27" s="22" t="s">
        <v>13</v>
      </c>
    </row>
    <row r="28" spans="1:5" ht="156" x14ac:dyDescent="0.2">
      <c r="A28" s="35" t="s">
        <v>40</v>
      </c>
    </row>
    <row r="29" spans="1:5" x14ac:dyDescent="0.2">
      <c r="A29" s="22" t="s">
        <v>41</v>
      </c>
    </row>
    <row r="30" spans="1:5" ht="249.75" customHeight="1" x14ac:dyDescent="0.2">
      <c r="A30" s="35" t="s">
        <v>42</v>
      </c>
    </row>
    <row r="31" spans="1:5" x14ac:dyDescent="0.2">
      <c r="A31" s="19" t="s">
        <v>15</v>
      </c>
    </row>
    <row r="32" spans="1:5" ht="24" x14ac:dyDescent="0.2">
      <c r="A32" s="24" t="s">
        <v>16</v>
      </c>
    </row>
    <row r="33" spans="1:1" x14ac:dyDescent="0.2">
      <c r="A33" s="22" t="s">
        <v>17</v>
      </c>
    </row>
    <row r="34" spans="1:1" ht="120" x14ac:dyDescent="0.2">
      <c r="A34" s="25" t="s">
        <v>18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-0.249977111117893"/>
  </sheetPr>
  <dimension ref="A1:AE34"/>
  <sheetViews>
    <sheetView workbookViewId="0">
      <pane xSplit="1" topLeftCell="E1" activePane="topRight" state="frozen"/>
      <selection pane="topRight" activeCell="J19" sqref="J19"/>
    </sheetView>
  </sheetViews>
  <sheetFormatPr defaultColWidth="9" defaultRowHeight="12" x14ac:dyDescent="0.2"/>
  <cols>
    <col min="1" max="1" width="53.85546875" style="6" customWidth="1"/>
    <col min="2" max="9" width="8.85546875" style="6" customWidth="1"/>
    <col min="10" max="16384" width="9" style="6"/>
  </cols>
  <sheetData>
    <row r="1" spans="1:31" ht="15" customHeight="1" x14ac:dyDescent="0.2">
      <c r="A1" s="9" t="s">
        <v>0</v>
      </c>
    </row>
    <row r="2" spans="1:31" ht="15" customHeight="1" x14ac:dyDescent="0.2">
      <c r="A2" s="10" t="s">
        <v>43</v>
      </c>
    </row>
    <row r="3" spans="1:31" ht="15" customHeight="1" x14ac:dyDescent="0.2">
      <c r="A3" s="11" t="s">
        <v>57</v>
      </c>
    </row>
    <row r="4" spans="1:31" s="43" customFormat="1" ht="15" customHeight="1" x14ac:dyDescent="0.2">
      <c r="A4" s="86" t="s">
        <v>3</v>
      </c>
      <c r="B4" s="45">
        <v>46141</v>
      </c>
      <c r="C4" s="45">
        <v>46142</v>
      </c>
      <c r="D4" s="45">
        <v>46143</v>
      </c>
      <c r="E4" s="88">
        <v>46169</v>
      </c>
      <c r="F4" s="88">
        <v>46170</v>
      </c>
      <c r="G4" s="88">
        <v>46171</v>
      </c>
      <c r="H4" s="88">
        <v>46172</v>
      </c>
      <c r="I4" s="88">
        <v>46173</v>
      </c>
    </row>
    <row r="5" spans="1:31" ht="36" x14ac:dyDescent="0.2">
      <c r="A5" s="12" t="s">
        <v>65</v>
      </c>
    </row>
    <row r="6" spans="1:31" x14ac:dyDescent="0.2">
      <c r="A6" s="33">
        <v>1</v>
      </c>
      <c r="B6" s="34" t="e">
        <f>'КвГ FIT18'!#REF!+25</f>
        <v>#REF!</v>
      </c>
      <c r="C6" s="34" t="e">
        <f>'КвГ FIT18'!#REF!+25</f>
        <v>#REF!</v>
      </c>
      <c r="D6" s="34" t="e">
        <f>'КвГ FIT18'!#REF!+25</f>
        <v>#REF!</v>
      </c>
      <c r="E6" s="34" t="e">
        <f>'КвГ FIT18'!B6+25</f>
        <v>#REF!</v>
      </c>
      <c r="F6" s="34" t="e">
        <f>'КвГ FIT18'!C6+25</f>
        <v>#REF!</v>
      </c>
      <c r="G6" s="34" t="e">
        <f>'КвГ FIT18'!D6+25</f>
        <v>#REF!</v>
      </c>
      <c r="H6" s="34" t="e">
        <f>'КвГ FIT18'!E6+25</f>
        <v>#REF!</v>
      </c>
      <c r="I6" s="34" t="e">
        <f>'КвГ FIT18'!F6+25</f>
        <v>#REF!</v>
      </c>
    </row>
    <row r="7" spans="1:31" x14ac:dyDescent="0.2">
      <c r="A7" s="33">
        <v>2</v>
      </c>
      <c r="B7" s="34" t="e">
        <f>'КвГ FIT18'!#REF!+25</f>
        <v>#REF!</v>
      </c>
      <c r="C7" s="34" t="e">
        <f>'КвГ FIT18'!#REF!+25</f>
        <v>#REF!</v>
      </c>
      <c r="D7" s="34" t="e">
        <f>'КвГ FIT18'!#REF!+25</f>
        <v>#REF!</v>
      </c>
      <c r="E7" s="34" t="e">
        <f>'КвГ FIT18'!B7+25</f>
        <v>#REF!</v>
      </c>
      <c r="F7" s="34" t="e">
        <f>'КвГ FIT18'!C7+25</f>
        <v>#REF!</v>
      </c>
      <c r="G7" s="34" t="e">
        <f>'КвГ FIT18'!D7+25</f>
        <v>#REF!</v>
      </c>
      <c r="H7" s="34" t="e">
        <f>'КвГ FIT18'!E7+25</f>
        <v>#REF!</v>
      </c>
      <c r="I7" s="34" t="e">
        <f>'КвГ FIT18'!F7+25</f>
        <v>#REF!</v>
      </c>
    </row>
    <row r="8" spans="1:31" ht="24" x14ac:dyDescent="0.2">
      <c r="A8" s="14" t="s">
        <v>4</v>
      </c>
      <c r="B8" s="34"/>
      <c r="C8" s="34"/>
      <c r="D8" s="34"/>
      <c r="E8" s="34"/>
      <c r="F8" s="34"/>
      <c r="G8" s="34"/>
      <c r="H8" s="34"/>
      <c r="I8" s="34"/>
    </row>
    <row r="9" spans="1:31" x14ac:dyDescent="0.2">
      <c r="A9" s="33">
        <v>1</v>
      </c>
      <c r="B9" s="34" t="e">
        <f>'КвГ FIT18'!#REF!+25</f>
        <v>#REF!</v>
      </c>
      <c r="C9" s="34" t="e">
        <f>'КвГ FIT18'!#REF!+25</f>
        <v>#REF!</v>
      </c>
      <c r="D9" s="34" t="e">
        <f>'КвГ FIT18'!#REF!+25</f>
        <v>#REF!</v>
      </c>
      <c r="E9" s="34" t="e">
        <f>'КвГ FIT18'!B9+25</f>
        <v>#REF!</v>
      </c>
      <c r="F9" s="34" t="e">
        <f>'КвГ FIT18'!C9+25</f>
        <v>#REF!</v>
      </c>
      <c r="G9" s="34" t="e">
        <f>'КвГ FIT18'!D9+25</f>
        <v>#REF!</v>
      </c>
      <c r="H9" s="34" t="e">
        <f>'КвГ FIT18'!E9+25</f>
        <v>#REF!</v>
      </c>
      <c r="I9" s="34" t="e">
        <f>'КвГ FIT18'!F9+25</f>
        <v>#REF!</v>
      </c>
    </row>
    <row r="10" spans="1:31" x14ac:dyDescent="0.2">
      <c r="A10" s="33">
        <v>2</v>
      </c>
      <c r="B10" s="34" t="e">
        <f>'КвГ FIT18'!#REF!+25</f>
        <v>#REF!</v>
      </c>
      <c r="C10" s="34" t="e">
        <f>'КвГ FIT18'!#REF!+25</f>
        <v>#REF!</v>
      </c>
      <c r="D10" s="34" t="e">
        <f>'КвГ FIT18'!#REF!+25</f>
        <v>#REF!</v>
      </c>
      <c r="E10" s="34" t="e">
        <f>'КвГ FIT18'!B10+25</f>
        <v>#REF!</v>
      </c>
      <c r="F10" s="34" t="e">
        <f>'КвГ FIT18'!C10+25</f>
        <v>#REF!</v>
      </c>
      <c r="G10" s="34" t="e">
        <f>'КвГ FIT18'!D10+25</f>
        <v>#REF!</v>
      </c>
      <c r="H10" s="34" t="e">
        <f>'КвГ FIT18'!E10+25</f>
        <v>#REF!</v>
      </c>
      <c r="I10" s="34" t="e">
        <f>'КвГ FIT18'!F10+25</f>
        <v>#REF!</v>
      </c>
    </row>
    <row r="11" spans="1:31" x14ac:dyDescent="0.2">
      <c r="A11" s="15" t="s">
        <v>5</v>
      </c>
      <c r="B11" s="34"/>
      <c r="C11" s="34"/>
      <c r="D11" s="34"/>
      <c r="E11" s="34"/>
      <c r="F11" s="34"/>
      <c r="G11" s="34"/>
      <c r="H11" s="34"/>
      <c r="I11" s="34"/>
      <c r="M11" s="8"/>
      <c r="N11" s="8"/>
      <c r="O11" s="8"/>
      <c r="P11" s="8"/>
      <c r="Q11" s="8"/>
    </row>
    <row r="12" spans="1:31" x14ac:dyDescent="0.2">
      <c r="A12" s="13">
        <v>1</v>
      </c>
      <c r="B12" s="34" t="e">
        <f>'КвГ FIT18'!#REF!+25</f>
        <v>#REF!</v>
      </c>
      <c r="C12" s="34" t="e">
        <f>'КвГ FIT18'!#REF!+25</f>
        <v>#REF!</v>
      </c>
      <c r="D12" s="34" t="e">
        <f>'КвГ FIT18'!#REF!+25</f>
        <v>#REF!</v>
      </c>
      <c r="E12" s="34" t="e">
        <f>'КвГ FIT18'!B12+25</f>
        <v>#REF!</v>
      </c>
      <c r="F12" s="34" t="e">
        <f>'КвГ FIT18'!C12+25</f>
        <v>#REF!</v>
      </c>
      <c r="G12" s="34" t="e">
        <f>'КвГ FIT18'!D12+25</f>
        <v>#REF!</v>
      </c>
      <c r="H12" s="34" t="e">
        <f>'КвГ FIT18'!E12+25</f>
        <v>#REF!</v>
      </c>
      <c r="I12" s="34" t="e">
        <f>'КвГ FIT18'!F12+25</f>
        <v>#REF!</v>
      </c>
      <c r="M12" s="8"/>
      <c r="N12" s="8"/>
      <c r="O12" s="8"/>
      <c r="P12" s="8"/>
      <c r="Q12" s="8"/>
      <c r="AB12" s="8"/>
      <c r="AC12" s="8"/>
      <c r="AD12" s="8"/>
      <c r="AE12" s="8"/>
    </row>
    <row r="13" spans="1:31" x14ac:dyDescent="0.2">
      <c r="A13" s="13">
        <v>2</v>
      </c>
      <c r="B13" s="34" t="e">
        <f>'КвГ FIT18'!#REF!+25</f>
        <v>#REF!</v>
      </c>
      <c r="C13" s="34" t="e">
        <f>'КвГ FIT18'!#REF!+25</f>
        <v>#REF!</v>
      </c>
      <c r="D13" s="34" t="e">
        <f>'КвГ FIT18'!#REF!+25</f>
        <v>#REF!</v>
      </c>
      <c r="E13" s="34" t="e">
        <f>'КвГ FIT18'!B13+25</f>
        <v>#REF!</v>
      </c>
      <c r="F13" s="34" t="e">
        <f>'КвГ FIT18'!C13+25</f>
        <v>#REF!</v>
      </c>
      <c r="G13" s="34" t="e">
        <f>'КвГ FIT18'!D13+25</f>
        <v>#REF!</v>
      </c>
      <c r="H13" s="34" t="e">
        <f>'КвГ FIT18'!E13+25</f>
        <v>#REF!</v>
      </c>
      <c r="I13" s="34" t="e">
        <f>'КвГ FIT18'!F13+25</f>
        <v>#REF!</v>
      </c>
      <c r="M13" s="8"/>
      <c r="N13" s="8"/>
      <c r="O13" s="8"/>
      <c r="P13" s="8"/>
      <c r="Q13" s="8"/>
      <c r="AB13" s="8"/>
      <c r="AC13" s="8"/>
      <c r="AD13" s="8"/>
      <c r="AE13" s="8"/>
    </row>
    <row r="14" spans="1:31" s="44" customFormat="1" x14ac:dyDescent="0.2">
      <c r="A14" s="15" t="s">
        <v>6</v>
      </c>
      <c r="B14" s="46"/>
      <c r="C14" s="46"/>
      <c r="D14" s="46"/>
      <c r="E14" s="46"/>
      <c r="F14" s="46"/>
      <c r="G14" s="46"/>
      <c r="H14" s="46"/>
      <c r="I14" s="46"/>
      <c r="M14" s="48"/>
      <c r="N14" s="48"/>
      <c r="O14" s="48"/>
      <c r="P14" s="48"/>
      <c r="Q14" s="48"/>
      <c r="AB14" s="48"/>
      <c r="AC14" s="48"/>
      <c r="AD14" s="48"/>
      <c r="AE14" s="48"/>
    </row>
    <row r="15" spans="1:31" s="44" customFormat="1" x14ac:dyDescent="0.2">
      <c r="A15" s="13">
        <v>1</v>
      </c>
      <c r="B15" s="46" t="e">
        <f>'КвГ FIT18'!#REF!+25</f>
        <v>#REF!</v>
      </c>
      <c r="C15" s="46" t="e">
        <f>'КвГ FIT18'!#REF!+25</f>
        <v>#REF!</v>
      </c>
      <c r="D15" s="46" t="e">
        <f>'КвГ FIT18'!#REF!+25</f>
        <v>#REF!</v>
      </c>
      <c r="E15" s="46" t="e">
        <f>'КвГ FIT18'!B15+25</f>
        <v>#REF!</v>
      </c>
      <c r="F15" s="46" t="e">
        <f>'КвГ FIT18'!C15+25</f>
        <v>#REF!</v>
      </c>
      <c r="G15" s="46" t="e">
        <f>'КвГ FIT18'!D15+25</f>
        <v>#REF!</v>
      </c>
      <c r="H15" s="46" t="e">
        <f>'КвГ FIT18'!E15+25</f>
        <v>#REF!</v>
      </c>
      <c r="I15" s="46" t="e">
        <f>'КвГ FIT18'!F15+25</f>
        <v>#REF!</v>
      </c>
      <c r="M15" s="48"/>
      <c r="N15" s="48"/>
      <c r="O15" s="48"/>
      <c r="P15" s="48"/>
      <c r="Q15" s="48"/>
      <c r="AB15" s="48"/>
      <c r="AC15" s="48"/>
      <c r="AD15" s="48"/>
      <c r="AE15" s="48"/>
    </row>
    <row r="16" spans="1:31" s="44" customFormat="1" x14ac:dyDescent="0.2">
      <c r="A16" s="13">
        <v>2</v>
      </c>
      <c r="B16" s="46" t="e">
        <f>'КвГ FIT18'!#REF!+25</f>
        <v>#REF!</v>
      </c>
      <c r="C16" s="46" t="e">
        <f>'КвГ FIT18'!#REF!+25</f>
        <v>#REF!</v>
      </c>
      <c r="D16" s="46" t="e">
        <f>'КвГ FIT18'!#REF!+25</f>
        <v>#REF!</v>
      </c>
      <c r="E16" s="46" t="e">
        <f>'КвГ FIT18'!B16+25</f>
        <v>#REF!</v>
      </c>
      <c r="F16" s="46" t="e">
        <f>'КвГ FIT18'!C16+25</f>
        <v>#REF!</v>
      </c>
      <c r="G16" s="46" t="e">
        <f>'КвГ FIT18'!D16+25</f>
        <v>#REF!</v>
      </c>
      <c r="H16" s="46" t="e">
        <f>'КвГ FIT18'!E16+25</f>
        <v>#REF!</v>
      </c>
      <c r="I16" s="46" t="e">
        <f>'КвГ FIT18'!F16+25</f>
        <v>#REF!</v>
      </c>
      <c r="M16" s="48"/>
      <c r="N16" s="48"/>
      <c r="O16" s="48"/>
      <c r="P16" s="48"/>
      <c r="Q16" s="48"/>
      <c r="AB16" s="48"/>
      <c r="AC16" s="48"/>
      <c r="AD16" s="48"/>
      <c r="AE16" s="48"/>
    </row>
    <row r="17" spans="1:31" x14ac:dyDescent="0.2">
      <c r="A17" s="15" t="s">
        <v>7</v>
      </c>
      <c r="B17" s="34"/>
      <c r="C17" s="34"/>
      <c r="D17" s="34"/>
      <c r="E17" s="34"/>
      <c r="F17" s="34"/>
      <c r="G17" s="34"/>
      <c r="H17" s="34"/>
      <c r="I17" s="34"/>
      <c r="M17" s="8"/>
      <c r="N17" s="8"/>
      <c r="O17" s="8"/>
      <c r="P17" s="8"/>
      <c r="Q17" s="8"/>
      <c r="AB17" s="8"/>
      <c r="AC17" s="8"/>
      <c r="AD17" s="8"/>
      <c r="AE17" s="8"/>
    </row>
    <row r="18" spans="1:31" x14ac:dyDescent="0.2">
      <c r="A18" s="13" t="s">
        <v>8</v>
      </c>
      <c r="B18" s="34" t="e">
        <f>'КвГ FIT18'!#REF!+25</f>
        <v>#REF!</v>
      </c>
      <c r="C18" s="34" t="e">
        <f>'КвГ FIT18'!#REF!+25</f>
        <v>#REF!</v>
      </c>
      <c r="D18" s="34" t="e">
        <f>'КвГ FIT18'!#REF!+25</f>
        <v>#REF!</v>
      </c>
      <c r="E18" s="34" t="e">
        <f>'КвГ FIT18'!B18+25</f>
        <v>#REF!</v>
      </c>
      <c r="F18" s="34" t="e">
        <f>'КвГ FIT18'!C18+25</f>
        <v>#REF!</v>
      </c>
      <c r="G18" s="34" t="e">
        <f>'КвГ FIT18'!D18+25</f>
        <v>#REF!</v>
      </c>
      <c r="H18" s="34" t="e">
        <f>'КвГ FIT18'!E18+25</f>
        <v>#REF!</v>
      </c>
      <c r="I18" s="34" t="e">
        <f>'КвГ FIT18'!F18+25</f>
        <v>#REF!</v>
      </c>
      <c r="M18" s="8"/>
      <c r="N18" s="8"/>
      <c r="O18" s="8"/>
      <c r="P18" s="8"/>
      <c r="Q18" s="8"/>
      <c r="AB18" s="8"/>
      <c r="AC18" s="8"/>
      <c r="AD18" s="8"/>
      <c r="AE18" s="8"/>
    </row>
    <row r="19" spans="1:31" x14ac:dyDescent="0.2">
      <c r="A19" s="15" t="s">
        <v>9</v>
      </c>
      <c r="B19" s="34"/>
      <c r="C19" s="34"/>
      <c r="D19" s="34"/>
      <c r="E19" s="34"/>
      <c r="F19" s="34"/>
      <c r="G19" s="34"/>
      <c r="H19" s="34"/>
      <c r="I19" s="34"/>
      <c r="M19" s="8"/>
      <c r="N19" s="8"/>
      <c r="O19" s="8"/>
      <c r="P19" s="8"/>
      <c r="Q19" s="8"/>
      <c r="AB19" s="8"/>
      <c r="AC19" s="8"/>
      <c r="AD19" s="8"/>
      <c r="AE19" s="8"/>
    </row>
    <row r="20" spans="1:31" x14ac:dyDescent="0.2">
      <c r="A20" s="13" t="s">
        <v>10</v>
      </c>
      <c r="B20" s="34" t="e">
        <f>'КвГ FIT18'!#REF!+25</f>
        <v>#REF!</v>
      </c>
      <c r="C20" s="34" t="e">
        <f>'КвГ FIT18'!#REF!+25</f>
        <v>#REF!</v>
      </c>
      <c r="D20" s="34" t="e">
        <f>'КвГ FIT18'!#REF!+25</f>
        <v>#REF!</v>
      </c>
      <c r="E20" s="34" t="e">
        <f>'КвГ FIT18'!B20+25</f>
        <v>#REF!</v>
      </c>
      <c r="F20" s="34" t="e">
        <f>'КвГ FIT18'!C20+25</f>
        <v>#REF!</v>
      </c>
      <c r="G20" s="34" t="e">
        <f>'КвГ FIT18'!D20+25</f>
        <v>#REF!</v>
      </c>
      <c r="H20" s="34" t="e">
        <f>'КвГ FIT18'!E20+25</f>
        <v>#REF!</v>
      </c>
      <c r="I20" s="34" t="e">
        <f>'КвГ FIT18'!F20+25</f>
        <v>#REF!</v>
      </c>
    </row>
    <row r="21" spans="1:31" ht="15" customHeight="1" x14ac:dyDescent="0.2">
      <c r="A21" s="22" t="s">
        <v>31</v>
      </c>
    </row>
    <row r="22" spans="1:31" ht="108" x14ac:dyDescent="0.2">
      <c r="A22" s="21" t="s">
        <v>44</v>
      </c>
    </row>
    <row r="23" spans="1:31" ht="15" customHeight="1" x14ac:dyDescent="0.2">
      <c r="A23" s="19" t="s">
        <v>11</v>
      </c>
    </row>
    <row r="24" spans="1:31" ht="24" x14ac:dyDescent="0.2">
      <c r="A24" s="20" t="s">
        <v>45</v>
      </c>
    </row>
    <row r="25" spans="1:31" ht="15" customHeight="1" x14ac:dyDescent="0.2">
      <c r="A25" s="22" t="s">
        <v>13</v>
      </c>
    </row>
    <row r="26" spans="1:31" ht="156" x14ac:dyDescent="0.2">
      <c r="A26" s="35" t="s">
        <v>46</v>
      </c>
    </row>
    <row r="27" spans="1:31" ht="15" customHeight="1" x14ac:dyDescent="0.2">
      <c r="A27" s="22" t="s">
        <v>47</v>
      </c>
    </row>
    <row r="28" spans="1:31" ht="240" x14ac:dyDescent="0.2">
      <c r="A28" s="35" t="s">
        <v>48</v>
      </c>
    </row>
    <row r="29" spans="1:31" x14ac:dyDescent="0.2">
      <c r="A29" s="19" t="s">
        <v>15</v>
      </c>
    </row>
    <row r="30" spans="1:31" ht="24" x14ac:dyDescent="0.2">
      <c r="A30" s="24" t="s">
        <v>16</v>
      </c>
    </row>
    <row r="31" spans="1:31" x14ac:dyDescent="0.2">
      <c r="A31" s="22" t="s">
        <v>49</v>
      </c>
    </row>
    <row r="32" spans="1:31" ht="85.5" customHeight="1" x14ac:dyDescent="0.2">
      <c r="A32" s="40" t="s">
        <v>50</v>
      </c>
    </row>
    <row r="33" spans="1:1" s="29" customFormat="1" ht="12.75" x14ac:dyDescent="0.2">
      <c r="A33" s="22" t="s">
        <v>17</v>
      </c>
    </row>
    <row r="34" spans="1:1" ht="144" x14ac:dyDescent="0.2">
      <c r="A34" s="25" t="s">
        <v>18</v>
      </c>
    </row>
  </sheetData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-0.249977111117893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6" customWidth="1"/>
    <col min="2" max="7" width="8.85546875" style="6" customWidth="1"/>
    <col min="8" max="16384" width="9" style="6"/>
  </cols>
  <sheetData>
    <row r="1" spans="1:52" ht="15" customHeight="1" x14ac:dyDescent="0.2">
      <c r="A1" s="9" t="s">
        <v>0</v>
      </c>
    </row>
    <row r="2" spans="1:52" ht="15" customHeight="1" x14ac:dyDescent="0.2">
      <c r="A2" s="94" t="s">
        <v>66</v>
      </c>
    </row>
    <row r="3" spans="1:52" ht="15" customHeight="1" x14ac:dyDescent="0.2">
      <c r="A3" s="30" t="s">
        <v>58</v>
      </c>
    </row>
    <row r="4" spans="1:52" s="28" customFormat="1" ht="15" customHeight="1" x14ac:dyDescent="0.2">
      <c r="A4" s="31" t="s">
        <v>3</v>
      </c>
      <c r="B4" s="87">
        <v>46215</v>
      </c>
      <c r="C4" s="87">
        <v>46216</v>
      </c>
      <c r="D4" s="87">
        <v>46217</v>
      </c>
      <c r="E4" s="87">
        <v>46218</v>
      </c>
      <c r="F4" s="87">
        <v>46219</v>
      </c>
      <c r="G4" s="87">
        <v>46220</v>
      </c>
      <c r="H4" s="87">
        <v>46221</v>
      </c>
      <c r="I4" s="87">
        <v>46222</v>
      </c>
      <c r="J4" s="87">
        <v>46223</v>
      </c>
      <c r="K4" s="87">
        <v>46224</v>
      </c>
      <c r="L4" s="87">
        <v>46225</v>
      </c>
      <c r="M4" s="87">
        <v>46226</v>
      </c>
      <c r="N4" s="87">
        <v>46227</v>
      </c>
      <c r="O4" s="87">
        <v>46228</v>
      </c>
      <c r="P4" s="87">
        <v>46229</v>
      </c>
      <c r="Q4" s="87">
        <v>46230</v>
      </c>
      <c r="R4" s="87">
        <v>46231</v>
      </c>
      <c r="S4" s="87">
        <v>46232</v>
      </c>
      <c r="T4" s="87">
        <v>46233</v>
      </c>
      <c r="U4" s="87">
        <v>46234</v>
      </c>
      <c r="V4" s="87">
        <v>46235</v>
      </c>
      <c r="W4" s="87">
        <v>46236</v>
      </c>
      <c r="X4" s="87">
        <v>46237</v>
      </c>
      <c r="Y4" s="87">
        <v>46238</v>
      </c>
      <c r="Z4" s="87">
        <v>46239</v>
      </c>
      <c r="AA4" s="87">
        <v>46240</v>
      </c>
      <c r="AB4" s="87">
        <v>46241</v>
      </c>
      <c r="AC4" s="87">
        <v>46242</v>
      </c>
      <c r="AD4" s="87">
        <v>46243</v>
      </c>
      <c r="AE4" s="87">
        <v>46244</v>
      </c>
      <c r="AF4" s="87">
        <v>46245</v>
      </c>
      <c r="AG4" s="87">
        <v>46246</v>
      </c>
      <c r="AH4" s="87">
        <v>46247</v>
      </c>
      <c r="AI4" s="87">
        <v>46248</v>
      </c>
      <c r="AJ4" s="87">
        <v>46249</v>
      </c>
      <c r="AK4" s="87">
        <v>46250</v>
      </c>
      <c r="AL4" s="87">
        <v>46251</v>
      </c>
      <c r="AM4" s="87">
        <v>46252</v>
      </c>
      <c r="AN4" s="87">
        <v>46253</v>
      </c>
      <c r="AO4" s="87">
        <v>46254</v>
      </c>
      <c r="AP4" s="87">
        <v>46255</v>
      </c>
      <c r="AQ4" s="87">
        <v>46256</v>
      </c>
      <c r="AR4" s="87">
        <v>46257</v>
      </c>
      <c r="AS4" s="87">
        <v>46258</v>
      </c>
      <c r="AT4" s="87">
        <v>46259</v>
      </c>
      <c r="AU4" s="87">
        <v>46260</v>
      </c>
      <c r="AV4" s="87">
        <v>46261</v>
      </c>
      <c r="AW4" s="87">
        <v>46262</v>
      </c>
      <c r="AX4" s="87">
        <v>46263</v>
      </c>
      <c r="AY4" s="87">
        <v>46264</v>
      </c>
      <c r="AZ4" s="87">
        <v>46265</v>
      </c>
    </row>
    <row r="5" spans="1:52" ht="36" x14ac:dyDescent="0.2">
      <c r="A5" s="12" t="s">
        <v>65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</row>
    <row r="6" spans="1:52" x14ac:dyDescent="0.2">
      <c r="A6" s="33">
        <v>1</v>
      </c>
      <c r="B6" s="96" t="e">
        <f>'ТЧК FIT18'!B6+25</f>
        <v>#REF!</v>
      </c>
      <c r="C6" s="96" t="e">
        <f>'ТЧК FIT18'!C6+25</f>
        <v>#REF!</v>
      </c>
      <c r="D6" s="96" t="e">
        <f>'ТЧК FIT18'!D6+25</f>
        <v>#REF!</v>
      </c>
      <c r="E6" s="96" t="e">
        <f>'ТЧК FIT18'!E6+25</f>
        <v>#REF!</v>
      </c>
      <c r="F6" s="96" t="e">
        <f>'ТЧК FIT18'!F6+25</f>
        <v>#REF!</v>
      </c>
      <c r="G6" s="96" t="e">
        <f>'ТЧК FIT18'!G6+25</f>
        <v>#REF!</v>
      </c>
      <c r="H6" s="96" t="e">
        <f>'ТЧК FIT18'!H6+25</f>
        <v>#REF!</v>
      </c>
      <c r="I6" s="96" t="e">
        <f>'ТЧК FIT18'!I6+25</f>
        <v>#REF!</v>
      </c>
      <c r="J6" s="96" t="e">
        <f>'ТЧК FIT18'!J6+25</f>
        <v>#REF!</v>
      </c>
      <c r="K6" s="96" t="e">
        <f>'ТЧК FIT18'!K6+25</f>
        <v>#REF!</v>
      </c>
      <c r="L6" s="96" t="e">
        <f>'ТЧК FIT18'!L6+25</f>
        <v>#REF!</v>
      </c>
      <c r="M6" s="96" t="e">
        <f>'ТЧК FIT18'!M6+25</f>
        <v>#REF!</v>
      </c>
      <c r="N6" s="96" t="e">
        <f>'ТЧК FIT18'!N6+25</f>
        <v>#REF!</v>
      </c>
      <c r="O6" s="96" t="e">
        <f>'ТЧК FIT18'!O6+25</f>
        <v>#REF!</v>
      </c>
      <c r="P6" s="96" t="e">
        <f>'ТЧК FIT18'!P6+25</f>
        <v>#REF!</v>
      </c>
      <c r="Q6" s="96" t="e">
        <f>'ТЧК FIT18'!Q6+25</f>
        <v>#REF!</v>
      </c>
      <c r="R6" s="96" t="e">
        <f>'ТЧК FIT18'!R6+25</f>
        <v>#REF!</v>
      </c>
      <c r="S6" s="96" t="e">
        <f>'ТЧК FIT18'!S6+25</f>
        <v>#REF!</v>
      </c>
      <c r="T6" s="96" t="e">
        <f>'ТЧК FIT18'!T6+25</f>
        <v>#REF!</v>
      </c>
      <c r="U6" s="96" t="e">
        <f>'ТЧК FIT18'!U6+25</f>
        <v>#REF!</v>
      </c>
      <c r="V6" s="96" t="e">
        <f>'ТЧК FIT18'!V6+25</f>
        <v>#REF!</v>
      </c>
      <c r="W6" s="96" t="e">
        <f>'ТЧК FIT18'!W6+25</f>
        <v>#REF!</v>
      </c>
      <c r="X6" s="96" t="e">
        <f>'ТЧК FIT18'!X6+25</f>
        <v>#REF!</v>
      </c>
      <c r="Y6" s="96" t="e">
        <f>'ТЧК FIT18'!Y6+25</f>
        <v>#REF!</v>
      </c>
      <c r="Z6" s="96" t="e">
        <f>'ТЧК FIT18'!Z6+25</f>
        <v>#REF!</v>
      </c>
      <c r="AA6" s="96" t="e">
        <f>'ТЧК FIT18'!AA6+25</f>
        <v>#REF!</v>
      </c>
      <c r="AB6" s="96" t="e">
        <f>'ТЧК FIT18'!AB6+25</f>
        <v>#REF!</v>
      </c>
      <c r="AC6" s="96" t="e">
        <f>'ТЧК FIT18'!AC6+25</f>
        <v>#REF!</v>
      </c>
      <c r="AD6" s="96" t="e">
        <f>'ТЧК FIT18'!AD6+25</f>
        <v>#REF!</v>
      </c>
      <c r="AE6" s="96" t="e">
        <f>'ТЧК FIT18'!AE6+25</f>
        <v>#REF!</v>
      </c>
      <c r="AF6" s="96" t="e">
        <f>'ТЧК FIT18'!AF6+25</f>
        <v>#REF!</v>
      </c>
      <c r="AG6" s="96" t="e">
        <f>'ТЧК FIT18'!AG6+25</f>
        <v>#REF!</v>
      </c>
      <c r="AH6" s="96" t="e">
        <f>'ТЧК FIT18'!AH6+25</f>
        <v>#REF!</v>
      </c>
      <c r="AI6" s="96" t="e">
        <f>'ТЧК FIT18'!AI6+25</f>
        <v>#REF!</v>
      </c>
      <c r="AJ6" s="96" t="e">
        <f>'ТЧК FIT18'!AJ6+25</f>
        <v>#REF!</v>
      </c>
      <c r="AK6" s="96" t="e">
        <f>'ТЧК FIT18'!AK6+25</f>
        <v>#REF!</v>
      </c>
      <c r="AL6" s="96" t="e">
        <f>'ТЧК FIT18'!AL6+25</f>
        <v>#REF!</v>
      </c>
      <c r="AM6" s="96" t="e">
        <f>'ТЧК FIT18'!AM6+25</f>
        <v>#REF!</v>
      </c>
      <c r="AN6" s="96" t="e">
        <f>'ТЧК FIT18'!AN6+25</f>
        <v>#REF!</v>
      </c>
      <c r="AO6" s="96" t="e">
        <f>'ТЧК FIT18'!AO6+25</f>
        <v>#REF!</v>
      </c>
      <c r="AP6" s="96" t="e">
        <f>'ТЧК FIT18'!AP6+25</f>
        <v>#REF!</v>
      </c>
      <c r="AQ6" s="96" t="e">
        <f>'ТЧК FIT18'!AQ6+25</f>
        <v>#REF!</v>
      </c>
      <c r="AR6" s="96" t="e">
        <f>'ТЧК FIT18'!AR6+25</f>
        <v>#REF!</v>
      </c>
      <c r="AS6" s="96" t="e">
        <f>'ТЧК FIT18'!AS6+25</f>
        <v>#REF!</v>
      </c>
      <c r="AT6" s="96" t="e">
        <f>'ТЧК FIT18'!AT6+25</f>
        <v>#REF!</v>
      </c>
      <c r="AU6" s="96" t="e">
        <f>'ТЧК FIT18'!AU6+25</f>
        <v>#REF!</v>
      </c>
      <c r="AV6" s="96" t="e">
        <f>'ТЧК FIT18'!AV6+25</f>
        <v>#REF!</v>
      </c>
      <c r="AW6" s="96" t="e">
        <f>'ТЧК FIT18'!AW6+25</f>
        <v>#REF!</v>
      </c>
      <c r="AX6" s="96" t="e">
        <f>'ТЧК FIT18'!AX6+25</f>
        <v>#REF!</v>
      </c>
      <c r="AY6" s="96" t="e">
        <f>'ТЧК FIT18'!AY6+25</f>
        <v>#REF!</v>
      </c>
      <c r="AZ6" s="96" t="e">
        <f>'ТЧК FIT18'!AZ6+25</f>
        <v>#REF!</v>
      </c>
    </row>
    <row r="7" spans="1:52" x14ac:dyDescent="0.2">
      <c r="A7" s="33">
        <v>2</v>
      </c>
      <c r="B7" s="96" t="e">
        <f>'ТЧК FIT18'!B7+25</f>
        <v>#REF!</v>
      </c>
      <c r="C7" s="96" t="e">
        <f>'ТЧК FIT18'!C7+25</f>
        <v>#REF!</v>
      </c>
      <c r="D7" s="96" t="e">
        <f>'ТЧК FIT18'!D7+25</f>
        <v>#REF!</v>
      </c>
      <c r="E7" s="96" t="e">
        <f>'ТЧК FIT18'!E7+25</f>
        <v>#REF!</v>
      </c>
      <c r="F7" s="96" t="e">
        <f>'ТЧК FIT18'!F7+25</f>
        <v>#REF!</v>
      </c>
      <c r="G7" s="96" t="e">
        <f>'ТЧК FIT18'!G7+25</f>
        <v>#REF!</v>
      </c>
      <c r="H7" s="96" t="e">
        <f>'ТЧК FIT18'!H7+25</f>
        <v>#REF!</v>
      </c>
      <c r="I7" s="96" t="e">
        <f>'ТЧК FIT18'!I7+25</f>
        <v>#REF!</v>
      </c>
      <c r="J7" s="96" t="e">
        <f>'ТЧК FIT18'!J7+25</f>
        <v>#REF!</v>
      </c>
      <c r="K7" s="96" t="e">
        <f>'ТЧК FIT18'!K7+25</f>
        <v>#REF!</v>
      </c>
      <c r="L7" s="96" t="e">
        <f>'ТЧК FIT18'!L7+25</f>
        <v>#REF!</v>
      </c>
      <c r="M7" s="96" t="e">
        <f>'ТЧК FIT18'!M7+25</f>
        <v>#REF!</v>
      </c>
      <c r="N7" s="96" t="e">
        <f>'ТЧК FIT18'!N7+25</f>
        <v>#REF!</v>
      </c>
      <c r="O7" s="96" t="e">
        <f>'ТЧК FIT18'!O7+25</f>
        <v>#REF!</v>
      </c>
      <c r="P7" s="96" t="e">
        <f>'ТЧК FIT18'!P7+25</f>
        <v>#REF!</v>
      </c>
      <c r="Q7" s="96" t="e">
        <f>'ТЧК FIT18'!Q7+25</f>
        <v>#REF!</v>
      </c>
      <c r="R7" s="96" t="e">
        <f>'ТЧК FIT18'!R7+25</f>
        <v>#REF!</v>
      </c>
      <c r="S7" s="96" t="e">
        <f>'ТЧК FIT18'!S7+25</f>
        <v>#REF!</v>
      </c>
      <c r="T7" s="96" t="e">
        <f>'ТЧК FIT18'!T7+25</f>
        <v>#REF!</v>
      </c>
      <c r="U7" s="96" t="e">
        <f>'ТЧК FIT18'!U7+25</f>
        <v>#REF!</v>
      </c>
      <c r="V7" s="96" t="e">
        <f>'ТЧК FIT18'!V7+25</f>
        <v>#REF!</v>
      </c>
      <c r="W7" s="96" t="e">
        <f>'ТЧК FIT18'!W7+25</f>
        <v>#REF!</v>
      </c>
      <c r="X7" s="96" t="e">
        <f>'ТЧК FIT18'!X7+25</f>
        <v>#REF!</v>
      </c>
      <c r="Y7" s="96" t="e">
        <f>'ТЧК FIT18'!Y7+25</f>
        <v>#REF!</v>
      </c>
      <c r="Z7" s="96" t="e">
        <f>'ТЧК FIT18'!Z7+25</f>
        <v>#REF!</v>
      </c>
      <c r="AA7" s="96" t="e">
        <f>'ТЧК FIT18'!AA7+25</f>
        <v>#REF!</v>
      </c>
      <c r="AB7" s="96" t="e">
        <f>'ТЧК FIT18'!AB7+25</f>
        <v>#REF!</v>
      </c>
      <c r="AC7" s="96" t="e">
        <f>'ТЧК FIT18'!AC7+25</f>
        <v>#REF!</v>
      </c>
      <c r="AD7" s="96" t="e">
        <f>'ТЧК FIT18'!AD7+25</f>
        <v>#REF!</v>
      </c>
      <c r="AE7" s="96" t="e">
        <f>'ТЧК FIT18'!AE7+25</f>
        <v>#REF!</v>
      </c>
      <c r="AF7" s="96" t="e">
        <f>'ТЧК FIT18'!AF7+25</f>
        <v>#REF!</v>
      </c>
      <c r="AG7" s="96" t="e">
        <f>'ТЧК FIT18'!AG7+25</f>
        <v>#REF!</v>
      </c>
      <c r="AH7" s="96" t="e">
        <f>'ТЧК FIT18'!AH7+25</f>
        <v>#REF!</v>
      </c>
      <c r="AI7" s="96" t="e">
        <f>'ТЧК FIT18'!AI7+25</f>
        <v>#REF!</v>
      </c>
      <c r="AJ7" s="96" t="e">
        <f>'ТЧК FIT18'!AJ7+25</f>
        <v>#REF!</v>
      </c>
      <c r="AK7" s="96" t="e">
        <f>'ТЧК FIT18'!AK7+25</f>
        <v>#REF!</v>
      </c>
      <c r="AL7" s="96" t="e">
        <f>'ТЧК FIT18'!AL7+25</f>
        <v>#REF!</v>
      </c>
      <c r="AM7" s="96" t="e">
        <f>'ТЧК FIT18'!AM7+25</f>
        <v>#REF!</v>
      </c>
      <c r="AN7" s="96" t="e">
        <f>'ТЧК FIT18'!AN7+25</f>
        <v>#REF!</v>
      </c>
      <c r="AO7" s="96" t="e">
        <f>'ТЧК FIT18'!AO7+25</f>
        <v>#REF!</v>
      </c>
      <c r="AP7" s="96" t="e">
        <f>'ТЧК FIT18'!AP7+25</f>
        <v>#REF!</v>
      </c>
      <c r="AQ7" s="96" t="e">
        <f>'ТЧК FIT18'!AQ7+25</f>
        <v>#REF!</v>
      </c>
      <c r="AR7" s="96" t="e">
        <f>'ТЧК FIT18'!AR7+25</f>
        <v>#REF!</v>
      </c>
      <c r="AS7" s="96" t="e">
        <f>'ТЧК FIT18'!AS7+25</f>
        <v>#REF!</v>
      </c>
      <c r="AT7" s="96" t="e">
        <f>'ТЧК FIT18'!AT7+25</f>
        <v>#REF!</v>
      </c>
      <c r="AU7" s="96" t="e">
        <f>'ТЧК FIT18'!AU7+25</f>
        <v>#REF!</v>
      </c>
      <c r="AV7" s="96" t="e">
        <f>'ТЧК FIT18'!AV7+25</f>
        <v>#REF!</v>
      </c>
      <c r="AW7" s="96" t="e">
        <f>'ТЧК FIT18'!AW7+25</f>
        <v>#REF!</v>
      </c>
      <c r="AX7" s="96" t="e">
        <f>'ТЧК FIT18'!AX7+25</f>
        <v>#REF!</v>
      </c>
      <c r="AY7" s="96" t="e">
        <f>'ТЧК FIT18'!AY7+25</f>
        <v>#REF!</v>
      </c>
      <c r="AZ7" s="96" t="e">
        <f>'ТЧК FIT18'!AZ7+25</f>
        <v>#REF!</v>
      </c>
    </row>
    <row r="8" spans="1:52" ht="24" x14ac:dyDescent="0.2">
      <c r="A8" s="14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</row>
    <row r="9" spans="1:52" x14ac:dyDescent="0.2">
      <c r="A9" s="33">
        <v>1</v>
      </c>
      <c r="B9" s="96" t="e">
        <f>'ТЧК FIT18'!B9+25</f>
        <v>#REF!</v>
      </c>
      <c r="C9" s="96" t="e">
        <f>'ТЧК FIT18'!C9+25</f>
        <v>#REF!</v>
      </c>
      <c r="D9" s="96" t="e">
        <f>'ТЧК FIT18'!D9+25</f>
        <v>#REF!</v>
      </c>
      <c r="E9" s="96" t="e">
        <f>'ТЧК FIT18'!E9+25</f>
        <v>#REF!</v>
      </c>
      <c r="F9" s="96" t="e">
        <f>'ТЧК FIT18'!F9+25</f>
        <v>#REF!</v>
      </c>
      <c r="G9" s="96" t="e">
        <f>'ТЧК FIT18'!G9+25</f>
        <v>#REF!</v>
      </c>
      <c r="H9" s="96" t="e">
        <f>'ТЧК FIT18'!H9+25</f>
        <v>#REF!</v>
      </c>
      <c r="I9" s="96" t="e">
        <f>'ТЧК FIT18'!I9+25</f>
        <v>#REF!</v>
      </c>
      <c r="J9" s="96" t="e">
        <f>'ТЧК FIT18'!J9+25</f>
        <v>#REF!</v>
      </c>
      <c r="K9" s="96" t="e">
        <f>'ТЧК FIT18'!K9+25</f>
        <v>#REF!</v>
      </c>
      <c r="L9" s="96" t="e">
        <f>'ТЧК FIT18'!L9+25</f>
        <v>#REF!</v>
      </c>
      <c r="M9" s="96" t="e">
        <f>'ТЧК FIT18'!M9+25</f>
        <v>#REF!</v>
      </c>
      <c r="N9" s="96" t="e">
        <f>'ТЧК FIT18'!N9+25</f>
        <v>#REF!</v>
      </c>
      <c r="O9" s="96" t="e">
        <f>'ТЧК FIT18'!O9+25</f>
        <v>#REF!</v>
      </c>
      <c r="P9" s="96" t="e">
        <f>'ТЧК FIT18'!P9+25</f>
        <v>#REF!</v>
      </c>
      <c r="Q9" s="96" t="e">
        <f>'ТЧК FIT18'!Q9+25</f>
        <v>#REF!</v>
      </c>
      <c r="R9" s="96" t="e">
        <f>'ТЧК FIT18'!R9+25</f>
        <v>#REF!</v>
      </c>
      <c r="S9" s="96" t="e">
        <f>'ТЧК FIT18'!S9+25</f>
        <v>#REF!</v>
      </c>
      <c r="T9" s="96" t="e">
        <f>'ТЧК FIT18'!T9+25</f>
        <v>#REF!</v>
      </c>
      <c r="U9" s="96" t="e">
        <f>'ТЧК FIT18'!U9+25</f>
        <v>#REF!</v>
      </c>
      <c r="V9" s="96" t="e">
        <f>'ТЧК FIT18'!V9+25</f>
        <v>#REF!</v>
      </c>
      <c r="W9" s="96" t="e">
        <f>'ТЧК FIT18'!W9+25</f>
        <v>#REF!</v>
      </c>
      <c r="X9" s="96" t="e">
        <f>'ТЧК FIT18'!X9+25</f>
        <v>#REF!</v>
      </c>
      <c r="Y9" s="96" t="e">
        <f>'ТЧК FIT18'!Y9+25</f>
        <v>#REF!</v>
      </c>
      <c r="Z9" s="96" t="e">
        <f>'ТЧК FIT18'!Z9+25</f>
        <v>#REF!</v>
      </c>
      <c r="AA9" s="96" t="e">
        <f>'ТЧК FIT18'!AA9+25</f>
        <v>#REF!</v>
      </c>
      <c r="AB9" s="96" t="e">
        <f>'ТЧК FIT18'!AB9+25</f>
        <v>#REF!</v>
      </c>
      <c r="AC9" s="96" t="e">
        <f>'ТЧК FIT18'!AC9+25</f>
        <v>#REF!</v>
      </c>
      <c r="AD9" s="96" t="e">
        <f>'ТЧК FIT18'!AD9+25</f>
        <v>#REF!</v>
      </c>
      <c r="AE9" s="96" t="e">
        <f>'ТЧК FIT18'!AE9+25</f>
        <v>#REF!</v>
      </c>
      <c r="AF9" s="96" t="e">
        <f>'ТЧК FIT18'!AF9+25</f>
        <v>#REF!</v>
      </c>
      <c r="AG9" s="96" t="e">
        <f>'ТЧК FIT18'!AG9+25</f>
        <v>#REF!</v>
      </c>
      <c r="AH9" s="96" t="e">
        <f>'ТЧК FIT18'!AH9+25</f>
        <v>#REF!</v>
      </c>
      <c r="AI9" s="96" t="e">
        <f>'ТЧК FIT18'!AI9+25</f>
        <v>#REF!</v>
      </c>
      <c r="AJ9" s="96" t="e">
        <f>'ТЧК FIT18'!AJ9+25</f>
        <v>#REF!</v>
      </c>
      <c r="AK9" s="96" t="e">
        <f>'ТЧК FIT18'!AK9+25</f>
        <v>#REF!</v>
      </c>
      <c r="AL9" s="96" t="e">
        <f>'ТЧК FIT18'!AL9+25</f>
        <v>#REF!</v>
      </c>
      <c r="AM9" s="96" t="e">
        <f>'ТЧК FIT18'!AM9+25</f>
        <v>#REF!</v>
      </c>
      <c r="AN9" s="96" t="e">
        <f>'ТЧК FIT18'!AN9+25</f>
        <v>#REF!</v>
      </c>
      <c r="AO9" s="96" t="e">
        <f>'ТЧК FIT18'!AO9+25</f>
        <v>#REF!</v>
      </c>
      <c r="AP9" s="96" t="e">
        <f>'ТЧК FIT18'!AP9+25</f>
        <v>#REF!</v>
      </c>
      <c r="AQ9" s="96" t="e">
        <f>'ТЧК FIT18'!AQ9+25</f>
        <v>#REF!</v>
      </c>
      <c r="AR9" s="96" t="e">
        <f>'ТЧК FIT18'!AR9+25</f>
        <v>#REF!</v>
      </c>
      <c r="AS9" s="96" t="e">
        <f>'ТЧК FIT18'!AS9+25</f>
        <v>#REF!</v>
      </c>
      <c r="AT9" s="96" t="e">
        <f>'ТЧК FIT18'!AT9+25</f>
        <v>#REF!</v>
      </c>
      <c r="AU9" s="96" t="e">
        <f>'ТЧК FIT18'!AU9+25</f>
        <v>#REF!</v>
      </c>
      <c r="AV9" s="96" t="e">
        <f>'ТЧК FIT18'!AV9+25</f>
        <v>#REF!</v>
      </c>
      <c r="AW9" s="96" t="e">
        <f>'ТЧК FIT18'!AW9+25</f>
        <v>#REF!</v>
      </c>
      <c r="AX9" s="96" t="e">
        <f>'ТЧК FIT18'!AX9+25</f>
        <v>#REF!</v>
      </c>
      <c r="AY9" s="96" t="e">
        <f>'ТЧК FIT18'!AY9+25</f>
        <v>#REF!</v>
      </c>
      <c r="AZ9" s="96" t="e">
        <f>'ТЧК FIT18'!AZ9+25</f>
        <v>#REF!</v>
      </c>
    </row>
    <row r="10" spans="1:52" x14ac:dyDescent="0.2">
      <c r="A10" s="33">
        <v>2</v>
      </c>
      <c r="B10" s="96" t="e">
        <f>'ТЧК FIT18'!B10+25</f>
        <v>#REF!</v>
      </c>
      <c r="C10" s="96" t="e">
        <f>'ТЧК FIT18'!C10+25</f>
        <v>#REF!</v>
      </c>
      <c r="D10" s="96" t="e">
        <f>'ТЧК FIT18'!D10+25</f>
        <v>#REF!</v>
      </c>
      <c r="E10" s="96" t="e">
        <f>'ТЧК FIT18'!E10+25</f>
        <v>#REF!</v>
      </c>
      <c r="F10" s="96" t="e">
        <f>'ТЧК FIT18'!F10+25</f>
        <v>#REF!</v>
      </c>
      <c r="G10" s="96" t="e">
        <f>'ТЧК FIT18'!G10+25</f>
        <v>#REF!</v>
      </c>
      <c r="H10" s="96" t="e">
        <f>'ТЧК FIT18'!H10+25</f>
        <v>#REF!</v>
      </c>
      <c r="I10" s="96" t="e">
        <f>'ТЧК FIT18'!I10+25</f>
        <v>#REF!</v>
      </c>
      <c r="J10" s="96" t="e">
        <f>'ТЧК FIT18'!J10+25</f>
        <v>#REF!</v>
      </c>
      <c r="K10" s="96" t="e">
        <f>'ТЧК FIT18'!K10+25</f>
        <v>#REF!</v>
      </c>
      <c r="L10" s="96" t="e">
        <f>'ТЧК FIT18'!L10+25</f>
        <v>#REF!</v>
      </c>
      <c r="M10" s="96" t="e">
        <f>'ТЧК FIT18'!M10+25</f>
        <v>#REF!</v>
      </c>
      <c r="N10" s="96" t="e">
        <f>'ТЧК FIT18'!N10+25</f>
        <v>#REF!</v>
      </c>
      <c r="O10" s="96" t="e">
        <f>'ТЧК FIT18'!O10+25</f>
        <v>#REF!</v>
      </c>
      <c r="P10" s="96" t="e">
        <f>'ТЧК FIT18'!P10+25</f>
        <v>#REF!</v>
      </c>
      <c r="Q10" s="96" t="e">
        <f>'ТЧК FIT18'!Q10+25</f>
        <v>#REF!</v>
      </c>
      <c r="R10" s="96" t="e">
        <f>'ТЧК FIT18'!R10+25</f>
        <v>#REF!</v>
      </c>
      <c r="S10" s="96" t="e">
        <f>'ТЧК FIT18'!S10+25</f>
        <v>#REF!</v>
      </c>
      <c r="T10" s="96" t="e">
        <f>'ТЧК FIT18'!T10+25</f>
        <v>#REF!</v>
      </c>
      <c r="U10" s="96" t="e">
        <f>'ТЧК FIT18'!U10+25</f>
        <v>#REF!</v>
      </c>
      <c r="V10" s="96" t="e">
        <f>'ТЧК FIT18'!V10+25</f>
        <v>#REF!</v>
      </c>
      <c r="W10" s="96" t="e">
        <f>'ТЧК FIT18'!W10+25</f>
        <v>#REF!</v>
      </c>
      <c r="X10" s="96" t="e">
        <f>'ТЧК FIT18'!X10+25</f>
        <v>#REF!</v>
      </c>
      <c r="Y10" s="96" t="e">
        <f>'ТЧК FIT18'!Y10+25</f>
        <v>#REF!</v>
      </c>
      <c r="Z10" s="96" t="e">
        <f>'ТЧК FIT18'!Z10+25</f>
        <v>#REF!</v>
      </c>
      <c r="AA10" s="96" t="e">
        <f>'ТЧК FIT18'!AA10+25</f>
        <v>#REF!</v>
      </c>
      <c r="AB10" s="96" t="e">
        <f>'ТЧК FIT18'!AB10+25</f>
        <v>#REF!</v>
      </c>
      <c r="AC10" s="96" t="e">
        <f>'ТЧК FIT18'!AC10+25</f>
        <v>#REF!</v>
      </c>
      <c r="AD10" s="96" t="e">
        <f>'ТЧК FIT18'!AD10+25</f>
        <v>#REF!</v>
      </c>
      <c r="AE10" s="96" t="e">
        <f>'ТЧК FIT18'!AE10+25</f>
        <v>#REF!</v>
      </c>
      <c r="AF10" s="96" t="e">
        <f>'ТЧК FIT18'!AF10+25</f>
        <v>#REF!</v>
      </c>
      <c r="AG10" s="96" t="e">
        <f>'ТЧК FIT18'!AG10+25</f>
        <v>#REF!</v>
      </c>
      <c r="AH10" s="96" t="e">
        <f>'ТЧК FIT18'!AH10+25</f>
        <v>#REF!</v>
      </c>
      <c r="AI10" s="96" t="e">
        <f>'ТЧК FIT18'!AI10+25</f>
        <v>#REF!</v>
      </c>
      <c r="AJ10" s="96" t="e">
        <f>'ТЧК FIT18'!AJ10+25</f>
        <v>#REF!</v>
      </c>
      <c r="AK10" s="96" t="e">
        <f>'ТЧК FIT18'!AK10+25</f>
        <v>#REF!</v>
      </c>
      <c r="AL10" s="96" t="e">
        <f>'ТЧК FIT18'!AL10+25</f>
        <v>#REF!</v>
      </c>
      <c r="AM10" s="96" t="e">
        <f>'ТЧК FIT18'!AM10+25</f>
        <v>#REF!</v>
      </c>
      <c r="AN10" s="96" t="e">
        <f>'ТЧК FIT18'!AN10+25</f>
        <v>#REF!</v>
      </c>
      <c r="AO10" s="96" t="e">
        <f>'ТЧК FIT18'!AO10+25</f>
        <v>#REF!</v>
      </c>
      <c r="AP10" s="96" t="e">
        <f>'ТЧК FIT18'!AP10+25</f>
        <v>#REF!</v>
      </c>
      <c r="AQ10" s="96" t="e">
        <f>'ТЧК FIT18'!AQ10+25</f>
        <v>#REF!</v>
      </c>
      <c r="AR10" s="96" t="e">
        <f>'ТЧК FIT18'!AR10+25</f>
        <v>#REF!</v>
      </c>
      <c r="AS10" s="96" t="e">
        <f>'ТЧК FIT18'!AS10+25</f>
        <v>#REF!</v>
      </c>
      <c r="AT10" s="96" t="e">
        <f>'ТЧК FIT18'!AT10+25</f>
        <v>#REF!</v>
      </c>
      <c r="AU10" s="96" t="e">
        <f>'ТЧК FIT18'!AU10+25</f>
        <v>#REF!</v>
      </c>
      <c r="AV10" s="96" t="e">
        <f>'ТЧК FIT18'!AV10+25</f>
        <v>#REF!</v>
      </c>
      <c r="AW10" s="96" t="e">
        <f>'ТЧК FIT18'!AW10+25</f>
        <v>#REF!</v>
      </c>
      <c r="AX10" s="96" t="e">
        <f>'ТЧК FIT18'!AX10+25</f>
        <v>#REF!</v>
      </c>
      <c r="AY10" s="96" t="e">
        <f>'ТЧК FIT18'!AY10+25</f>
        <v>#REF!</v>
      </c>
      <c r="AZ10" s="96" t="e">
        <f>'ТЧК FIT18'!AZ10+25</f>
        <v>#REF!</v>
      </c>
    </row>
    <row r="11" spans="1:52" x14ac:dyDescent="0.2">
      <c r="A11" s="15" t="s">
        <v>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</row>
    <row r="12" spans="1:52" x14ac:dyDescent="0.2">
      <c r="A12" s="13">
        <v>1</v>
      </c>
      <c r="B12" s="96" t="e">
        <f>'ТЧК FIT18'!B12+25</f>
        <v>#REF!</v>
      </c>
      <c r="C12" s="96" t="e">
        <f>'ТЧК FIT18'!C12+25</f>
        <v>#REF!</v>
      </c>
      <c r="D12" s="96" t="e">
        <f>'ТЧК FIT18'!D12+25</f>
        <v>#REF!</v>
      </c>
      <c r="E12" s="96" t="e">
        <f>'ТЧК FIT18'!E12+25</f>
        <v>#REF!</v>
      </c>
      <c r="F12" s="96" t="e">
        <f>'ТЧК FIT18'!F12+25</f>
        <v>#REF!</v>
      </c>
      <c r="G12" s="96" t="e">
        <f>'ТЧК FIT18'!G12+25</f>
        <v>#REF!</v>
      </c>
      <c r="H12" s="96" t="e">
        <f>'ТЧК FIT18'!H12+25</f>
        <v>#REF!</v>
      </c>
      <c r="I12" s="96" t="e">
        <f>'ТЧК FIT18'!I12+25</f>
        <v>#REF!</v>
      </c>
      <c r="J12" s="96" t="e">
        <f>'ТЧК FIT18'!J12+25</f>
        <v>#REF!</v>
      </c>
      <c r="K12" s="96" t="e">
        <f>'ТЧК FIT18'!K12+25</f>
        <v>#REF!</v>
      </c>
      <c r="L12" s="96" t="e">
        <f>'ТЧК FIT18'!L12+25</f>
        <v>#REF!</v>
      </c>
      <c r="M12" s="96" t="e">
        <f>'ТЧК FIT18'!M12+25</f>
        <v>#REF!</v>
      </c>
      <c r="N12" s="96" t="e">
        <f>'ТЧК FIT18'!N12+25</f>
        <v>#REF!</v>
      </c>
      <c r="O12" s="96" t="e">
        <f>'ТЧК FIT18'!O12+25</f>
        <v>#REF!</v>
      </c>
      <c r="P12" s="96" t="e">
        <f>'ТЧК FIT18'!P12+25</f>
        <v>#REF!</v>
      </c>
      <c r="Q12" s="96" t="e">
        <f>'ТЧК FIT18'!Q12+25</f>
        <v>#REF!</v>
      </c>
      <c r="R12" s="96" t="e">
        <f>'ТЧК FIT18'!R12+25</f>
        <v>#REF!</v>
      </c>
      <c r="S12" s="96" t="e">
        <f>'ТЧК FIT18'!S12+25</f>
        <v>#REF!</v>
      </c>
      <c r="T12" s="96" t="e">
        <f>'ТЧК FIT18'!T12+25</f>
        <v>#REF!</v>
      </c>
      <c r="U12" s="96" t="e">
        <f>'ТЧК FIT18'!U12+25</f>
        <v>#REF!</v>
      </c>
      <c r="V12" s="96" t="e">
        <f>'ТЧК FIT18'!V12+25</f>
        <v>#REF!</v>
      </c>
      <c r="W12" s="96" t="e">
        <f>'ТЧК FIT18'!W12+25</f>
        <v>#REF!</v>
      </c>
      <c r="X12" s="96" t="e">
        <f>'ТЧК FIT18'!X12+25</f>
        <v>#REF!</v>
      </c>
      <c r="Y12" s="96" t="e">
        <f>'ТЧК FIT18'!Y12+25</f>
        <v>#REF!</v>
      </c>
      <c r="Z12" s="96" t="e">
        <f>'ТЧК FIT18'!Z12+25</f>
        <v>#REF!</v>
      </c>
      <c r="AA12" s="96" t="e">
        <f>'ТЧК FIT18'!AA12+25</f>
        <v>#REF!</v>
      </c>
      <c r="AB12" s="96" t="e">
        <f>'ТЧК FIT18'!AB12+25</f>
        <v>#REF!</v>
      </c>
      <c r="AC12" s="96" t="e">
        <f>'ТЧК FIT18'!AC12+25</f>
        <v>#REF!</v>
      </c>
      <c r="AD12" s="96" t="e">
        <f>'ТЧК FIT18'!AD12+25</f>
        <v>#REF!</v>
      </c>
      <c r="AE12" s="96" t="e">
        <f>'ТЧК FIT18'!AE12+25</f>
        <v>#REF!</v>
      </c>
      <c r="AF12" s="96" t="e">
        <f>'ТЧК FIT18'!AF12+25</f>
        <v>#REF!</v>
      </c>
      <c r="AG12" s="96" t="e">
        <f>'ТЧК FIT18'!AG12+25</f>
        <v>#REF!</v>
      </c>
      <c r="AH12" s="96" t="e">
        <f>'ТЧК FIT18'!AH12+25</f>
        <v>#REF!</v>
      </c>
      <c r="AI12" s="96" t="e">
        <f>'ТЧК FIT18'!AI12+25</f>
        <v>#REF!</v>
      </c>
      <c r="AJ12" s="96" t="e">
        <f>'ТЧК FIT18'!AJ12+25</f>
        <v>#REF!</v>
      </c>
      <c r="AK12" s="96" t="e">
        <f>'ТЧК FIT18'!AK12+25</f>
        <v>#REF!</v>
      </c>
      <c r="AL12" s="96" t="e">
        <f>'ТЧК FIT18'!AL12+25</f>
        <v>#REF!</v>
      </c>
      <c r="AM12" s="96" t="e">
        <f>'ТЧК FIT18'!AM12+25</f>
        <v>#REF!</v>
      </c>
      <c r="AN12" s="96" t="e">
        <f>'ТЧК FIT18'!AN12+25</f>
        <v>#REF!</v>
      </c>
      <c r="AO12" s="96" t="e">
        <f>'ТЧК FIT18'!AO12+25</f>
        <v>#REF!</v>
      </c>
      <c r="AP12" s="96" t="e">
        <f>'ТЧК FIT18'!AP12+25</f>
        <v>#REF!</v>
      </c>
      <c r="AQ12" s="96" t="e">
        <f>'ТЧК FIT18'!AQ12+25</f>
        <v>#REF!</v>
      </c>
      <c r="AR12" s="96" t="e">
        <f>'ТЧК FIT18'!AR12+25</f>
        <v>#REF!</v>
      </c>
      <c r="AS12" s="96" t="e">
        <f>'ТЧК FIT18'!AS12+25</f>
        <v>#REF!</v>
      </c>
      <c r="AT12" s="96" t="e">
        <f>'ТЧК FIT18'!AT12+25</f>
        <v>#REF!</v>
      </c>
      <c r="AU12" s="96" t="e">
        <f>'ТЧК FIT18'!AU12+25</f>
        <v>#REF!</v>
      </c>
      <c r="AV12" s="96" t="e">
        <f>'ТЧК FIT18'!AV12+25</f>
        <v>#REF!</v>
      </c>
      <c r="AW12" s="96" t="e">
        <f>'ТЧК FIT18'!AW12+25</f>
        <v>#REF!</v>
      </c>
      <c r="AX12" s="96" t="e">
        <f>'ТЧК FIT18'!AX12+25</f>
        <v>#REF!</v>
      </c>
      <c r="AY12" s="96" t="e">
        <f>'ТЧК FIT18'!AY12+25</f>
        <v>#REF!</v>
      </c>
      <c r="AZ12" s="96" t="e">
        <f>'ТЧК FIT18'!AZ12+25</f>
        <v>#REF!</v>
      </c>
    </row>
    <row r="13" spans="1:52" x14ac:dyDescent="0.2">
      <c r="A13" s="13">
        <v>2</v>
      </c>
      <c r="B13" s="96" t="e">
        <f>'ТЧК FIT18'!B13+25</f>
        <v>#REF!</v>
      </c>
      <c r="C13" s="96" t="e">
        <f>'ТЧК FIT18'!C13+25</f>
        <v>#REF!</v>
      </c>
      <c r="D13" s="96" t="e">
        <f>'ТЧК FIT18'!D13+25</f>
        <v>#REF!</v>
      </c>
      <c r="E13" s="96" t="e">
        <f>'ТЧК FIT18'!E13+25</f>
        <v>#REF!</v>
      </c>
      <c r="F13" s="96" t="e">
        <f>'ТЧК FIT18'!F13+25</f>
        <v>#REF!</v>
      </c>
      <c r="G13" s="96" t="e">
        <f>'ТЧК FIT18'!G13+25</f>
        <v>#REF!</v>
      </c>
      <c r="H13" s="96" t="e">
        <f>'ТЧК FIT18'!H13+25</f>
        <v>#REF!</v>
      </c>
      <c r="I13" s="96" t="e">
        <f>'ТЧК FIT18'!I13+25</f>
        <v>#REF!</v>
      </c>
      <c r="J13" s="96" t="e">
        <f>'ТЧК FIT18'!J13+25</f>
        <v>#REF!</v>
      </c>
      <c r="K13" s="96" t="e">
        <f>'ТЧК FIT18'!K13+25</f>
        <v>#REF!</v>
      </c>
      <c r="L13" s="96" t="e">
        <f>'ТЧК FIT18'!L13+25</f>
        <v>#REF!</v>
      </c>
      <c r="M13" s="96" t="e">
        <f>'ТЧК FIT18'!M13+25</f>
        <v>#REF!</v>
      </c>
      <c r="N13" s="96" t="e">
        <f>'ТЧК FIT18'!N13+25</f>
        <v>#REF!</v>
      </c>
      <c r="O13" s="96" t="e">
        <f>'ТЧК FIT18'!O13+25</f>
        <v>#REF!</v>
      </c>
      <c r="P13" s="96" t="e">
        <f>'ТЧК FIT18'!P13+25</f>
        <v>#REF!</v>
      </c>
      <c r="Q13" s="96" t="e">
        <f>'ТЧК FIT18'!Q13+25</f>
        <v>#REF!</v>
      </c>
      <c r="R13" s="96" t="e">
        <f>'ТЧК FIT18'!R13+25</f>
        <v>#REF!</v>
      </c>
      <c r="S13" s="96" t="e">
        <f>'ТЧК FIT18'!S13+25</f>
        <v>#REF!</v>
      </c>
      <c r="T13" s="96" t="e">
        <f>'ТЧК FIT18'!T13+25</f>
        <v>#REF!</v>
      </c>
      <c r="U13" s="96" t="e">
        <f>'ТЧК FIT18'!U13+25</f>
        <v>#REF!</v>
      </c>
      <c r="V13" s="96" t="e">
        <f>'ТЧК FIT18'!V13+25</f>
        <v>#REF!</v>
      </c>
      <c r="W13" s="96" t="e">
        <f>'ТЧК FIT18'!W13+25</f>
        <v>#REF!</v>
      </c>
      <c r="X13" s="96" t="e">
        <f>'ТЧК FIT18'!X13+25</f>
        <v>#REF!</v>
      </c>
      <c r="Y13" s="96" t="e">
        <f>'ТЧК FIT18'!Y13+25</f>
        <v>#REF!</v>
      </c>
      <c r="Z13" s="96" t="e">
        <f>'ТЧК FIT18'!Z13+25</f>
        <v>#REF!</v>
      </c>
      <c r="AA13" s="96" t="e">
        <f>'ТЧК FIT18'!AA13+25</f>
        <v>#REF!</v>
      </c>
      <c r="AB13" s="96" t="e">
        <f>'ТЧК FIT18'!AB13+25</f>
        <v>#REF!</v>
      </c>
      <c r="AC13" s="96" t="e">
        <f>'ТЧК FIT18'!AC13+25</f>
        <v>#REF!</v>
      </c>
      <c r="AD13" s="96" t="e">
        <f>'ТЧК FIT18'!AD13+25</f>
        <v>#REF!</v>
      </c>
      <c r="AE13" s="96" t="e">
        <f>'ТЧК FIT18'!AE13+25</f>
        <v>#REF!</v>
      </c>
      <c r="AF13" s="96" t="e">
        <f>'ТЧК FIT18'!AF13+25</f>
        <v>#REF!</v>
      </c>
      <c r="AG13" s="96" t="e">
        <f>'ТЧК FIT18'!AG13+25</f>
        <v>#REF!</v>
      </c>
      <c r="AH13" s="96" t="e">
        <f>'ТЧК FIT18'!AH13+25</f>
        <v>#REF!</v>
      </c>
      <c r="AI13" s="96" t="e">
        <f>'ТЧК FIT18'!AI13+25</f>
        <v>#REF!</v>
      </c>
      <c r="AJ13" s="96" t="e">
        <f>'ТЧК FIT18'!AJ13+25</f>
        <v>#REF!</v>
      </c>
      <c r="AK13" s="96" t="e">
        <f>'ТЧК FIT18'!AK13+25</f>
        <v>#REF!</v>
      </c>
      <c r="AL13" s="96" t="e">
        <f>'ТЧК FIT18'!AL13+25</f>
        <v>#REF!</v>
      </c>
      <c r="AM13" s="96" t="e">
        <f>'ТЧК FIT18'!AM13+25</f>
        <v>#REF!</v>
      </c>
      <c r="AN13" s="96" t="e">
        <f>'ТЧК FIT18'!AN13+25</f>
        <v>#REF!</v>
      </c>
      <c r="AO13" s="96" t="e">
        <f>'ТЧК FIT18'!AO13+25</f>
        <v>#REF!</v>
      </c>
      <c r="AP13" s="96" t="e">
        <f>'ТЧК FIT18'!AP13+25</f>
        <v>#REF!</v>
      </c>
      <c r="AQ13" s="96" t="e">
        <f>'ТЧК FIT18'!AQ13+25</f>
        <v>#REF!</v>
      </c>
      <c r="AR13" s="96" t="e">
        <f>'ТЧК FIT18'!AR13+25</f>
        <v>#REF!</v>
      </c>
      <c r="AS13" s="96" t="e">
        <f>'ТЧК FIT18'!AS13+25</f>
        <v>#REF!</v>
      </c>
      <c r="AT13" s="96" t="e">
        <f>'ТЧК FIT18'!AT13+25</f>
        <v>#REF!</v>
      </c>
      <c r="AU13" s="96" t="e">
        <f>'ТЧК FIT18'!AU13+25</f>
        <v>#REF!</v>
      </c>
      <c r="AV13" s="96" t="e">
        <f>'ТЧК FIT18'!AV13+25</f>
        <v>#REF!</v>
      </c>
      <c r="AW13" s="96" t="e">
        <f>'ТЧК FIT18'!AW13+25</f>
        <v>#REF!</v>
      </c>
      <c r="AX13" s="96" t="e">
        <f>'ТЧК FIT18'!AX13+25</f>
        <v>#REF!</v>
      </c>
      <c r="AY13" s="96" t="e">
        <f>'ТЧК FIT18'!AY13+25</f>
        <v>#REF!</v>
      </c>
      <c r="AZ13" s="96" t="e">
        <f>'ТЧК FIT18'!AZ13+25</f>
        <v>#REF!</v>
      </c>
    </row>
    <row r="14" spans="1:52" x14ac:dyDescent="0.2">
      <c r="A14" s="15" t="s">
        <v>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</row>
    <row r="15" spans="1:52" x14ac:dyDescent="0.2">
      <c r="A15" s="13">
        <v>1</v>
      </c>
      <c r="B15" s="96" t="e">
        <f>'ТЧК FIT18'!B15+25</f>
        <v>#REF!</v>
      </c>
      <c r="C15" s="96" t="e">
        <f>'ТЧК FIT18'!C15+25</f>
        <v>#REF!</v>
      </c>
      <c r="D15" s="96" t="e">
        <f>'ТЧК FIT18'!D15+25</f>
        <v>#REF!</v>
      </c>
      <c r="E15" s="96" t="e">
        <f>'ТЧК FIT18'!E15+25</f>
        <v>#REF!</v>
      </c>
      <c r="F15" s="96" t="e">
        <f>'ТЧК FIT18'!F15+25</f>
        <v>#REF!</v>
      </c>
      <c r="G15" s="96" t="e">
        <f>'ТЧК FIT18'!G15+25</f>
        <v>#REF!</v>
      </c>
      <c r="H15" s="96" t="e">
        <f>'ТЧК FIT18'!H15+25</f>
        <v>#REF!</v>
      </c>
      <c r="I15" s="96" t="e">
        <f>'ТЧК FIT18'!I15+25</f>
        <v>#REF!</v>
      </c>
      <c r="J15" s="96" t="e">
        <f>'ТЧК FIT18'!J15+25</f>
        <v>#REF!</v>
      </c>
      <c r="K15" s="96" t="e">
        <f>'ТЧК FIT18'!K15+25</f>
        <v>#REF!</v>
      </c>
      <c r="L15" s="96" t="e">
        <f>'ТЧК FIT18'!L15+25</f>
        <v>#REF!</v>
      </c>
      <c r="M15" s="96" t="e">
        <f>'ТЧК FIT18'!M15+25</f>
        <v>#REF!</v>
      </c>
      <c r="N15" s="96" t="e">
        <f>'ТЧК FIT18'!N15+25</f>
        <v>#REF!</v>
      </c>
      <c r="O15" s="96" t="e">
        <f>'ТЧК FIT18'!O15+25</f>
        <v>#REF!</v>
      </c>
      <c r="P15" s="96" t="e">
        <f>'ТЧК FIT18'!P15+25</f>
        <v>#REF!</v>
      </c>
      <c r="Q15" s="96" t="e">
        <f>'ТЧК FIT18'!Q15+25</f>
        <v>#REF!</v>
      </c>
      <c r="R15" s="96" t="e">
        <f>'ТЧК FIT18'!R15+25</f>
        <v>#REF!</v>
      </c>
      <c r="S15" s="96" t="e">
        <f>'ТЧК FIT18'!S15+25</f>
        <v>#REF!</v>
      </c>
      <c r="T15" s="96" t="e">
        <f>'ТЧК FIT18'!T15+25</f>
        <v>#REF!</v>
      </c>
      <c r="U15" s="96" t="e">
        <f>'ТЧК FIT18'!U15+25</f>
        <v>#REF!</v>
      </c>
      <c r="V15" s="96" t="e">
        <f>'ТЧК FIT18'!V15+25</f>
        <v>#REF!</v>
      </c>
      <c r="W15" s="96" t="e">
        <f>'ТЧК FIT18'!W15+25</f>
        <v>#REF!</v>
      </c>
      <c r="X15" s="96" t="e">
        <f>'ТЧК FIT18'!X15+25</f>
        <v>#REF!</v>
      </c>
      <c r="Y15" s="96" t="e">
        <f>'ТЧК FIT18'!Y15+25</f>
        <v>#REF!</v>
      </c>
      <c r="Z15" s="96" t="e">
        <f>'ТЧК FIT18'!Z15+25</f>
        <v>#REF!</v>
      </c>
      <c r="AA15" s="96" t="e">
        <f>'ТЧК FIT18'!AA15+25</f>
        <v>#REF!</v>
      </c>
      <c r="AB15" s="96" t="e">
        <f>'ТЧК FIT18'!AB15+25</f>
        <v>#REF!</v>
      </c>
      <c r="AC15" s="96" t="e">
        <f>'ТЧК FIT18'!AC15+25</f>
        <v>#REF!</v>
      </c>
      <c r="AD15" s="96" t="e">
        <f>'ТЧК FIT18'!AD15+25</f>
        <v>#REF!</v>
      </c>
      <c r="AE15" s="96" t="e">
        <f>'ТЧК FIT18'!AE15+25</f>
        <v>#REF!</v>
      </c>
      <c r="AF15" s="96" t="e">
        <f>'ТЧК FIT18'!AF15+25</f>
        <v>#REF!</v>
      </c>
      <c r="AG15" s="96" t="e">
        <f>'ТЧК FIT18'!AG15+25</f>
        <v>#REF!</v>
      </c>
      <c r="AH15" s="96" t="e">
        <f>'ТЧК FIT18'!AH15+25</f>
        <v>#REF!</v>
      </c>
      <c r="AI15" s="96" t="e">
        <f>'ТЧК FIT18'!AI15+25</f>
        <v>#REF!</v>
      </c>
      <c r="AJ15" s="96" t="e">
        <f>'ТЧК FIT18'!AJ15+25</f>
        <v>#REF!</v>
      </c>
      <c r="AK15" s="96" t="e">
        <f>'ТЧК FIT18'!AK15+25</f>
        <v>#REF!</v>
      </c>
      <c r="AL15" s="96" t="e">
        <f>'ТЧК FIT18'!AL15+25</f>
        <v>#REF!</v>
      </c>
      <c r="AM15" s="96" t="e">
        <f>'ТЧК FIT18'!AM15+25</f>
        <v>#REF!</v>
      </c>
      <c r="AN15" s="96" t="e">
        <f>'ТЧК FIT18'!AN15+25</f>
        <v>#REF!</v>
      </c>
      <c r="AO15" s="96" t="e">
        <f>'ТЧК FIT18'!AO15+25</f>
        <v>#REF!</v>
      </c>
      <c r="AP15" s="96" t="e">
        <f>'ТЧК FIT18'!AP15+25</f>
        <v>#REF!</v>
      </c>
      <c r="AQ15" s="96" t="e">
        <f>'ТЧК FIT18'!AQ15+25</f>
        <v>#REF!</v>
      </c>
      <c r="AR15" s="96" t="e">
        <f>'ТЧК FIT18'!AR15+25</f>
        <v>#REF!</v>
      </c>
      <c r="AS15" s="96" t="e">
        <f>'ТЧК FIT18'!AS15+25</f>
        <v>#REF!</v>
      </c>
      <c r="AT15" s="96" t="e">
        <f>'ТЧК FIT18'!AT15+25</f>
        <v>#REF!</v>
      </c>
      <c r="AU15" s="96" t="e">
        <f>'ТЧК FIT18'!AU15+25</f>
        <v>#REF!</v>
      </c>
      <c r="AV15" s="96" t="e">
        <f>'ТЧК FIT18'!AV15+25</f>
        <v>#REF!</v>
      </c>
      <c r="AW15" s="96" t="e">
        <f>'ТЧК FIT18'!AW15+25</f>
        <v>#REF!</v>
      </c>
      <c r="AX15" s="96" t="e">
        <f>'ТЧК FIT18'!AX15+25</f>
        <v>#REF!</v>
      </c>
      <c r="AY15" s="96" t="e">
        <f>'ТЧК FIT18'!AY15+25</f>
        <v>#REF!</v>
      </c>
      <c r="AZ15" s="96" t="e">
        <f>'ТЧК FIT18'!AZ15+25</f>
        <v>#REF!</v>
      </c>
    </row>
    <row r="16" spans="1:52" x14ac:dyDescent="0.2">
      <c r="A16" s="13">
        <v>2</v>
      </c>
      <c r="B16" s="96" t="e">
        <f>'ТЧК FIT18'!B16+25</f>
        <v>#REF!</v>
      </c>
      <c r="C16" s="96" t="e">
        <f>'ТЧК FIT18'!C16+25</f>
        <v>#REF!</v>
      </c>
      <c r="D16" s="96" t="e">
        <f>'ТЧК FIT18'!D16+25</f>
        <v>#REF!</v>
      </c>
      <c r="E16" s="96" t="e">
        <f>'ТЧК FIT18'!E16+25</f>
        <v>#REF!</v>
      </c>
      <c r="F16" s="96" t="e">
        <f>'ТЧК FIT18'!F16+25</f>
        <v>#REF!</v>
      </c>
      <c r="G16" s="96" t="e">
        <f>'ТЧК FIT18'!G16+25</f>
        <v>#REF!</v>
      </c>
      <c r="H16" s="96" t="e">
        <f>'ТЧК FIT18'!H16+25</f>
        <v>#REF!</v>
      </c>
      <c r="I16" s="96" t="e">
        <f>'ТЧК FIT18'!I16+25</f>
        <v>#REF!</v>
      </c>
      <c r="J16" s="96" t="e">
        <f>'ТЧК FIT18'!J16+25</f>
        <v>#REF!</v>
      </c>
      <c r="K16" s="96" t="e">
        <f>'ТЧК FIT18'!K16+25</f>
        <v>#REF!</v>
      </c>
      <c r="L16" s="96" t="e">
        <f>'ТЧК FIT18'!L16+25</f>
        <v>#REF!</v>
      </c>
      <c r="M16" s="96" t="e">
        <f>'ТЧК FIT18'!M16+25</f>
        <v>#REF!</v>
      </c>
      <c r="N16" s="96" t="e">
        <f>'ТЧК FIT18'!N16+25</f>
        <v>#REF!</v>
      </c>
      <c r="O16" s="96" t="e">
        <f>'ТЧК FIT18'!O16+25</f>
        <v>#REF!</v>
      </c>
      <c r="P16" s="96" t="e">
        <f>'ТЧК FIT18'!P16+25</f>
        <v>#REF!</v>
      </c>
      <c r="Q16" s="96" t="e">
        <f>'ТЧК FIT18'!Q16+25</f>
        <v>#REF!</v>
      </c>
      <c r="R16" s="96" t="e">
        <f>'ТЧК FIT18'!R16+25</f>
        <v>#REF!</v>
      </c>
      <c r="S16" s="96" t="e">
        <f>'ТЧК FIT18'!S16+25</f>
        <v>#REF!</v>
      </c>
      <c r="T16" s="96" t="e">
        <f>'ТЧК FIT18'!T16+25</f>
        <v>#REF!</v>
      </c>
      <c r="U16" s="96" t="e">
        <f>'ТЧК FIT18'!U16+25</f>
        <v>#REF!</v>
      </c>
      <c r="V16" s="96" t="e">
        <f>'ТЧК FIT18'!V16+25</f>
        <v>#REF!</v>
      </c>
      <c r="W16" s="96" t="e">
        <f>'ТЧК FIT18'!W16+25</f>
        <v>#REF!</v>
      </c>
      <c r="X16" s="96" t="e">
        <f>'ТЧК FIT18'!X16+25</f>
        <v>#REF!</v>
      </c>
      <c r="Y16" s="96" t="e">
        <f>'ТЧК FIT18'!Y16+25</f>
        <v>#REF!</v>
      </c>
      <c r="Z16" s="96" t="e">
        <f>'ТЧК FIT18'!Z16+25</f>
        <v>#REF!</v>
      </c>
      <c r="AA16" s="96" t="e">
        <f>'ТЧК FIT18'!AA16+25</f>
        <v>#REF!</v>
      </c>
      <c r="AB16" s="96" t="e">
        <f>'ТЧК FIT18'!AB16+25</f>
        <v>#REF!</v>
      </c>
      <c r="AC16" s="96" t="e">
        <f>'ТЧК FIT18'!AC16+25</f>
        <v>#REF!</v>
      </c>
      <c r="AD16" s="96" t="e">
        <f>'ТЧК FIT18'!AD16+25</f>
        <v>#REF!</v>
      </c>
      <c r="AE16" s="96" t="e">
        <f>'ТЧК FIT18'!AE16+25</f>
        <v>#REF!</v>
      </c>
      <c r="AF16" s="96" t="e">
        <f>'ТЧК FIT18'!AF16+25</f>
        <v>#REF!</v>
      </c>
      <c r="AG16" s="96" t="e">
        <f>'ТЧК FIT18'!AG16+25</f>
        <v>#REF!</v>
      </c>
      <c r="AH16" s="96" t="e">
        <f>'ТЧК FIT18'!AH16+25</f>
        <v>#REF!</v>
      </c>
      <c r="AI16" s="96" t="e">
        <f>'ТЧК FIT18'!AI16+25</f>
        <v>#REF!</v>
      </c>
      <c r="AJ16" s="96" t="e">
        <f>'ТЧК FIT18'!AJ16+25</f>
        <v>#REF!</v>
      </c>
      <c r="AK16" s="96" t="e">
        <f>'ТЧК FIT18'!AK16+25</f>
        <v>#REF!</v>
      </c>
      <c r="AL16" s="96" t="e">
        <f>'ТЧК FIT18'!AL16+25</f>
        <v>#REF!</v>
      </c>
      <c r="AM16" s="96" t="e">
        <f>'ТЧК FIT18'!AM16+25</f>
        <v>#REF!</v>
      </c>
      <c r="AN16" s="96" t="e">
        <f>'ТЧК FIT18'!AN16+25</f>
        <v>#REF!</v>
      </c>
      <c r="AO16" s="96" t="e">
        <f>'ТЧК FIT18'!AO16+25</f>
        <v>#REF!</v>
      </c>
      <c r="AP16" s="96" t="e">
        <f>'ТЧК FIT18'!AP16+25</f>
        <v>#REF!</v>
      </c>
      <c r="AQ16" s="96" t="e">
        <f>'ТЧК FIT18'!AQ16+25</f>
        <v>#REF!</v>
      </c>
      <c r="AR16" s="96" t="e">
        <f>'ТЧК FIT18'!AR16+25</f>
        <v>#REF!</v>
      </c>
      <c r="AS16" s="96" t="e">
        <f>'ТЧК FIT18'!AS16+25</f>
        <v>#REF!</v>
      </c>
      <c r="AT16" s="96" t="e">
        <f>'ТЧК FIT18'!AT16+25</f>
        <v>#REF!</v>
      </c>
      <c r="AU16" s="96" t="e">
        <f>'ТЧК FIT18'!AU16+25</f>
        <v>#REF!</v>
      </c>
      <c r="AV16" s="96" t="e">
        <f>'ТЧК FIT18'!AV16+25</f>
        <v>#REF!</v>
      </c>
      <c r="AW16" s="96" t="e">
        <f>'ТЧК FIT18'!AW16+25</f>
        <v>#REF!</v>
      </c>
      <c r="AX16" s="96" t="e">
        <f>'ТЧК FIT18'!AX16+25</f>
        <v>#REF!</v>
      </c>
      <c r="AY16" s="96" t="e">
        <f>'ТЧК FIT18'!AY16+25</f>
        <v>#REF!</v>
      </c>
      <c r="AZ16" s="96" t="e">
        <f>'ТЧК FIT18'!AZ16+25</f>
        <v>#REF!</v>
      </c>
    </row>
    <row r="17" spans="1:52" x14ac:dyDescent="0.2">
      <c r="A17" s="15" t="s">
        <v>7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</row>
    <row r="18" spans="1:52" x14ac:dyDescent="0.2">
      <c r="A18" s="13" t="s">
        <v>8</v>
      </c>
      <c r="B18" s="96" t="e">
        <f>'ТЧК FIT18'!B18+25</f>
        <v>#REF!</v>
      </c>
      <c r="C18" s="96" t="e">
        <f>'ТЧК FIT18'!C18+25</f>
        <v>#REF!</v>
      </c>
      <c r="D18" s="96" t="e">
        <f>'ТЧК FIT18'!D18+25</f>
        <v>#REF!</v>
      </c>
      <c r="E18" s="96" t="e">
        <f>'ТЧК FIT18'!E18+25</f>
        <v>#REF!</v>
      </c>
      <c r="F18" s="96" t="e">
        <f>'ТЧК FIT18'!F18+25</f>
        <v>#REF!</v>
      </c>
      <c r="G18" s="96" t="e">
        <f>'ТЧК FIT18'!G18+25</f>
        <v>#REF!</v>
      </c>
      <c r="H18" s="96" t="e">
        <f>'ТЧК FIT18'!H18+25</f>
        <v>#REF!</v>
      </c>
      <c r="I18" s="96" t="e">
        <f>'ТЧК FIT18'!I18+25</f>
        <v>#REF!</v>
      </c>
      <c r="J18" s="96" t="e">
        <f>'ТЧК FIT18'!J18+25</f>
        <v>#REF!</v>
      </c>
      <c r="K18" s="96" t="e">
        <f>'ТЧК FIT18'!K18+25</f>
        <v>#REF!</v>
      </c>
      <c r="L18" s="96" t="e">
        <f>'ТЧК FIT18'!L18+25</f>
        <v>#REF!</v>
      </c>
      <c r="M18" s="96" t="e">
        <f>'ТЧК FIT18'!M18+25</f>
        <v>#REF!</v>
      </c>
      <c r="N18" s="96" t="e">
        <f>'ТЧК FIT18'!N18+25</f>
        <v>#REF!</v>
      </c>
      <c r="O18" s="96" t="e">
        <f>'ТЧК FIT18'!O18+25</f>
        <v>#REF!</v>
      </c>
      <c r="P18" s="96" t="e">
        <f>'ТЧК FIT18'!P18+25</f>
        <v>#REF!</v>
      </c>
      <c r="Q18" s="96" t="e">
        <f>'ТЧК FIT18'!Q18+25</f>
        <v>#REF!</v>
      </c>
      <c r="R18" s="96" t="e">
        <f>'ТЧК FIT18'!R18+25</f>
        <v>#REF!</v>
      </c>
      <c r="S18" s="96" t="e">
        <f>'ТЧК FIT18'!S18+25</f>
        <v>#REF!</v>
      </c>
      <c r="T18" s="96" t="e">
        <f>'ТЧК FIT18'!T18+25</f>
        <v>#REF!</v>
      </c>
      <c r="U18" s="96" t="e">
        <f>'ТЧК FIT18'!U18+25</f>
        <v>#REF!</v>
      </c>
      <c r="V18" s="96" t="e">
        <f>'ТЧК FIT18'!V18+25</f>
        <v>#REF!</v>
      </c>
      <c r="W18" s="96" t="e">
        <f>'ТЧК FIT18'!W18+25</f>
        <v>#REF!</v>
      </c>
      <c r="X18" s="96" t="e">
        <f>'ТЧК FIT18'!X18+25</f>
        <v>#REF!</v>
      </c>
      <c r="Y18" s="96" t="e">
        <f>'ТЧК FIT18'!Y18+25</f>
        <v>#REF!</v>
      </c>
      <c r="Z18" s="96" t="e">
        <f>'ТЧК FIT18'!Z18+25</f>
        <v>#REF!</v>
      </c>
      <c r="AA18" s="96" t="e">
        <f>'ТЧК FIT18'!AA18+25</f>
        <v>#REF!</v>
      </c>
      <c r="AB18" s="96" t="e">
        <f>'ТЧК FIT18'!AB18+25</f>
        <v>#REF!</v>
      </c>
      <c r="AC18" s="96" t="e">
        <f>'ТЧК FIT18'!AC18+25</f>
        <v>#REF!</v>
      </c>
      <c r="AD18" s="96" t="e">
        <f>'ТЧК FIT18'!AD18+25</f>
        <v>#REF!</v>
      </c>
      <c r="AE18" s="96" t="e">
        <f>'ТЧК FIT18'!AE18+25</f>
        <v>#REF!</v>
      </c>
      <c r="AF18" s="96" t="e">
        <f>'ТЧК FIT18'!AF18+25</f>
        <v>#REF!</v>
      </c>
      <c r="AG18" s="96" t="e">
        <f>'ТЧК FIT18'!AG18+25</f>
        <v>#REF!</v>
      </c>
      <c r="AH18" s="96" t="e">
        <f>'ТЧК FIT18'!AH18+25</f>
        <v>#REF!</v>
      </c>
      <c r="AI18" s="96" t="e">
        <f>'ТЧК FIT18'!AI18+25</f>
        <v>#REF!</v>
      </c>
      <c r="AJ18" s="96" t="e">
        <f>'ТЧК FIT18'!AJ18+25</f>
        <v>#REF!</v>
      </c>
      <c r="AK18" s="96" t="e">
        <f>'ТЧК FIT18'!AK18+25</f>
        <v>#REF!</v>
      </c>
      <c r="AL18" s="96" t="e">
        <f>'ТЧК FIT18'!AL18+25</f>
        <v>#REF!</v>
      </c>
      <c r="AM18" s="96" t="e">
        <f>'ТЧК FIT18'!AM18+25</f>
        <v>#REF!</v>
      </c>
      <c r="AN18" s="96" t="e">
        <f>'ТЧК FIT18'!AN18+25</f>
        <v>#REF!</v>
      </c>
      <c r="AO18" s="96" t="e">
        <f>'ТЧК FIT18'!AO18+25</f>
        <v>#REF!</v>
      </c>
      <c r="AP18" s="96" t="e">
        <f>'ТЧК FIT18'!AP18+25</f>
        <v>#REF!</v>
      </c>
      <c r="AQ18" s="96" t="e">
        <f>'ТЧК FIT18'!AQ18+25</f>
        <v>#REF!</v>
      </c>
      <c r="AR18" s="96" t="e">
        <f>'ТЧК FIT18'!AR18+25</f>
        <v>#REF!</v>
      </c>
      <c r="AS18" s="96" t="e">
        <f>'ТЧК FIT18'!AS18+25</f>
        <v>#REF!</v>
      </c>
      <c r="AT18" s="96" t="e">
        <f>'ТЧК FIT18'!AT18+25</f>
        <v>#REF!</v>
      </c>
      <c r="AU18" s="96" t="e">
        <f>'ТЧК FIT18'!AU18+25</f>
        <v>#REF!</v>
      </c>
      <c r="AV18" s="96" t="e">
        <f>'ТЧК FIT18'!AV18+25</f>
        <v>#REF!</v>
      </c>
      <c r="AW18" s="96" t="e">
        <f>'ТЧК FIT18'!AW18+25</f>
        <v>#REF!</v>
      </c>
      <c r="AX18" s="96" t="e">
        <f>'ТЧК FIT18'!AX18+25</f>
        <v>#REF!</v>
      </c>
      <c r="AY18" s="96" t="e">
        <f>'ТЧК FIT18'!AY18+25</f>
        <v>#REF!</v>
      </c>
      <c r="AZ18" s="96" t="e">
        <f>'ТЧК FIT18'!AZ18+25</f>
        <v>#REF!</v>
      </c>
    </row>
    <row r="19" spans="1:52" x14ac:dyDescent="0.2">
      <c r="A19" s="15" t="s">
        <v>9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</row>
    <row r="20" spans="1:52" x14ac:dyDescent="0.2">
      <c r="A20" s="13" t="s">
        <v>10</v>
      </c>
      <c r="B20" s="96" t="e">
        <f>'ТЧК FIT18'!B20+25</f>
        <v>#REF!</v>
      </c>
      <c r="C20" s="96" t="e">
        <f>'ТЧК FIT18'!C20+25</f>
        <v>#REF!</v>
      </c>
      <c r="D20" s="96" t="e">
        <f>'ТЧК FIT18'!D20+25</f>
        <v>#REF!</v>
      </c>
      <c r="E20" s="96" t="e">
        <f>'ТЧК FIT18'!E20+25</f>
        <v>#REF!</v>
      </c>
      <c r="F20" s="96" t="e">
        <f>'ТЧК FIT18'!F20+25</f>
        <v>#REF!</v>
      </c>
      <c r="G20" s="96" t="e">
        <f>'ТЧК FIT18'!G20+25</f>
        <v>#REF!</v>
      </c>
      <c r="H20" s="96" t="e">
        <f>'ТЧК FIT18'!H20+25</f>
        <v>#REF!</v>
      </c>
      <c r="I20" s="96" t="e">
        <f>'ТЧК FIT18'!I20+25</f>
        <v>#REF!</v>
      </c>
      <c r="J20" s="96" t="e">
        <f>'ТЧК FIT18'!J20+25</f>
        <v>#REF!</v>
      </c>
      <c r="K20" s="96" t="e">
        <f>'ТЧК FIT18'!K20+25</f>
        <v>#REF!</v>
      </c>
      <c r="L20" s="96" t="e">
        <f>'ТЧК FIT18'!L20+25</f>
        <v>#REF!</v>
      </c>
      <c r="M20" s="96" t="e">
        <f>'ТЧК FIT18'!M20+25</f>
        <v>#REF!</v>
      </c>
      <c r="N20" s="96" t="e">
        <f>'ТЧК FIT18'!N20+25</f>
        <v>#REF!</v>
      </c>
      <c r="O20" s="96" t="e">
        <f>'ТЧК FIT18'!O20+25</f>
        <v>#REF!</v>
      </c>
      <c r="P20" s="96" t="e">
        <f>'ТЧК FIT18'!P20+25</f>
        <v>#REF!</v>
      </c>
      <c r="Q20" s="96" t="e">
        <f>'ТЧК FIT18'!Q20+25</f>
        <v>#REF!</v>
      </c>
      <c r="R20" s="96" t="e">
        <f>'ТЧК FIT18'!R20+25</f>
        <v>#REF!</v>
      </c>
      <c r="S20" s="96" t="e">
        <f>'ТЧК FIT18'!S20+25</f>
        <v>#REF!</v>
      </c>
      <c r="T20" s="96" t="e">
        <f>'ТЧК FIT18'!T20+25</f>
        <v>#REF!</v>
      </c>
      <c r="U20" s="96" t="e">
        <f>'ТЧК FIT18'!U20+25</f>
        <v>#REF!</v>
      </c>
      <c r="V20" s="96" t="e">
        <f>'ТЧК FIT18'!V20+25</f>
        <v>#REF!</v>
      </c>
      <c r="W20" s="96" t="e">
        <f>'ТЧК FIT18'!W20+25</f>
        <v>#REF!</v>
      </c>
      <c r="X20" s="96" t="e">
        <f>'ТЧК FIT18'!X20+25</f>
        <v>#REF!</v>
      </c>
      <c r="Y20" s="96" t="e">
        <f>'ТЧК FIT18'!Y20+25</f>
        <v>#REF!</v>
      </c>
      <c r="Z20" s="96" t="e">
        <f>'ТЧК FIT18'!Z20+25</f>
        <v>#REF!</v>
      </c>
      <c r="AA20" s="96" t="e">
        <f>'ТЧК FIT18'!AA20+25</f>
        <v>#REF!</v>
      </c>
      <c r="AB20" s="96" t="e">
        <f>'ТЧК FIT18'!AB20+25</f>
        <v>#REF!</v>
      </c>
      <c r="AC20" s="96" t="e">
        <f>'ТЧК FIT18'!AC20+25</f>
        <v>#REF!</v>
      </c>
      <c r="AD20" s="96" t="e">
        <f>'ТЧК FIT18'!AD20+25</f>
        <v>#REF!</v>
      </c>
      <c r="AE20" s="96" t="e">
        <f>'ТЧК FIT18'!AE20+25</f>
        <v>#REF!</v>
      </c>
      <c r="AF20" s="96" t="e">
        <f>'ТЧК FIT18'!AF20+25</f>
        <v>#REF!</v>
      </c>
      <c r="AG20" s="96" t="e">
        <f>'ТЧК FIT18'!AG20+25</f>
        <v>#REF!</v>
      </c>
      <c r="AH20" s="96" t="e">
        <f>'ТЧК FIT18'!AH20+25</f>
        <v>#REF!</v>
      </c>
      <c r="AI20" s="96" t="e">
        <f>'ТЧК FIT18'!AI20+25</f>
        <v>#REF!</v>
      </c>
      <c r="AJ20" s="96" t="e">
        <f>'ТЧК FIT18'!AJ20+25</f>
        <v>#REF!</v>
      </c>
      <c r="AK20" s="96" t="e">
        <f>'ТЧК FIT18'!AK20+25</f>
        <v>#REF!</v>
      </c>
      <c r="AL20" s="96" t="e">
        <f>'ТЧК FIT18'!AL20+25</f>
        <v>#REF!</v>
      </c>
      <c r="AM20" s="96" t="e">
        <f>'ТЧК FIT18'!AM20+25</f>
        <v>#REF!</v>
      </c>
      <c r="AN20" s="96" t="e">
        <f>'ТЧК FIT18'!AN20+25</f>
        <v>#REF!</v>
      </c>
      <c r="AO20" s="96" t="e">
        <f>'ТЧК FIT18'!AO20+25</f>
        <v>#REF!</v>
      </c>
      <c r="AP20" s="96" t="e">
        <f>'ТЧК FIT18'!AP20+25</f>
        <v>#REF!</v>
      </c>
      <c r="AQ20" s="96" t="e">
        <f>'ТЧК FIT18'!AQ20+25</f>
        <v>#REF!</v>
      </c>
      <c r="AR20" s="96" t="e">
        <f>'ТЧК FIT18'!AR20+25</f>
        <v>#REF!</v>
      </c>
      <c r="AS20" s="96" t="e">
        <f>'ТЧК FIT18'!AS20+25</f>
        <v>#REF!</v>
      </c>
      <c r="AT20" s="96" t="e">
        <f>'ТЧК FIT18'!AT20+25</f>
        <v>#REF!</v>
      </c>
      <c r="AU20" s="96" t="e">
        <f>'ТЧК FIT18'!AU20+25</f>
        <v>#REF!</v>
      </c>
      <c r="AV20" s="96" t="e">
        <f>'ТЧК FIT18'!AV20+25</f>
        <v>#REF!</v>
      </c>
      <c r="AW20" s="96" t="e">
        <f>'ТЧК FIT18'!AW20+25</f>
        <v>#REF!</v>
      </c>
      <c r="AX20" s="96" t="e">
        <f>'ТЧК FIT18'!AX20+25</f>
        <v>#REF!</v>
      </c>
      <c r="AY20" s="96" t="e">
        <f>'ТЧК FIT18'!AY20+25</f>
        <v>#REF!</v>
      </c>
      <c r="AZ20" s="96" t="e">
        <f>'ТЧК FIT18'!AZ20+25</f>
        <v>#REF!</v>
      </c>
    </row>
    <row r="21" spans="1:52" ht="15" customHeight="1" x14ac:dyDescent="0.2">
      <c r="A21" s="19" t="s">
        <v>22</v>
      </c>
    </row>
    <row r="22" spans="1:52" ht="24" x14ac:dyDescent="0.2">
      <c r="A22" s="20" t="s">
        <v>67</v>
      </c>
    </row>
    <row r="23" spans="1:52" s="7" customFormat="1" ht="15" customHeight="1" x14ac:dyDescent="0.2">
      <c r="A23" s="97" t="s">
        <v>68</v>
      </c>
      <c r="G23" s="85"/>
      <c r="H23" s="85"/>
      <c r="I23" s="85"/>
      <c r="J23" s="85"/>
    </row>
    <row r="24" spans="1:52" s="7" customFormat="1" ht="15.75" x14ac:dyDescent="0.25">
      <c r="A24" s="101" t="s">
        <v>69</v>
      </c>
      <c r="G24" s="85"/>
      <c r="H24" s="85"/>
      <c r="I24" s="85"/>
      <c r="J24" s="85"/>
    </row>
    <row r="25" spans="1:52" ht="15" customHeight="1" x14ac:dyDescent="0.2">
      <c r="A25" s="22" t="s">
        <v>13</v>
      </c>
    </row>
    <row r="26" spans="1:52" ht="156" x14ac:dyDescent="0.2">
      <c r="A26" s="100" t="s">
        <v>76</v>
      </c>
    </row>
    <row r="27" spans="1:52" x14ac:dyDescent="0.2">
      <c r="A27" s="19" t="s">
        <v>15</v>
      </c>
    </row>
    <row r="28" spans="1:52" ht="24" x14ac:dyDescent="0.2">
      <c r="A28" s="98" t="s">
        <v>16</v>
      </c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A1:X30"/>
  <sheetViews>
    <sheetView workbookViewId="0">
      <pane xSplit="1" topLeftCell="B1" activePane="topRight" state="frozen"/>
      <selection pane="topRight" activeCell="B1" sqref="B1:H1048576"/>
    </sheetView>
  </sheetViews>
  <sheetFormatPr defaultColWidth="9" defaultRowHeight="12.75" x14ac:dyDescent="0.2"/>
  <cols>
    <col min="1" max="1" width="53" style="7" customWidth="1"/>
    <col min="2" max="3" width="9.85546875" style="4"/>
    <col min="4" max="16384" width="9" style="4"/>
  </cols>
  <sheetData>
    <row r="1" spans="1:24" s="5" customFormat="1" ht="15" customHeight="1" x14ac:dyDescent="0.2">
      <c r="A1" s="9" t="s">
        <v>0</v>
      </c>
    </row>
    <row r="2" spans="1:24" s="5" customFormat="1" ht="15" customHeight="1" x14ac:dyDescent="0.2">
      <c r="A2" s="10" t="s">
        <v>21</v>
      </c>
    </row>
    <row r="3" spans="1:24" s="5" customFormat="1" ht="15" customHeight="1" x14ac:dyDescent="0.2">
      <c r="A3" s="11" t="s">
        <v>57</v>
      </c>
    </row>
    <row r="4" spans="1:24" s="77" customFormat="1" ht="15" customHeight="1" x14ac:dyDescent="0.2">
      <c r="A4" s="86" t="s">
        <v>3</v>
      </c>
      <c r="B4" s="87">
        <v>46176</v>
      </c>
      <c r="C4" s="87">
        <v>46177</v>
      </c>
    </row>
    <row r="5" spans="1:24" s="55" customFormat="1" ht="36" x14ac:dyDescent="0.2">
      <c r="A5" s="12" t="s">
        <v>65</v>
      </c>
    </row>
    <row r="6" spans="1:24" s="55" customFormat="1" ht="13.5" customHeight="1" x14ac:dyDescent="0.2">
      <c r="A6" s="33">
        <v>1</v>
      </c>
      <c r="B6" s="57" t="e">
        <f>'3=4'!B6*0.85</f>
        <v>#REF!</v>
      </c>
      <c r="C6" s="57" t="e">
        <f>'3=4'!C6*0.85</f>
        <v>#REF!</v>
      </c>
    </row>
    <row r="7" spans="1:24" s="55" customFormat="1" ht="13.5" customHeight="1" x14ac:dyDescent="0.2">
      <c r="A7" s="33">
        <v>2</v>
      </c>
      <c r="B7" s="57" t="e">
        <f>'3=4'!B7*0.85</f>
        <v>#REF!</v>
      </c>
      <c r="C7" s="57" t="e">
        <f>'3=4'!C7*0.85</f>
        <v>#REF!</v>
      </c>
    </row>
    <row r="8" spans="1:24" s="55" customFormat="1" ht="27.75" customHeight="1" x14ac:dyDescent="0.2">
      <c r="A8" s="14" t="s">
        <v>4</v>
      </c>
      <c r="B8" s="57"/>
      <c r="C8" s="57"/>
    </row>
    <row r="9" spans="1:24" s="55" customFormat="1" ht="13.5" customHeight="1" x14ac:dyDescent="0.2">
      <c r="A9" s="33">
        <v>1</v>
      </c>
      <c r="B9" s="57" t="e">
        <f>'3=4'!B9*0.85</f>
        <v>#REF!</v>
      </c>
      <c r="C9" s="57" t="e">
        <f>'3=4'!C9*0.85</f>
        <v>#REF!</v>
      </c>
    </row>
    <row r="10" spans="1:24" s="55" customFormat="1" ht="13.5" customHeight="1" x14ac:dyDescent="0.2">
      <c r="A10" s="33">
        <v>2</v>
      </c>
      <c r="B10" s="57" t="e">
        <f>'3=4'!B10*0.85</f>
        <v>#REF!</v>
      </c>
      <c r="C10" s="57" t="e">
        <f>'3=4'!C10*0.85</f>
        <v>#REF!</v>
      </c>
    </row>
    <row r="11" spans="1:24" s="55" customFormat="1" ht="12" customHeight="1" x14ac:dyDescent="0.2">
      <c r="A11" s="15" t="s">
        <v>5</v>
      </c>
      <c r="B11" s="57"/>
      <c r="C11" s="57"/>
      <c r="F11" s="63"/>
      <c r="G11" s="63"/>
      <c r="H11" s="63"/>
      <c r="I11" s="63"/>
      <c r="J11" s="63"/>
    </row>
    <row r="12" spans="1:24" s="55" customFormat="1" ht="13.5" customHeight="1" x14ac:dyDescent="0.2">
      <c r="A12" s="13">
        <v>1</v>
      </c>
      <c r="B12" s="57" t="e">
        <f>'3=4'!B12*0.85</f>
        <v>#REF!</v>
      </c>
      <c r="C12" s="57" t="e">
        <f>'3=4'!C12*0.85</f>
        <v>#REF!</v>
      </c>
      <c r="F12" s="63"/>
      <c r="G12" s="63"/>
      <c r="H12" s="63"/>
      <c r="I12" s="63"/>
      <c r="J12" s="63"/>
      <c r="U12" s="63"/>
      <c r="V12" s="63"/>
      <c r="W12" s="63"/>
      <c r="X12" s="63"/>
    </row>
    <row r="13" spans="1:24" s="55" customFormat="1" ht="13.5" customHeight="1" x14ac:dyDescent="0.2">
      <c r="A13" s="13">
        <v>2</v>
      </c>
      <c r="B13" s="57" t="e">
        <f>'3=4'!B13*0.85</f>
        <v>#REF!</v>
      </c>
      <c r="C13" s="57" t="e">
        <f>'3=4'!C13*0.85</f>
        <v>#REF!</v>
      </c>
      <c r="F13" s="63"/>
      <c r="G13" s="63"/>
      <c r="H13" s="63"/>
      <c r="I13" s="63"/>
      <c r="J13" s="63"/>
      <c r="U13" s="63"/>
      <c r="V13" s="63"/>
      <c r="W13" s="63"/>
      <c r="X13" s="63"/>
    </row>
    <row r="14" spans="1:24" s="56" customFormat="1" ht="11.25" customHeight="1" x14ac:dyDescent="0.2">
      <c r="A14" s="17" t="s">
        <v>6</v>
      </c>
      <c r="B14" s="58"/>
      <c r="C14" s="58"/>
      <c r="F14" s="64"/>
      <c r="G14" s="64"/>
      <c r="H14" s="64"/>
      <c r="I14" s="64"/>
      <c r="J14" s="64"/>
      <c r="U14" s="64"/>
      <c r="V14" s="64"/>
      <c r="W14" s="64"/>
      <c r="X14" s="64"/>
    </row>
    <row r="15" spans="1:24" s="56" customFormat="1" ht="13.5" customHeight="1" x14ac:dyDescent="0.2">
      <c r="A15" s="59">
        <v>1</v>
      </c>
      <c r="B15" s="58" t="e">
        <f>'3=4'!B15*0.85</f>
        <v>#REF!</v>
      </c>
      <c r="C15" s="58" t="e">
        <f>'3=4'!C15*0.85</f>
        <v>#REF!</v>
      </c>
      <c r="F15" s="64"/>
      <c r="G15" s="64"/>
      <c r="H15" s="64"/>
      <c r="I15" s="64"/>
      <c r="J15" s="64"/>
      <c r="U15" s="64"/>
      <c r="V15" s="64"/>
      <c r="W15" s="64"/>
      <c r="X15" s="64"/>
    </row>
    <row r="16" spans="1:24" s="56" customFormat="1" ht="13.5" customHeight="1" x14ac:dyDescent="0.2">
      <c r="A16" s="59">
        <v>2</v>
      </c>
      <c r="B16" s="58" t="e">
        <f>'3=4'!B16*0.85</f>
        <v>#REF!</v>
      </c>
      <c r="C16" s="58" t="e">
        <f>'3=4'!C16*0.85</f>
        <v>#REF!</v>
      </c>
      <c r="F16" s="64"/>
      <c r="G16" s="64"/>
      <c r="H16" s="64"/>
      <c r="I16" s="64"/>
      <c r="J16" s="64"/>
      <c r="U16" s="64"/>
      <c r="V16" s="64"/>
      <c r="W16" s="64"/>
      <c r="X16" s="64"/>
    </row>
    <row r="17" spans="1:24" s="55" customFormat="1" ht="10.5" customHeight="1" x14ac:dyDescent="0.2">
      <c r="A17" s="15" t="s">
        <v>7</v>
      </c>
      <c r="B17" s="57"/>
      <c r="C17" s="57"/>
      <c r="F17" s="63"/>
      <c r="G17" s="63"/>
      <c r="H17" s="63"/>
      <c r="I17" s="63"/>
      <c r="J17" s="63"/>
      <c r="U17" s="63"/>
      <c r="V17" s="63"/>
      <c r="W17" s="63"/>
      <c r="X17" s="63"/>
    </row>
    <row r="18" spans="1:24" s="55" customFormat="1" ht="13.5" customHeight="1" x14ac:dyDescent="0.2">
      <c r="A18" s="13" t="s">
        <v>8</v>
      </c>
      <c r="B18" s="57" t="e">
        <f>'3=4'!B18*0.85</f>
        <v>#REF!</v>
      </c>
      <c r="C18" s="57" t="e">
        <f>'3=4'!C18*0.85</f>
        <v>#REF!</v>
      </c>
      <c r="F18" s="63"/>
      <c r="G18" s="63"/>
      <c r="H18" s="63"/>
      <c r="I18" s="63"/>
      <c r="J18" s="63"/>
      <c r="U18" s="63"/>
      <c r="V18" s="63"/>
      <c r="W18" s="63"/>
      <c r="X18" s="63"/>
    </row>
    <row r="19" spans="1:24" s="55" customFormat="1" ht="13.5" customHeight="1" x14ac:dyDescent="0.2">
      <c r="A19" s="15" t="s">
        <v>9</v>
      </c>
      <c r="B19" s="57"/>
      <c r="C19" s="57"/>
      <c r="F19" s="63"/>
      <c r="G19" s="63"/>
      <c r="H19" s="63"/>
      <c r="I19" s="63"/>
      <c r="J19" s="63"/>
      <c r="U19" s="63"/>
      <c r="V19" s="63"/>
      <c r="W19" s="63"/>
      <c r="X19" s="63"/>
    </row>
    <row r="20" spans="1:24" s="55" customFormat="1" ht="13.5" customHeight="1" x14ac:dyDescent="0.2">
      <c r="A20" s="13" t="s">
        <v>10</v>
      </c>
      <c r="B20" s="57" t="e">
        <f>'3=4'!B20*0.85</f>
        <v>#REF!</v>
      </c>
      <c r="C20" s="57" t="e">
        <f>'3=4'!C20*0.85</f>
        <v>#REF!</v>
      </c>
    </row>
    <row r="21" spans="1:24" ht="15" customHeight="1" x14ac:dyDescent="0.2">
      <c r="A21" s="60" t="s">
        <v>22</v>
      </c>
    </row>
    <row r="22" spans="1:24" ht="30.75" customHeight="1" x14ac:dyDescent="0.2">
      <c r="A22" s="20" t="s">
        <v>23</v>
      </c>
    </row>
    <row r="23" spans="1:24" s="6" customFormat="1" ht="15" customHeight="1" x14ac:dyDescent="0.2">
      <c r="A23" s="61" t="s">
        <v>24</v>
      </c>
    </row>
    <row r="24" spans="1:24" s="6" customFormat="1" ht="38.25" x14ac:dyDescent="0.2">
      <c r="A24" s="62" t="s">
        <v>25</v>
      </c>
    </row>
    <row r="25" spans="1:24" ht="15" customHeight="1" x14ac:dyDescent="0.2">
      <c r="A25" s="22" t="s">
        <v>13</v>
      </c>
    </row>
    <row r="26" spans="1:24" ht="144" x14ac:dyDescent="0.2">
      <c r="A26" s="23" t="s">
        <v>26</v>
      </c>
    </row>
    <row r="27" spans="1:24" x14ac:dyDescent="0.2">
      <c r="A27" s="19" t="s">
        <v>15</v>
      </c>
    </row>
    <row r="28" spans="1:24" ht="28.5" customHeight="1" x14ac:dyDescent="0.2">
      <c r="A28" s="24" t="s">
        <v>16</v>
      </c>
    </row>
    <row r="29" spans="1:24" s="6" customFormat="1" ht="12" x14ac:dyDescent="0.2">
      <c r="A29" s="22" t="s">
        <v>17</v>
      </c>
    </row>
    <row r="30" spans="1:24" ht="144" x14ac:dyDescent="0.2">
      <c r="A30" s="25" t="s">
        <v>18</v>
      </c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E34"/>
  <sheetViews>
    <sheetView workbookViewId="0">
      <selection activeCell="A13" sqref="A13"/>
    </sheetView>
  </sheetViews>
  <sheetFormatPr defaultColWidth="9" defaultRowHeight="12" x14ac:dyDescent="0.2"/>
  <cols>
    <col min="1" max="1" width="68" style="6" customWidth="1"/>
    <col min="2" max="16384" width="9" style="6"/>
  </cols>
  <sheetData>
    <row r="1" spans="1:5" ht="15" customHeight="1" x14ac:dyDescent="0.2">
      <c r="A1" s="9" t="s">
        <v>0</v>
      </c>
    </row>
    <row r="2" spans="1:5" ht="15" customHeight="1" x14ac:dyDescent="0.2">
      <c r="A2" s="10" t="s">
        <v>35</v>
      </c>
    </row>
    <row r="3" spans="1:5" ht="15" customHeight="1" x14ac:dyDescent="0.2">
      <c r="A3" s="11" t="s">
        <v>57</v>
      </c>
    </row>
    <row r="4" spans="1:5" s="28" customFormat="1" ht="15" customHeight="1" x14ac:dyDescent="0.2">
      <c r="A4" s="31" t="s">
        <v>3</v>
      </c>
      <c r="B4" s="49">
        <f>ОиК!B4</f>
        <v>46148</v>
      </c>
      <c r="C4" s="49">
        <f>ОиК!C4</f>
        <v>46149</v>
      </c>
      <c r="D4" s="49">
        <f>ОиК!D4</f>
        <v>46150</v>
      </c>
      <c r="E4" s="49">
        <f>ОиК!E4</f>
        <v>46151</v>
      </c>
    </row>
    <row r="5" spans="1:5" x14ac:dyDescent="0.2">
      <c r="A5" s="15" t="s">
        <v>29</v>
      </c>
    </row>
    <row r="6" spans="1:5" x14ac:dyDescent="0.2">
      <c r="A6" s="13">
        <v>1</v>
      </c>
      <c r="B6" s="38" t="e">
        <f>ROUND(ОиК!B6*0.85,)</f>
        <v>#REF!</v>
      </c>
      <c r="C6" s="38" t="e">
        <f>ROUND(ОиК!C6*0.85,)</f>
        <v>#REF!</v>
      </c>
      <c r="D6" s="38" t="e">
        <f>ROUND(ОиК!D6*0.85,)</f>
        <v>#REF!</v>
      </c>
      <c r="E6" s="38" t="e">
        <f>ROUND(ОиК!E6*0.85,)</f>
        <v>#REF!</v>
      </c>
    </row>
    <row r="7" spans="1:5" x14ac:dyDescent="0.2">
      <c r="A7" s="13">
        <v>2</v>
      </c>
      <c r="B7" s="38" t="e">
        <f>ROUND(ОиК!B7*0.85,)</f>
        <v>#REF!</v>
      </c>
      <c r="C7" s="38" t="e">
        <f>ROUND(ОиК!C7*0.85,)</f>
        <v>#REF!</v>
      </c>
      <c r="D7" s="38" t="e">
        <f>ROUND(ОиК!D7*0.85,)</f>
        <v>#REF!</v>
      </c>
      <c r="E7" s="38" t="e">
        <f>ROUND(ОиК!E7*0.85,)</f>
        <v>#REF!</v>
      </c>
    </row>
    <row r="8" spans="1:5" x14ac:dyDescent="0.2">
      <c r="A8" s="39" t="s">
        <v>30</v>
      </c>
      <c r="B8" s="38"/>
      <c r="C8" s="38"/>
      <c r="D8" s="38"/>
      <c r="E8" s="38"/>
    </row>
    <row r="9" spans="1:5" x14ac:dyDescent="0.2">
      <c r="A9" s="13">
        <v>1</v>
      </c>
      <c r="B9" s="38" t="e">
        <f>ROUND(ОиК!B9*0.85,)</f>
        <v>#REF!</v>
      </c>
      <c r="C9" s="38" t="e">
        <f>ROUND(ОиК!C9*0.85,)</f>
        <v>#REF!</v>
      </c>
      <c r="D9" s="38" t="e">
        <f>ROUND(ОиК!D9*0.85,)</f>
        <v>#REF!</v>
      </c>
      <c r="E9" s="38" t="e">
        <f>ROUND(ОиК!E9*0.85,)</f>
        <v>#REF!</v>
      </c>
    </row>
    <row r="10" spans="1:5" x14ac:dyDescent="0.2">
      <c r="A10" s="13">
        <v>2</v>
      </c>
      <c r="B10" s="38" t="e">
        <f>ROUND(ОиК!B10*0.85,)</f>
        <v>#REF!</v>
      </c>
      <c r="C10" s="38" t="e">
        <f>ROUND(ОиК!C10*0.85,)</f>
        <v>#REF!</v>
      </c>
      <c r="D10" s="38" t="e">
        <f>ROUND(ОиК!D10*0.85,)</f>
        <v>#REF!</v>
      </c>
      <c r="E10" s="38" t="e">
        <f>ROUND(ОиК!E10*0.85,)</f>
        <v>#REF!</v>
      </c>
    </row>
    <row r="11" spans="1:5" x14ac:dyDescent="0.2">
      <c r="A11" s="15" t="s">
        <v>5</v>
      </c>
      <c r="B11" s="38"/>
      <c r="C11" s="38"/>
      <c r="D11" s="38"/>
      <c r="E11" s="38"/>
    </row>
    <row r="12" spans="1:5" x14ac:dyDescent="0.2">
      <c r="A12" s="16">
        <v>1</v>
      </c>
      <c r="B12" s="38" t="e">
        <f>ROUND(ОиК!B12*0.85,)</f>
        <v>#REF!</v>
      </c>
      <c r="C12" s="38" t="e">
        <f>ROUND(ОиК!C12*0.85,)</f>
        <v>#REF!</v>
      </c>
      <c r="D12" s="38" t="e">
        <f>ROUND(ОиК!D12*0.85,)</f>
        <v>#REF!</v>
      </c>
      <c r="E12" s="38" t="e">
        <f>ROUND(ОиК!E12*0.85,)</f>
        <v>#REF!</v>
      </c>
    </row>
    <row r="13" spans="1:5" x14ac:dyDescent="0.2">
      <c r="A13" s="16">
        <v>2</v>
      </c>
      <c r="B13" s="38" t="e">
        <f>ROUND(ОиК!B13*0.85,)</f>
        <v>#REF!</v>
      </c>
      <c r="C13" s="38" t="e">
        <f>ROUND(ОиК!C13*0.85,)</f>
        <v>#REF!</v>
      </c>
      <c r="D13" s="38" t="e">
        <f>ROUND(ОиК!D13*0.85,)</f>
        <v>#REF!</v>
      </c>
      <c r="E13" s="38" t="e">
        <f>ROUND(ОиК!E13*0.85,)</f>
        <v>#REF!</v>
      </c>
    </row>
    <row r="14" spans="1:5" x14ac:dyDescent="0.2">
      <c r="A14" s="15" t="s">
        <v>6</v>
      </c>
      <c r="B14" s="38"/>
      <c r="C14" s="38"/>
      <c r="D14" s="38"/>
      <c r="E14" s="38"/>
    </row>
    <row r="15" spans="1:5" x14ac:dyDescent="0.2">
      <c r="A15" s="16">
        <v>1</v>
      </c>
      <c r="B15" s="38" t="e">
        <f>ROUND(ОиК!B15*0.85,)</f>
        <v>#REF!</v>
      </c>
      <c r="C15" s="38" t="e">
        <f>ROUND(ОиК!C15*0.85,)</f>
        <v>#REF!</v>
      </c>
      <c r="D15" s="38" t="e">
        <f>ROUND(ОиК!D15*0.85,)</f>
        <v>#REF!</v>
      </c>
      <c r="E15" s="38" t="e">
        <f>ROUND(ОиК!E15*0.85,)</f>
        <v>#REF!</v>
      </c>
    </row>
    <row r="16" spans="1:5" x14ac:dyDescent="0.2">
      <c r="A16" s="16">
        <v>2</v>
      </c>
      <c r="B16" s="38" t="e">
        <f>ROUND(ОиК!B16*0.85,)</f>
        <v>#REF!</v>
      </c>
      <c r="C16" s="38" t="e">
        <f>ROUND(ОиК!C16*0.85,)</f>
        <v>#REF!</v>
      </c>
      <c r="D16" s="38" t="e">
        <f>ROUND(ОиК!D16*0.85,)</f>
        <v>#REF!</v>
      </c>
      <c r="E16" s="38" t="e">
        <f>ROUND(ОиК!E16*0.85,)</f>
        <v>#REF!</v>
      </c>
    </row>
    <row r="17" spans="1:5" x14ac:dyDescent="0.2">
      <c r="A17" s="15" t="s">
        <v>7</v>
      </c>
      <c r="B17" s="38"/>
      <c r="C17" s="38"/>
      <c r="D17" s="38"/>
      <c r="E17" s="38"/>
    </row>
    <row r="18" spans="1:5" x14ac:dyDescent="0.2">
      <c r="A18" s="13" t="s">
        <v>8</v>
      </c>
      <c r="B18" s="38" t="e">
        <f>ROUND(ОиК!B18*0.85,)</f>
        <v>#REF!</v>
      </c>
      <c r="C18" s="38" t="e">
        <f>ROUND(ОиК!C18*0.85,)</f>
        <v>#REF!</v>
      </c>
      <c r="D18" s="38" t="e">
        <f>ROUND(ОиК!D18*0.85,)</f>
        <v>#REF!</v>
      </c>
      <c r="E18" s="38" t="e">
        <f>ROUND(ОиК!E18*0.85,)</f>
        <v>#REF!</v>
      </c>
    </row>
    <row r="19" spans="1:5" x14ac:dyDescent="0.2">
      <c r="A19" s="15" t="s">
        <v>9</v>
      </c>
      <c r="B19" s="38"/>
      <c r="C19" s="38"/>
      <c r="D19" s="38"/>
      <c r="E19" s="38"/>
    </row>
    <row r="20" spans="1:5" x14ac:dyDescent="0.2">
      <c r="A20" s="13" t="s">
        <v>10</v>
      </c>
      <c r="B20" s="38" t="e">
        <f>ROUND(ОиК!B20*0.85,)</f>
        <v>#REF!</v>
      </c>
      <c r="C20" s="38" t="e">
        <f>ROUND(ОиК!C20*0.85,)</f>
        <v>#REF!</v>
      </c>
      <c r="D20" s="38" t="e">
        <f>ROUND(ОиК!D20*0.85,)</f>
        <v>#REF!</v>
      </c>
      <c r="E20" s="38" t="e">
        <f>ROUND(ОиК!E20*0.85,)</f>
        <v>#REF!</v>
      </c>
    </row>
    <row r="21" spans="1:5" ht="15" customHeight="1" x14ac:dyDescent="0.2">
      <c r="A21" s="22" t="s">
        <v>31</v>
      </c>
    </row>
    <row r="22" spans="1:5" ht="96" x14ac:dyDescent="0.2">
      <c r="A22" s="21" t="s">
        <v>36</v>
      </c>
    </row>
    <row r="23" spans="1:5" ht="48" x14ac:dyDescent="0.2">
      <c r="A23" s="12" t="s">
        <v>37</v>
      </c>
    </row>
    <row r="24" spans="1:5" ht="60" x14ac:dyDescent="0.2">
      <c r="A24" s="50" t="s">
        <v>38</v>
      </c>
    </row>
    <row r="25" spans="1:5" ht="15" customHeight="1" x14ac:dyDescent="0.2">
      <c r="A25" s="19" t="s">
        <v>11</v>
      </c>
    </row>
    <row r="26" spans="1:5" ht="24" x14ac:dyDescent="0.2">
      <c r="A26" s="40" t="s">
        <v>39</v>
      </c>
    </row>
    <row r="27" spans="1:5" ht="15" customHeight="1" x14ac:dyDescent="0.2">
      <c r="A27" s="22" t="s">
        <v>13</v>
      </c>
    </row>
    <row r="28" spans="1:5" ht="156" x14ac:dyDescent="0.2">
      <c r="A28" s="35" t="s">
        <v>40</v>
      </c>
    </row>
    <row r="29" spans="1:5" x14ac:dyDescent="0.2">
      <c r="A29" s="22" t="s">
        <v>41</v>
      </c>
    </row>
    <row r="30" spans="1:5" ht="270" customHeight="1" x14ac:dyDescent="0.2">
      <c r="A30" s="35" t="s">
        <v>42</v>
      </c>
    </row>
    <row r="31" spans="1:5" x14ac:dyDescent="0.2">
      <c r="A31" s="19" t="s">
        <v>15</v>
      </c>
    </row>
    <row r="32" spans="1:5" ht="24" x14ac:dyDescent="0.2">
      <c r="A32" s="24" t="s">
        <v>16</v>
      </c>
    </row>
    <row r="33" spans="1:1" x14ac:dyDescent="0.2">
      <c r="A33" s="22" t="s">
        <v>17</v>
      </c>
    </row>
    <row r="34" spans="1:1" ht="132" x14ac:dyDescent="0.2">
      <c r="A34" s="25" t="s">
        <v>18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AE34"/>
  <sheetViews>
    <sheetView workbookViewId="0">
      <pane xSplit="1" topLeftCell="B1" activePane="topRight" state="frozen"/>
      <selection pane="topRight" activeCell="A5" sqref="A5"/>
    </sheetView>
  </sheetViews>
  <sheetFormatPr defaultColWidth="9" defaultRowHeight="12" x14ac:dyDescent="0.2"/>
  <cols>
    <col min="1" max="1" width="58.28515625" style="6" customWidth="1"/>
    <col min="2" max="6" width="8.85546875" style="6" customWidth="1"/>
    <col min="7" max="16384" width="9" style="6"/>
  </cols>
  <sheetData>
    <row r="1" spans="1:31" ht="15" customHeight="1" x14ac:dyDescent="0.2">
      <c r="A1" s="9" t="s">
        <v>0</v>
      </c>
    </row>
    <row r="2" spans="1:31" ht="15" customHeight="1" x14ac:dyDescent="0.2">
      <c r="A2" s="10" t="s">
        <v>43</v>
      </c>
    </row>
    <row r="3" spans="1:31" ht="15" customHeight="1" x14ac:dyDescent="0.2">
      <c r="A3" s="11" t="s">
        <v>57</v>
      </c>
    </row>
    <row r="4" spans="1:31" s="43" customFormat="1" ht="15" customHeight="1" x14ac:dyDescent="0.2">
      <c r="A4" s="86" t="s">
        <v>3</v>
      </c>
      <c r="B4" s="88">
        <v>46169</v>
      </c>
      <c r="C4" s="88">
        <v>46170</v>
      </c>
      <c r="D4" s="88">
        <v>46171</v>
      </c>
      <c r="E4" s="88">
        <v>46172</v>
      </c>
      <c r="F4" s="88">
        <v>46173</v>
      </c>
    </row>
    <row r="5" spans="1:31" ht="36" x14ac:dyDescent="0.2">
      <c r="A5" s="12" t="s">
        <v>65</v>
      </c>
    </row>
    <row r="6" spans="1:31" x14ac:dyDescent="0.2">
      <c r="A6" s="33">
        <v>1</v>
      </c>
      <c r="B6" s="34" t="e">
        <f>ROUND(КвГ!F6*0.85,)</f>
        <v>#REF!</v>
      </c>
      <c r="C6" s="34" t="e">
        <f>ROUND(КвГ!G6*0.85,)</f>
        <v>#REF!</v>
      </c>
      <c r="D6" s="34" t="e">
        <f>ROUND(КвГ!H6*0.85,)</f>
        <v>#REF!</v>
      </c>
      <c r="E6" s="34" t="e">
        <f>ROUND(КвГ!I6*0.85,)</f>
        <v>#REF!</v>
      </c>
      <c r="F6" s="34" t="e">
        <f>ROUND(КвГ!J6*0.85,)</f>
        <v>#REF!</v>
      </c>
    </row>
    <row r="7" spans="1:31" x14ac:dyDescent="0.2">
      <c r="A7" s="33">
        <v>2</v>
      </c>
      <c r="B7" s="34" t="e">
        <f>ROUND(КвГ!F7*0.85,)</f>
        <v>#REF!</v>
      </c>
      <c r="C7" s="34" t="e">
        <f>ROUND(КвГ!G7*0.85,)</f>
        <v>#REF!</v>
      </c>
      <c r="D7" s="34" t="e">
        <f>ROUND(КвГ!H7*0.85,)</f>
        <v>#REF!</v>
      </c>
      <c r="E7" s="34" t="e">
        <f>ROUND(КвГ!I7*0.85,)</f>
        <v>#REF!</v>
      </c>
      <c r="F7" s="34" t="e">
        <f>ROUND(КвГ!J7*0.85,)</f>
        <v>#REF!</v>
      </c>
    </row>
    <row r="8" spans="1:31" ht="24" x14ac:dyDescent="0.2">
      <c r="A8" s="14" t="s">
        <v>4</v>
      </c>
      <c r="B8" s="34"/>
      <c r="C8" s="34"/>
      <c r="D8" s="34"/>
      <c r="E8" s="34"/>
      <c r="F8" s="34"/>
    </row>
    <row r="9" spans="1:31" x14ac:dyDescent="0.2">
      <c r="A9" s="33">
        <v>1</v>
      </c>
      <c r="B9" s="34" t="e">
        <f>ROUND(КвГ!F9*0.85,)</f>
        <v>#REF!</v>
      </c>
      <c r="C9" s="34" t="e">
        <f>ROUND(КвГ!G9*0.85,)</f>
        <v>#REF!</v>
      </c>
      <c r="D9" s="34" t="e">
        <f>ROUND(КвГ!H9*0.85,)</f>
        <v>#REF!</v>
      </c>
      <c r="E9" s="34" t="e">
        <f>ROUND(КвГ!I9*0.85,)</f>
        <v>#REF!</v>
      </c>
      <c r="F9" s="34" t="e">
        <f>ROUND(КвГ!J9*0.85,)</f>
        <v>#REF!</v>
      </c>
    </row>
    <row r="10" spans="1:31" x14ac:dyDescent="0.2">
      <c r="A10" s="33">
        <v>2</v>
      </c>
      <c r="B10" s="34" t="e">
        <f>ROUND(КвГ!F10*0.85,)</f>
        <v>#REF!</v>
      </c>
      <c r="C10" s="34" t="e">
        <f>ROUND(КвГ!G10*0.85,)</f>
        <v>#REF!</v>
      </c>
      <c r="D10" s="34" t="e">
        <f>ROUND(КвГ!H10*0.85,)</f>
        <v>#REF!</v>
      </c>
      <c r="E10" s="34" t="e">
        <f>ROUND(КвГ!I10*0.85,)</f>
        <v>#REF!</v>
      </c>
      <c r="F10" s="34" t="e">
        <f>ROUND(КвГ!J10*0.85,)</f>
        <v>#REF!</v>
      </c>
    </row>
    <row r="11" spans="1:31" x14ac:dyDescent="0.2">
      <c r="A11" s="15" t="s">
        <v>5</v>
      </c>
      <c r="B11" s="34"/>
      <c r="C11" s="34"/>
      <c r="D11" s="34"/>
      <c r="E11" s="34"/>
      <c r="F11" s="34"/>
      <c r="M11" s="8"/>
      <c r="N11" s="8"/>
      <c r="O11" s="8"/>
      <c r="P11" s="8"/>
      <c r="Q11" s="8"/>
    </row>
    <row r="12" spans="1:31" x14ac:dyDescent="0.2">
      <c r="A12" s="13">
        <v>1</v>
      </c>
      <c r="B12" s="34" t="e">
        <f>ROUND(КвГ!F12*0.85,)</f>
        <v>#REF!</v>
      </c>
      <c r="C12" s="34" t="e">
        <f>ROUND(КвГ!G12*0.85,)</f>
        <v>#REF!</v>
      </c>
      <c r="D12" s="34" t="e">
        <f>ROUND(КвГ!H12*0.85,)</f>
        <v>#REF!</v>
      </c>
      <c r="E12" s="34" t="e">
        <f>ROUND(КвГ!I12*0.85,)</f>
        <v>#REF!</v>
      </c>
      <c r="F12" s="34" t="e">
        <f>ROUND(КвГ!J12*0.85,)</f>
        <v>#REF!</v>
      </c>
      <c r="M12" s="8"/>
      <c r="N12" s="8"/>
      <c r="O12" s="8"/>
      <c r="P12" s="8"/>
      <c r="Q12" s="8"/>
      <c r="AB12" s="8"/>
      <c r="AC12" s="8"/>
      <c r="AD12" s="8"/>
      <c r="AE12" s="8"/>
    </row>
    <row r="13" spans="1:31" x14ac:dyDescent="0.2">
      <c r="A13" s="13">
        <v>2</v>
      </c>
      <c r="B13" s="34" t="e">
        <f>ROUND(КвГ!F13*0.85,)</f>
        <v>#REF!</v>
      </c>
      <c r="C13" s="34" t="e">
        <f>ROUND(КвГ!G13*0.85,)</f>
        <v>#REF!</v>
      </c>
      <c r="D13" s="34" t="e">
        <f>ROUND(КвГ!H13*0.85,)</f>
        <v>#REF!</v>
      </c>
      <c r="E13" s="34" t="e">
        <f>ROUND(КвГ!I13*0.85,)</f>
        <v>#REF!</v>
      </c>
      <c r="F13" s="34" t="e">
        <f>ROUND(КвГ!J13*0.85,)</f>
        <v>#REF!</v>
      </c>
      <c r="M13" s="8"/>
      <c r="N13" s="8"/>
      <c r="O13" s="8"/>
      <c r="P13" s="8"/>
      <c r="Q13" s="8"/>
      <c r="AB13" s="8"/>
      <c r="AC13" s="8"/>
      <c r="AD13" s="8"/>
      <c r="AE13" s="8"/>
    </row>
    <row r="14" spans="1:31" s="44" customFormat="1" x14ac:dyDescent="0.2">
      <c r="A14" s="15" t="s">
        <v>6</v>
      </c>
      <c r="B14" s="46"/>
      <c r="C14" s="46"/>
      <c r="D14" s="46"/>
      <c r="E14" s="46"/>
      <c r="F14" s="46"/>
      <c r="M14" s="48"/>
      <c r="N14" s="48"/>
      <c r="O14" s="48"/>
      <c r="P14" s="48"/>
      <c r="Q14" s="48"/>
      <c r="AB14" s="48"/>
      <c r="AC14" s="48"/>
      <c r="AD14" s="48"/>
      <c r="AE14" s="48"/>
    </row>
    <row r="15" spans="1:31" s="44" customFormat="1" x14ac:dyDescent="0.2">
      <c r="A15" s="13">
        <v>1</v>
      </c>
      <c r="B15" s="46" t="e">
        <f>ROUND(КвГ!F15*0.85,)</f>
        <v>#REF!</v>
      </c>
      <c r="C15" s="46" t="e">
        <f>ROUND(КвГ!G15*0.85,)</f>
        <v>#REF!</v>
      </c>
      <c r="D15" s="46" t="e">
        <f>ROUND(КвГ!H15*0.85,)</f>
        <v>#REF!</v>
      </c>
      <c r="E15" s="46" t="e">
        <f>ROUND(КвГ!I15*0.85,)</f>
        <v>#REF!</v>
      </c>
      <c r="F15" s="46" t="e">
        <f>ROUND(КвГ!J15*0.85,)</f>
        <v>#REF!</v>
      </c>
      <c r="M15" s="48"/>
      <c r="N15" s="48"/>
      <c r="O15" s="48"/>
      <c r="P15" s="48"/>
      <c r="Q15" s="48"/>
      <c r="AB15" s="48"/>
      <c r="AC15" s="48"/>
      <c r="AD15" s="48"/>
      <c r="AE15" s="48"/>
    </row>
    <row r="16" spans="1:31" s="44" customFormat="1" x14ac:dyDescent="0.2">
      <c r="A16" s="13">
        <v>2</v>
      </c>
      <c r="B16" s="46" t="e">
        <f>ROUND(КвГ!F16*0.85,)</f>
        <v>#REF!</v>
      </c>
      <c r="C16" s="46" t="e">
        <f>ROUND(КвГ!G16*0.85,)</f>
        <v>#REF!</v>
      </c>
      <c r="D16" s="46" t="e">
        <f>ROUND(КвГ!H16*0.85,)</f>
        <v>#REF!</v>
      </c>
      <c r="E16" s="46" t="e">
        <f>ROUND(КвГ!I16*0.85,)</f>
        <v>#REF!</v>
      </c>
      <c r="F16" s="46" t="e">
        <f>ROUND(КвГ!J16*0.85,)</f>
        <v>#REF!</v>
      </c>
      <c r="M16" s="48"/>
      <c r="N16" s="48"/>
      <c r="O16" s="48"/>
      <c r="P16" s="48"/>
      <c r="Q16" s="48"/>
      <c r="AB16" s="48"/>
      <c r="AC16" s="48"/>
      <c r="AD16" s="48"/>
      <c r="AE16" s="48"/>
    </row>
    <row r="17" spans="1:31" s="44" customFormat="1" x14ac:dyDescent="0.2">
      <c r="A17" s="15" t="s">
        <v>7</v>
      </c>
      <c r="B17" s="46"/>
      <c r="C17" s="46"/>
      <c r="D17" s="46"/>
      <c r="E17" s="46"/>
      <c r="F17" s="46"/>
      <c r="M17" s="48"/>
      <c r="N17" s="48"/>
      <c r="O17" s="48"/>
      <c r="P17" s="48"/>
      <c r="Q17" s="48"/>
      <c r="AB17" s="48"/>
      <c r="AC17" s="48"/>
      <c r="AD17" s="48"/>
      <c r="AE17" s="48"/>
    </row>
    <row r="18" spans="1:31" x14ac:dyDescent="0.2">
      <c r="A18" s="13" t="s">
        <v>8</v>
      </c>
      <c r="B18" s="34" t="e">
        <f>ROUND(КвГ!F18*0.85,)</f>
        <v>#REF!</v>
      </c>
      <c r="C18" s="34" t="e">
        <f>ROUND(КвГ!G18*0.85,)</f>
        <v>#REF!</v>
      </c>
      <c r="D18" s="34" t="e">
        <f>ROUND(КвГ!H18*0.85,)</f>
        <v>#REF!</v>
      </c>
      <c r="E18" s="34" t="e">
        <f>ROUND(КвГ!I18*0.85,)</f>
        <v>#REF!</v>
      </c>
      <c r="F18" s="34" t="e">
        <f>ROUND(КвГ!J18*0.85,)</f>
        <v>#REF!</v>
      </c>
      <c r="M18" s="8"/>
      <c r="N18" s="8"/>
      <c r="O18" s="8"/>
      <c r="P18" s="8"/>
      <c r="Q18" s="8"/>
      <c r="AB18" s="8"/>
      <c r="AC18" s="8"/>
      <c r="AD18" s="8"/>
      <c r="AE18" s="8"/>
    </row>
    <row r="19" spans="1:31" x14ac:dyDescent="0.2">
      <c r="A19" s="15" t="s">
        <v>9</v>
      </c>
      <c r="B19" s="34"/>
      <c r="C19" s="34"/>
      <c r="D19" s="34"/>
      <c r="E19" s="34"/>
      <c r="F19" s="34"/>
      <c r="M19" s="8"/>
      <c r="N19" s="8"/>
      <c r="O19" s="8"/>
      <c r="P19" s="8"/>
      <c r="Q19" s="8"/>
      <c r="AB19" s="8"/>
      <c r="AC19" s="8"/>
      <c r="AD19" s="8"/>
      <c r="AE19" s="8"/>
    </row>
    <row r="20" spans="1:31" x14ac:dyDescent="0.2">
      <c r="A20" s="13" t="s">
        <v>10</v>
      </c>
      <c r="B20" s="34" t="e">
        <f>ROUND(КвГ!F20*0.85,)</f>
        <v>#REF!</v>
      </c>
      <c r="C20" s="34" t="e">
        <f>ROUND(КвГ!G20*0.85,)</f>
        <v>#REF!</v>
      </c>
      <c r="D20" s="34" t="e">
        <f>ROUND(КвГ!H20*0.85,)</f>
        <v>#REF!</v>
      </c>
      <c r="E20" s="34" t="e">
        <f>ROUND(КвГ!I20*0.85,)</f>
        <v>#REF!</v>
      </c>
      <c r="F20" s="34" t="e">
        <f>ROUND(КвГ!J20*0.85,)</f>
        <v>#REF!</v>
      </c>
    </row>
    <row r="21" spans="1:31" ht="15" customHeight="1" x14ac:dyDescent="0.2">
      <c r="A21" s="22" t="s">
        <v>31</v>
      </c>
    </row>
    <row r="22" spans="1:31" ht="108" x14ac:dyDescent="0.2">
      <c r="A22" s="21" t="s">
        <v>44</v>
      </c>
    </row>
    <row r="23" spans="1:31" ht="15" customHeight="1" x14ac:dyDescent="0.2">
      <c r="A23" s="19" t="s">
        <v>11</v>
      </c>
    </row>
    <row r="24" spans="1:31" ht="24" x14ac:dyDescent="0.2">
      <c r="A24" s="20" t="s">
        <v>45</v>
      </c>
    </row>
    <row r="25" spans="1:31" ht="15" customHeight="1" x14ac:dyDescent="0.2">
      <c r="A25" s="22" t="s">
        <v>13</v>
      </c>
    </row>
    <row r="26" spans="1:31" ht="156" x14ac:dyDescent="0.2">
      <c r="A26" s="35" t="s">
        <v>46</v>
      </c>
    </row>
    <row r="27" spans="1:31" x14ac:dyDescent="0.2">
      <c r="A27" s="47" t="s">
        <v>47</v>
      </c>
    </row>
    <row r="28" spans="1:31" ht="216" x14ac:dyDescent="0.2">
      <c r="A28" s="35" t="s">
        <v>48</v>
      </c>
    </row>
    <row r="29" spans="1:31" x14ac:dyDescent="0.2">
      <c r="A29" s="19" t="s">
        <v>15</v>
      </c>
    </row>
    <row r="30" spans="1:31" ht="24" x14ac:dyDescent="0.2">
      <c r="A30" s="24" t="s">
        <v>16</v>
      </c>
    </row>
    <row r="31" spans="1:31" x14ac:dyDescent="0.2">
      <c r="A31" s="22" t="s">
        <v>49</v>
      </c>
    </row>
    <row r="32" spans="1:31" ht="85.5" customHeight="1" x14ac:dyDescent="0.2">
      <c r="A32" s="40" t="s">
        <v>50</v>
      </c>
    </row>
    <row r="33" spans="1:1" s="29" customFormat="1" ht="12.75" x14ac:dyDescent="0.2">
      <c r="A33" s="22" t="s">
        <v>17</v>
      </c>
    </row>
    <row r="34" spans="1:1" ht="132" x14ac:dyDescent="0.2">
      <c r="A34" s="25" t="s">
        <v>18</v>
      </c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6" customWidth="1"/>
    <col min="2" max="7" width="8.85546875" style="6" customWidth="1"/>
    <col min="8" max="16384" width="9" style="6"/>
  </cols>
  <sheetData>
    <row r="1" spans="1:52" ht="15" customHeight="1" x14ac:dyDescent="0.2">
      <c r="A1" s="9" t="s">
        <v>0</v>
      </c>
    </row>
    <row r="2" spans="1:52" ht="15" customHeight="1" x14ac:dyDescent="0.2">
      <c r="A2" s="94" t="s">
        <v>66</v>
      </c>
    </row>
    <row r="3" spans="1:52" ht="15" customHeight="1" x14ac:dyDescent="0.2">
      <c r="A3" s="30" t="s">
        <v>58</v>
      </c>
    </row>
    <row r="4" spans="1:52" s="28" customFormat="1" ht="15" customHeight="1" x14ac:dyDescent="0.2">
      <c r="A4" s="31" t="s">
        <v>3</v>
      </c>
      <c r="B4" s="87">
        <v>46215</v>
      </c>
      <c r="C4" s="87">
        <v>46216</v>
      </c>
      <c r="D4" s="87">
        <v>46217</v>
      </c>
      <c r="E4" s="87">
        <v>46218</v>
      </c>
      <c r="F4" s="87">
        <v>46219</v>
      </c>
      <c r="G4" s="87">
        <v>46220</v>
      </c>
      <c r="H4" s="87">
        <v>46221</v>
      </c>
      <c r="I4" s="87">
        <v>46222</v>
      </c>
      <c r="J4" s="87">
        <v>46223</v>
      </c>
      <c r="K4" s="87">
        <v>46224</v>
      </c>
      <c r="L4" s="87">
        <v>46225</v>
      </c>
      <c r="M4" s="87">
        <v>46226</v>
      </c>
      <c r="N4" s="87">
        <v>46227</v>
      </c>
      <c r="O4" s="87">
        <v>46228</v>
      </c>
      <c r="P4" s="87">
        <v>46229</v>
      </c>
      <c r="Q4" s="87">
        <v>46230</v>
      </c>
      <c r="R4" s="87">
        <v>46231</v>
      </c>
      <c r="S4" s="87">
        <v>46232</v>
      </c>
      <c r="T4" s="87">
        <v>46233</v>
      </c>
      <c r="U4" s="87">
        <v>46234</v>
      </c>
      <c r="V4" s="87">
        <v>46235</v>
      </c>
      <c r="W4" s="87">
        <v>46236</v>
      </c>
      <c r="X4" s="87">
        <v>46237</v>
      </c>
      <c r="Y4" s="87">
        <v>46238</v>
      </c>
      <c r="Z4" s="87">
        <v>46239</v>
      </c>
      <c r="AA4" s="87">
        <v>46240</v>
      </c>
      <c r="AB4" s="87">
        <v>46241</v>
      </c>
      <c r="AC4" s="87">
        <v>46242</v>
      </c>
      <c r="AD4" s="87">
        <v>46243</v>
      </c>
      <c r="AE4" s="87">
        <v>46244</v>
      </c>
      <c r="AF4" s="87">
        <v>46245</v>
      </c>
      <c r="AG4" s="87">
        <v>46246</v>
      </c>
      <c r="AH4" s="87">
        <v>46247</v>
      </c>
      <c r="AI4" s="87">
        <v>46248</v>
      </c>
      <c r="AJ4" s="87">
        <v>46249</v>
      </c>
      <c r="AK4" s="87">
        <v>46250</v>
      </c>
      <c r="AL4" s="87">
        <v>46251</v>
      </c>
      <c r="AM4" s="87">
        <v>46252</v>
      </c>
      <c r="AN4" s="87">
        <v>46253</v>
      </c>
      <c r="AO4" s="87">
        <v>46254</v>
      </c>
      <c r="AP4" s="87">
        <v>46255</v>
      </c>
      <c r="AQ4" s="87">
        <v>46256</v>
      </c>
      <c r="AR4" s="87">
        <v>46257</v>
      </c>
      <c r="AS4" s="87">
        <v>46258</v>
      </c>
      <c r="AT4" s="87">
        <v>46259</v>
      </c>
      <c r="AU4" s="87">
        <v>46260</v>
      </c>
      <c r="AV4" s="87">
        <v>46261</v>
      </c>
      <c r="AW4" s="87">
        <v>46262</v>
      </c>
      <c r="AX4" s="87">
        <v>46263</v>
      </c>
      <c r="AY4" s="87">
        <v>46264</v>
      </c>
      <c r="AZ4" s="87">
        <v>46265</v>
      </c>
    </row>
    <row r="5" spans="1:52" ht="36" x14ac:dyDescent="0.2">
      <c r="A5" s="12" t="s">
        <v>65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</row>
    <row r="6" spans="1:52" x14ac:dyDescent="0.2">
      <c r="A6" s="33">
        <v>1</v>
      </c>
      <c r="B6" s="96" t="e">
        <f>ТЧК!B6*0.85</f>
        <v>#REF!</v>
      </c>
      <c r="C6" s="96" t="e">
        <f>ТЧК!C6*0.85</f>
        <v>#REF!</v>
      </c>
      <c r="D6" s="96" t="e">
        <f>ТЧК!D6*0.85</f>
        <v>#REF!</v>
      </c>
      <c r="E6" s="96" t="e">
        <f>ТЧК!E6*0.85</f>
        <v>#REF!</v>
      </c>
      <c r="F6" s="96" t="e">
        <f>ТЧК!F6*0.85</f>
        <v>#REF!</v>
      </c>
      <c r="G6" s="96" t="e">
        <f>ТЧК!G6*0.85</f>
        <v>#REF!</v>
      </c>
      <c r="H6" s="96" t="e">
        <f>ТЧК!H6*0.85</f>
        <v>#REF!</v>
      </c>
      <c r="I6" s="96" t="e">
        <f>ТЧК!I6*0.85</f>
        <v>#REF!</v>
      </c>
      <c r="J6" s="96" t="e">
        <f>ТЧК!J6*0.85</f>
        <v>#REF!</v>
      </c>
      <c r="K6" s="96" t="e">
        <f>ТЧК!K6*0.85</f>
        <v>#REF!</v>
      </c>
      <c r="L6" s="96" t="e">
        <f>ТЧК!L6*0.85</f>
        <v>#REF!</v>
      </c>
      <c r="M6" s="96" t="e">
        <f>ТЧК!M6*0.85</f>
        <v>#REF!</v>
      </c>
      <c r="N6" s="96" t="e">
        <f>ТЧК!N6*0.85</f>
        <v>#REF!</v>
      </c>
      <c r="O6" s="96" t="e">
        <f>ТЧК!O6*0.85</f>
        <v>#REF!</v>
      </c>
      <c r="P6" s="96" t="e">
        <f>ТЧК!P6*0.85</f>
        <v>#REF!</v>
      </c>
      <c r="Q6" s="96" t="e">
        <f>ТЧК!Q6*0.85</f>
        <v>#REF!</v>
      </c>
      <c r="R6" s="96" t="e">
        <f>ТЧК!R6*0.85</f>
        <v>#REF!</v>
      </c>
      <c r="S6" s="96" t="e">
        <f>ТЧК!S6*0.85</f>
        <v>#REF!</v>
      </c>
      <c r="T6" s="96" t="e">
        <f>ТЧК!T6*0.85</f>
        <v>#REF!</v>
      </c>
      <c r="U6" s="96" t="e">
        <f>ТЧК!U6*0.85</f>
        <v>#REF!</v>
      </c>
      <c r="V6" s="96" t="e">
        <f>ТЧК!V6*0.85</f>
        <v>#REF!</v>
      </c>
      <c r="W6" s="96" t="e">
        <f>ТЧК!W6*0.85</f>
        <v>#REF!</v>
      </c>
      <c r="X6" s="96" t="e">
        <f>ТЧК!X6*0.85</f>
        <v>#REF!</v>
      </c>
      <c r="Y6" s="96" t="e">
        <f>ТЧК!Y6*0.85</f>
        <v>#REF!</v>
      </c>
      <c r="Z6" s="96" t="e">
        <f>ТЧК!Z6*0.85</f>
        <v>#REF!</v>
      </c>
      <c r="AA6" s="96" t="e">
        <f>ТЧК!AA6*0.85</f>
        <v>#REF!</v>
      </c>
      <c r="AB6" s="96" t="e">
        <f>ТЧК!AB6*0.85</f>
        <v>#REF!</v>
      </c>
      <c r="AC6" s="96" t="e">
        <f>ТЧК!AC6*0.85</f>
        <v>#REF!</v>
      </c>
      <c r="AD6" s="96" t="e">
        <f>ТЧК!AD6*0.85</f>
        <v>#REF!</v>
      </c>
      <c r="AE6" s="96" t="e">
        <f>ТЧК!AE6*0.85</f>
        <v>#REF!</v>
      </c>
      <c r="AF6" s="96" t="e">
        <f>ТЧК!AF6*0.85</f>
        <v>#REF!</v>
      </c>
      <c r="AG6" s="96" t="e">
        <f>ТЧК!AG6*0.85</f>
        <v>#REF!</v>
      </c>
      <c r="AH6" s="96" t="e">
        <f>ТЧК!AH6*0.85</f>
        <v>#REF!</v>
      </c>
      <c r="AI6" s="96" t="e">
        <f>ТЧК!AI6*0.85</f>
        <v>#REF!</v>
      </c>
      <c r="AJ6" s="96" t="e">
        <f>ТЧК!AJ6*0.85</f>
        <v>#REF!</v>
      </c>
      <c r="AK6" s="96" t="e">
        <f>ТЧК!AK6*0.85</f>
        <v>#REF!</v>
      </c>
      <c r="AL6" s="96" t="e">
        <f>ТЧК!AL6*0.85</f>
        <v>#REF!</v>
      </c>
      <c r="AM6" s="96" t="e">
        <f>ТЧК!AM6*0.85</f>
        <v>#REF!</v>
      </c>
      <c r="AN6" s="96" t="e">
        <f>ТЧК!AN6*0.85</f>
        <v>#REF!</v>
      </c>
      <c r="AO6" s="96" t="e">
        <f>ТЧК!AO6*0.85</f>
        <v>#REF!</v>
      </c>
      <c r="AP6" s="96" t="e">
        <f>ТЧК!AP6*0.85</f>
        <v>#REF!</v>
      </c>
      <c r="AQ6" s="96" t="e">
        <f>ТЧК!AQ6*0.85</f>
        <v>#REF!</v>
      </c>
      <c r="AR6" s="96" t="e">
        <f>ТЧК!AR6*0.85</f>
        <v>#REF!</v>
      </c>
      <c r="AS6" s="96" t="e">
        <f>ТЧК!AS6*0.85</f>
        <v>#REF!</v>
      </c>
      <c r="AT6" s="96" t="e">
        <f>ТЧК!AT6*0.85</f>
        <v>#REF!</v>
      </c>
      <c r="AU6" s="96" t="e">
        <f>ТЧК!AU6*0.85</f>
        <v>#REF!</v>
      </c>
      <c r="AV6" s="96" t="e">
        <f>ТЧК!AV6*0.85</f>
        <v>#REF!</v>
      </c>
      <c r="AW6" s="96" t="e">
        <f>ТЧК!AW6*0.85</f>
        <v>#REF!</v>
      </c>
      <c r="AX6" s="96" t="e">
        <f>ТЧК!AX6*0.85</f>
        <v>#REF!</v>
      </c>
      <c r="AY6" s="96" t="e">
        <f>ТЧК!AY6*0.85</f>
        <v>#REF!</v>
      </c>
      <c r="AZ6" s="96" t="e">
        <f>ТЧК!AZ6*0.85</f>
        <v>#REF!</v>
      </c>
    </row>
    <row r="7" spans="1:52" x14ac:dyDescent="0.2">
      <c r="A7" s="33">
        <v>2</v>
      </c>
      <c r="B7" s="96" t="e">
        <f>ТЧК!B7*0.85</f>
        <v>#REF!</v>
      </c>
      <c r="C7" s="96" t="e">
        <f>ТЧК!C7*0.85</f>
        <v>#REF!</v>
      </c>
      <c r="D7" s="96" t="e">
        <f>ТЧК!D7*0.85</f>
        <v>#REF!</v>
      </c>
      <c r="E7" s="96" t="e">
        <f>ТЧК!E7*0.85</f>
        <v>#REF!</v>
      </c>
      <c r="F7" s="96" t="e">
        <f>ТЧК!F7*0.85</f>
        <v>#REF!</v>
      </c>
      <c r="G7" s="96" t="e">
        <f>ТЧК!G7*0.85</f>
        <v>#REF!</v>
      </c>
      <c r="H7" s="96" t="e">
        <f>ТЧК!H7*0.85</f>
        <v>#REF!</v>
      </c>
      <c r="I7" s="96" t="e">
        <f>ТЧК!I7*0.85</f>
        <v>#REF!</v>
      </c>
      <c r="J7" s="96" t="e">
        <f>ТЧК!J7*0.85</f>
        <v>#REF!</v>
      </c>
      <c r="K7" s="96" t="e">
        <f>ТЧК!K7*0.85</f>
        <v>#REF!</v>
      </c>
      <c r="L7" s="96" t="e">
        <f>ТЧК!L7*0.85</f>
        <v>#REF!</v>
      </c>
      <c r="M7" s="96" t="e">
        <f>ТЧК!M7*0.85</f>
        <v>#REF!</v>
      </c>
      <c r="N7" s="96" t="e">
        <f>ТЧК!N7*0.85</f>
        <v>#REF!</v>
      </c>
      <c r="O7" s="96" t="e">
        <f>ТЧК!O7*0.85</f>
        <v>#REF!</v>
      </c>
      <c r="P7" s="96" t="e">
        <f>ТЧК!P7*0.85</f>
        <v>#REF!</v>
      </c>
      <c r="Q7" s="96" t="e">
        <f>ТЧК!Q7*0.85</f>
        <v>#REF!</v>
      </c>
      <c r="R7" s="96" t="e">
        <f>ТЧК!R7*0.85</f>
        <v>#REF!</v>
      </c>
      <c r="S7" s="96" t="e">
        <f>ТЧК!S7*0.85</f>
        <v>#REF!</v>
      </c>
      <c r="T7" s="96" t="e">
        <f>ТЧК!T7*0.85</f>
        <v>#REF!</v>
      </c>
      <c r="U7" s="96" t="e">
        <f>ТЧК!U7*0.85</f>
        <v>#REF!</v>
      </c>
      <c r="V7" s="96" t="e">
        <f>ТЧК!V7*0.85</f>
        <v>#REF!</v>
      </c>
      <c r="W7" s="96" t="e">
        <f>ТЧК!W7*0.85</f>
        <v>#REF!</v>
      </c>
      <c r="X7" s="96" t="e">
        <f>ТЧК!X7*0.85</f>
        <v>#REF!</v>
      </c>
      <c r="Y7" s="96" t="e">
        <f>ТЧК!Y7*0.85</f>
        <v>#REF!</v>
      </c>
      <c r="Z7" s="96" t="e">
        <f>ТЧК!Z7*0.85</f>
        <v>#REF!</v>
      </c>
      <c r="AA7" s="96" t="e">
        <f>ТЧК!AA7*0.85</f>
        <v>#REF!</v>
      </c>
      <c r="AB7" s="96" t="e">
        <f>ТЧК!AB7*0.85</f>
        <v>#REF!</v>
      </c>
      <c r="AC7" s="96" t="e">
        <f>ТЧК!AC7*0.85</f>
        <v>#REF!</v>
      </c>
      <c r="AD7" s="96" t="e">
        <f>ТЧК!AD7*0.85</f>
        <v>#REF!</v>
      </c>
      <c r="AE7" s="96" t="e">
        <f>ТЧК!AE7*0.85</f>
        <v>#REF!</v>
      </c>
      <c r="AF7" s="96" t="e">
        <f>ТЧК!AF7*0.85</f>
        <v>#REF!</v>
      </c>
      <c r="AG7" s="96" t="e">
        <f>ТЧК!AG7*0.85</f>
        <v>#REF!</v>
      </c>
      <c r="AH7" s="96" t="e">
        <f>ТЧК!AH7*0.85</f>
        <v>#REF!</v>
      </c>
      <c r="AI7" s="96" t="e">
        <f>ТЧК!AI7*0.85</f>
        <v>#REF!</v>
      </c>
      <c r="AJ7" s="96" t="e">
        <f>ТЧК!AJ7*0.85</f>
        <v>#REF!</v>
      </c>
      <c r="AK7" s="96" t="e">
        <f>ТЧК!AK7*0.85</f>
        <v>#REF!</v>
      </c>
      <c r="AL7" s="96" t="e">
        <f>ТЧК!AL7*0.85</f>
        <v>#REF!</v>
      </c>
      <c r="AM7" s="96" t="e">
        <f>ТЧК!AM7*0.85</f>
        <v>#REF!</v>
      </c>
      <c r="AN7" s="96" t="e">
        <f>ТЧК!AN7*0.85</f>
        <v>#REF!</v>
      </c>
      <c r="AO7" s="96" t="e">
        <f>ТЧК!AO7*0.85</f>
        <v>#REF!</v>
      </c>
      <c r="AP7" s="96" t="e">
        <f>ТЧК!AP7*0.85</f>
        <v>#REF!</v>
      </c>
      <c r="AQ7" s="96" t="e">
        <f>ТЧК!AQ7*0.85</f>
        <v>#REF!</v>
      </c>
      <c r="AR7" s="96" t="e">
        <f>ТЧК!AR7*0.85</f>
        <v>#REF!</v>
      </c>
      <c r="AS7" s="96" t="e">
        <f>ТЧК!AS7*0.85</f>
        <v>#REF!</v>
      </c>
      <c r="AT7" s="96" t="e">
        <f>ТЧК!AT7*0.85</f>
        <v>#REF!</v>
      </c>
      <c r="AU7" s="96" t="e">
        <f>ТЧК!AU7*0.85</f>
        <v>#REF!</v>
      </c>
      <c r="AV7" s="96" t="e">
        <f>ТЧК!AV7*0.85</f>
        <v>#REF!</v>
      </c>
      <c r="AW7" s="96" t="e">
        <f>ТЧК!AW7*0.85</f>
        <v>#REF!</v>
      </c>
      <c r="AX7" s="96" t="e">
        <f>ТЧК!AX7*0.85</f>
        <v>#REF!</v>
      </c>
      <c r="AY7" s="96" t="e">
        <f>ТЧК!AY7*0.85</f>
        <v>#REF!</v>
      </c>
      <c r="AZ7" s="96" t="e">
        <f>ТЧК!AZ7*0.85</f>
        <v>#REF!</v>
      </c>
    </row>
    <row r="8" spans="1:52" ht="24" x14ac:dyDescent="0.2">
      <c r="A8" s="14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</row>
    <row r="9" spans="1:52" x14ac:dyDescent="0.2">
      <c r="A9" s="33">
        <v>1</v>
      </c>
      <c r="B9" s="96" t="e">
        <f>ТЧК!B9*0.85</f>
        <v>#REF!</v>
      </c>
      <c r="C9" s="96" t="e">
        <f>ТЧК!C9*0.85</f>
        <v>#REF!</v>
      </c>
      <c r="D9" s="96" t="e">
        <f>ТЧК!D9*0.85</f>
        <v>#REF!</v>
      </c>
      <c r="E9" s="96" t="e">
        <f>ТЧК!E9*0.85</f>
        <v>#REF!</v>
      </c>
      <c r="F9" s="96" t="e">
        <f>ТЧК!F9*0.85</f>
        <v>#REF!</v>
      </c>
      <c r="G9" s="96" t="e">
        <f>ТЧК!G9*0.85</f>
        <v>#REF!</v>
      </c>
      <c r="H9" s="96" t="e">
        <f>ТЧК!H9*0.85</f>
        <v>#REF!</v>
      </c>
      <c r="I9" s="96" t="e">
        <f>ТЧК!I9*0.85</f>
        <v>#REF!</v>
      </c>
      <c r="J9" s="96" t="e">
        <f>ТЧК!J9*0.85</f>
        <v>#REF!</v>
      </c>
      <c r="K9" s="96" t="e">
        <f>ТЧК!K9*0.85</f>
        <v>#REF!</v>
      </c>
      <c r="L9" s="96" t="e">
        <f>ТЧК!L9*0.85</f>
        <v>#REF!</v>
      </c>
      <c r="M9" s="96" t="e">
        <f>ТЧК!M9*0.85</f>
        <v>#REF!</v>
      </c>
      <c r="N9" s="96" t="e">
        <f>ТЧК!N9*0.85</f>
        <v>#REF!</v>
      </c>
      <c r="O9" s="96" t="e">
        <f>ТЧК!O9*0.85</f>
        <v>#REF!</v>
      </c>
      <c r="P9" s="96" t="e">
        <f>ТЧК!P9*0.85</f>
        <v>#REF!</v>
      </c>
      <c r="Q9" s="96" t="e">
        <f>ТЧК!Q9*0.85</f>
        <v>#REF!</v>
      </c>
      <c r="R9" s="96" t="e">
        <f>ТЧК!R9*0.85</f>
        <v>#REF!</v>
      </c>
      <c r="S9" s="96" t="e">
        <f>ТЧК!S9*0.85</f>
        <v>#REF!</v>
      </c>
      <c r="T9" s="96" t="e">
        <f>ТЧК!T9*0.85</f>
        <v>#REF!</v>
      </c>
      <c r="U9" s="96" t="e">
        <f>ТЧК!U9*0.85</f>
        <v>#REF!</v>
      </c>
      <c r="V9" s="96" t="e">
        <f>ТЧК!V9*0.85</f>
        <v>#REF!</v>
      </c>
      <c r="W9" s="96" t="e">
        <f>ТЧК!W9*0.85</f>
        <v>#REF!</v>
      </c>
      <c r="X9" s="96" t="e">
        <f>ТЧК!X9*0.85</f>
        <v>#REF!</v>
      </c>
      <c r="Y9" s="96" t="e">
        <f>ТЧК!Y9*0.85</f>
        <v>#REF!</v>
      </c>
      <c r="Z9" s="96" t="e">
        <f>ТЧК!Z9*0.85</f>
        <v>#REF!</v>
      </c>
      <c r="AA9" s="96" t="e">
        <f>ТЧК!AA9*0.85</f>
        <v>#REF!</v>
      </c>
      <c r="AB9" s="96" t="e">
        <f>ТЧК!AB9*0.85</f>
        <v>#REF!</v>
      </c>
      <c r="AC9" s="96" t="e">
        <f>ТЧК!AC9*0.85</f>
        <v>#REF!</v>
      </c>
      <c r="AD9" s="96" t="e">
        <f>ТЧК!AD9*0.85</f>
        <v>#REF!</v>
      </c>
      <c r="AE9" s="96" t="e">
        <f>ТЧК!AE9*0.85</f>
        <v>#REF!</v>
      </c>
      <c r="AF9" s="96" t="e">
        <f>ТЧК!AF9*0.85</f>
        <v>#REF!</v>
      </c>
      <c r="AG9" s="96" t="e">
        <f>ТЧК!AG9*0.85</f>
        <v>#REF!</v>
      </c>
      <c r="AH9" s="96" t="e">
        <f>ТЧК!AH9*0.85</f>
        <v>#REF!</v>
      </c>
      <c r="AI9" s="96" t="e">
        <f>ТЧК!AI9*0.85</f>
        <v>#REF!</v>
      </c>
      <c r="AJ9" s="96" t="e">
        <f>ТЧК!AJ9*0.85</f>
        <v>#REF!</v>
      </c>
      <c r="AK9" s="96" t="e">
        <f>ТЧК!AK9*0.85</f>
        <v>#REF!</v>
      </c>
      <c r="AL9" s="96" t="e">
        <f>ТЧК!AL9*0.85</f>
        <v>#REF!</v>
      </c>
      <c r="AM9" s="96" t="e">
        <f>ТЧК!AM9*0.85</f>
        <v>#REF!</v>
      </c>
      <c r="AN9" s="96" t="e">
        <f>ТЧК!AN9*0.85</f>
        <v>#REF!</v>
      </c>
      <c r="AO9" s="96" t="e">
        <f>ТЧК!AO9*0.85</f>
        <v>#REF!</v>
      </c>
      <c r="AP9" s="96" t="e">
        <f>ТЧК!AP9*0.85</f>
        <v>#REF!</v>
      </c>
      <c r="AQ9" s="96" t="e">
        <f>ТЧК!AQ9*0.85</f>
        <v>#REF!</v>
      </c>
      <c r="AR9" s="96" t="e">
        <f>ТЧК!AR9*0.85</f>
        <v>#REF!</v>
      </c>
      <c r="AS9" s="96" t="e">
        <f>ТЧК!AS9*0.85</f>
        <v>#REF!</v>
      </c>
      <c r="AT9" s="96" t="e">
        <f>ТЧК!AT9*0.85</f>
        <v>#REF!</v>
      </c>
      <c r="AU9" s="96" t="e">
        <f>ТЧК!AU9*0.85</f>
        <v>#REF!</v>
      </c>
      <c r="AV9" s="96" t="e">
        <f>ТЧК!AV9*0.85</f>
        <v>#REF!</v>
      </c>
      <c r="AW9" s="96" t="e">
        <f>ТЧК!AW9*0.85</f>
        <v>#REF!</v>
      </c>
      <c r="AX9" s="96" t="e">
        <f>ТЧК!AX9*0.85</f>
        <v>#REF!</v>
      </c>
      <c r="AY9" s="96" t="e">
        <f>ТЧК!AY9*0.85</f>
        <v>#REF!</v>
      </c>
      <c r="AZ9" s="96" t="e">
        <f>ТЧК!AZ9*0.85</f>
        <v>#REF!</v>
      </c>
    </row>
    <row r="10" spans="1:52" x14ac:dyDescent="0.2">
      <c r="A10" s="33">
        <v>2</v>
      </c>
      <c r="B10" s="96" t="e">
        <f>ТЧК!B10*0.85</f>
        <v>#REF!</v>
      </c>
      <c r="C10" s="96" t="e">
        <f>ТЧК!C10*0.85</f>
        <v>#REF!</v>
      </c>
      <c r="D10" s="96" t="e">
        <f>ТЧК!D10*0.85</f>
        <v>#REF!</v>
      </c>
      <c r="E10" s="96" t="e">
        <f>ТЧК!E10*0.85</f>
        <v>#REF!</v>
      </c>
      <c r="F10" s="96" t="e">
        <f>ТЧК!F10*0.85</f>
        <v>#REF!</v>
      </c>
      <c r="G10" s="96" t="e">
        <f>ТЧК!G10*0.85</f>
        <v>#REF!</v>
      </c>
      <c r="H10" s="96" t="e">
        <f>ТЧК!H10*0.85</f>
        <v>#REF!</v>
      </c>
      <c r="I10" s="96" t="e">
        <f>ТЧК!I10*0.85</f>
        <v>#REF!</v>
      </c>
      <c r="J10" s="96" t="e">
        <f>ТЧК!J10*0.85</f>
        <v>#REF!</v>
      </c>
      <c r="K10" s="96" t="e">
        <f>ТЧК!K10*0.85</f>
        <v>#REF!</v>
      </c>
      <c r="L10" s="96" t="e">
        <f>ТЧК!L10*0.85</f>
        <v>#REF!</v>
      </c>
      <c r="M10" s="96" t="e">
        <f>ТЧК!M10*0.85</f>
        <v>#REF!</v>
      </c>
      <c r="N10" s="96" t="e">
        <f>ТЧК!N10*0.85</f>
        <v>#REF!</v>
      </c>
      <c r="O10" s="96" t="e">
        <f>ТЧК!O10*0.85</f>
        <v>#REF!</v>
      </c>
      <c r="P10" s="96" t="e">
        <f>ТЧК!P10*0.85</f>
        <v>#REF!</v>
      </c>
      <c r="Q10" s="96" t="e">
        <f>ТЧК!Q10*0.85</f>
        <v>#REF!</v>
      </c>
      <c r="R10" s="96" t="e">
        <f>ТЧК!R10*0.85</f>
        <v>#REF!</v>
      </c>
      <c r="S10" s="96" t="e">
        <f>ТЧК!S10*0.85</f>
        <v>#REF!</v>
      </c>
      <c r="T10" s="96" t="e">
        <f>ТЧК!T10*0.85</f>
        <v>#REF!</v>
      </c>
      <c r="U10" s="96" t="e">
        <f>ТЧК!U10*0.85</f>
        <v>#REF!</v>
      </c>
      <c r="V10" s="96" t="e">
        <f>ТЧК!V10*0.85</f>
        <v>#REF!</v>
      </c>
      <c r="W10" s="96" t="e">
        <f>ТЧК!W10*0.85</f>
        <v>#REF!</v>
      </c>
      <c r="X10" s="96" t="e">
        <f>ТЧК!X10*0.85</f>
        <v>#REF!</v>
      </c>
      <c r="Y10" s="96" t="e">
        <f>ТЧК!Y10*0.85</f>
        <v>#REF!</v>
      </c>
      <c r="Z10" s="96" t="e">
        <f>ТЧК!Z10*0.85</f>
        <v>#REF!</v>
      </c>
      <c r="AA10" s="96" t="e">
        <f>ТЧК!AA10*0.85</f>
        <v>#REF!</v>
      </c>
      <c r="AB10" s="96" t="e">
        <f>ТЧК!AB10*0.85</f>
        <v>#REF!</v>
      </c>
      <c r="AC10" s="96" t="e">
        <f>ТЧК!AC10*0.85</f>
        <v>#REF!</v>
      </c>
      <c r="AD10" s="96" t="e">
        <f>ТЧК!AD10*0.85</f>
        <v>#REF!</v>
      </c>
      <c r="AE10" s="96" t="e">
        <f>ТЧК!AE10*0.85</f>
        <v>#REF!</v>
      </c>
      <c r="AF10" s="96" t="e">
        <f>ТЧК!AF10*0.85</f>
        <v>#REF!</v>
      </c>
      <c r="AG10" s="96" t="e">
        <f>ТЧК!AG10*0.85</f>
        <v>#REF!</v>
      </c>
      <c r="AH10" s="96" t="e">
        <f>ТЧК!AH10*0.85</f>
        <v>#REF!</v>
      </c>
      <c r="AI10" s="96" t="e">
        <f>ТЧК!AI10*0.85</f>
        <v>#REF!</v>
      </c>
      <c r="AJ10" s="96" t="e">
        <f>ТЧК!AJ10*0.85</f>
        <v>#REF!</v>
      </c>
      <c r="AK10" s="96" t="e">
        <f>ТЧК!AK10*0.85</f>
        <v>#REF!</v>
      </c>
      <c r="AL10" s="96" t="e">
        <f>ТЧК!AL10*0.85</f>
        <v>#REF!</v>
      </c>
      <c r="AM10" s="96" t="e">
        <f>ТЧК!AM10*0.85</f>
        <v>#REF!</v>
      </c>
      <c r="AN10" s="96" t="e">
        <f>ТЧК!AN10*0.85</f>
        <v>#REF!</v>
      </c>
      <c r="AO10" s="96" t="e">
        <f>ТЧК!AO10*0.85</f>
        <v>#REF!</v>
      </c>
      <c r="AP10" s="96" t="e">
        <f>ТЧК!AP10*0.85</f>
        <v>#REF!</v>
      </c>
      <c r="AQ10" s="96" t="e">
        <f>ТЧК!AQ10*0.85</f>
        <v>#REF!</v>
      </c>
      <c r="AR10" s="96" t="e">
        <f>ТЧК!AR10*0.85</f>
        <v>#REF!</v>
      </c>
      <c r="AS10" s="96" t="e">
        <f>ТЧК!AS10*0.85</f>
        <v>#REF!</v>
      </c>
      <c r="AT10" s="96" t="e">
        <f>ТЧК!AT10*0.85</f>
        <v>#REF!</v>
      </c>
      <c r="AU10" s="96" t="e">
        <f>ТЧК!AU10*0.85</f>
        <v>#REF!</v>
      </c>
      <c r="AV10" s="96" t="e">
        <f>ТЧК!AV10*0.85</f>
        <v>#REF!</v>
      </c>
      <c r="AW10" s="96" t="e">
        <f>ТЧК!AW10*0.85</f>
        <v>#REF!</v>
      </c>
      <c r="AX10" s="96" t="e">
        <f>ТЧК!AX10*0.85</f>
        <v>#REF!</v>
      </c>
      <c r="AY10" s="96" t="e">
        <f>ТЧК!AY10*0.85</f>
        <v>#REF!</v>
      </c>
      <c r="AZ10" s="96" t="e">
        <f>ТЧК!AZ10*0.85</f>
        <v>#REF!</v>
      </c>
    </row>
    <row r="11" spans="1:52" x14ac:dyDescent="0.2">
      <c r="A11" s="15" t="s">
        <v>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</row>
    <row r="12" spans="1:52" x14ac:dyDescent="0.2">
      <c r="A12" s="13">
        <v>1</v>
      </c>
      <c r="B12" s="96" t="e">
        <f>ТЧК!B12*0.85</f>
        <v>#REF!</v>
      </c>
      <c r="C12" s="96" t="e">
        <f>ТЧК!C12*0.85</f>
        <v>#REF!</v>
      </c>
      <c r="D12" s="96" t="e">
        <f>ТЧК!D12*0.85</f>
        <v>#REF!</v>
      </c>
      <c r="E12" s="96" t="e">
        <f>ТЧК!E12*0.85</f>
        <v>#REF!</v>
      </c>
      <c r="F12" s="96" t="e">
        <f>ТЧК!F12*0.85</f>
        <v>#REF!</v>
      </c>
      <c r="G12" s="96" t="e">
        <f>ТЧК!G12*0.85</f>
        <v>#REF!</v>
      </c>
      <c r="H12" s="96" t="e">
        <f>ТЧК!H12*0.85</f>
        <v>#REF!</v>
      </c>
      <c r="I12" s="96" t="e">
        <f>ТЧК!I12*0.85</f>
        <v>#REF!</v>
      </c>
      <c r="J12" s="96" t="e">
        <f>ТЧК!J12*0.85</f>
        <v>#REF!</v>
      </c>
      <c r="K12" s="96" t="e">
        <f>ТЧК!K12*0.85</f>
        <v>#REF!</v>
      </c>
      <c r="L12" s="96" t="e">
        <f>ТЧК!L12*0.85</f>
        <v>#REF!</v>
      </c>
      <c r="M12" s="96" t="e">
        <f>ТЧК!M12*0.85</f>
        <v>#REF!</v>
      </c>
      <c r="N12" s="96" t="e">
        <f>ТЧК!N12*0.85</f>
        <v>#REF!</v>
      </c>
      <c r="O12" s="96" t="e">
        <f>ТЧК!O12*0.85</f>
        <v>#REF!</v>
      </c>
      <c r="P12" s="96" t="e">
        <f>ТЧК!P12*0.85</f>
        <v>#REF!</v>
      </c>
      <c r="Q12" s="96" t="e">
        <f>ТЧК!Q12*0.85</f>
        <v>#REF!</v>
      </c>
      <c r="R12" s="96" t="e">
        <f>ТЧК!R12*0.85</f>
        <v>#REF!</v>
      </c>
      <c r="S12" s="96" t="e">
        <f>ТЧК!S12*0.85</f>
        <v>#REF!</v>
      </c>
      <c r="T12" s="96" t="e">
        <f>ТЧК!T12*0.85</f>
        <v>#REF!</v>
      </c>
      <c r="U12" s="96" t="e">
        <f>ТЧК!U12*0.85</f>
        <v>#REF!</v>
      </c>
      <c r="V12" s="96" t="e">
        <f>ТЧК!V12*0.85</f>
        <v>#REF!</v>
      </c>
      <c r="W12" s="96" t="e">
        <f>ТЧК!W12*0.85</f>
        <v>#REF!</v>
      </c>
      <c r="X12" s="96" t="e">
        <f>ТЧК!X12*0.85</f>
        <v>#REF!</v>
      </c>
      <c r="Y12" s="96" t="e">
        <f>ТЧК!Y12*0.85</f>
        <v>#REF!</v>
      </c>
      <c r="Z12" s="96" t="e">
        <f>ТЧК!Z12*0.85</f>
        <v>#REF!</v>
      </c>
      <c r="AA12" s="96" t="e">
        <f>ТЧК!AA12*0.85</f>
        <v>#REF!</v>
      </c>
      <c r="AB12" s="96" t="e">
        <f>ТЧК!AB12*0.85</f>
        <v>#REF!</v>
      </c>
      <c r="AC12" s="96" t="e">
        <f>ТЧК!AC12*0.85</f>
        <v>#REF!</v>
      </c>
      <c r="AD12" s="96" t="e">
        <f>ТЧК!AD12*0.85</f>
        <v>#REF!</v>
      </c>
      <c r="AE12" s="96" t="e">
        <f>ТЧК!AE12*0.85</f>
        <v>#REF!</v>
      </c>
      <c r="AF12" s="96" t="e">
        <f>ТЧК!AF12*0.85</f>
        <v>#REF!</v>
      </c>
      <c r="AG12" s="96" t="e">
        <f>ТЧК!AG12*0.85</f>
        <v>#REF!</v>
      </c>
      <c r="AH12" s="96" t="e">
        <f>ТЧК!AH12*0.85</f>
        <v>#REF!</v>
      </c>
      <c r="AI12" s="96" t="e">
        <f>ТЧК!AI12*0.85</f>
        <v>#REF!</v>
      </c>
      <c r="AJ12" s="96" t="e">
        <f>ТЧК!AJ12*0.85</f>
        <v>#REF!</v>
      </c>
      <c r="AK12" s="96" t="e">
        <f>ТЧК!AK12*0.85</f>
        <v>#REF!</v>
      </c>
      <c r="AL12" s="96" t="e">
        <f>ТЧК!AL12*0.85</f>
        <v>#REF!</v>
      </c>
      <c r="AM12" s="96" t="e">
        <f>ТЧК!AM12*0.85</f>
        <v>#REF!</v>
      </c>
      <c r="AN12" s="96" t="e">
        <f>ТЧК!AN12*0.85</f>
        <v>#REF!</v>
      </c>
      <c r="AO12" s="96" t="e">
        <f>ТЧК!AO12*0.85</f>
        <v>#REF!</v>
      </c>
      <c r="AP12" s="96" t="e">
        <f>ТЧК!AP12*0.85</f>
        <v>#REF!</v>
      </c>
      <c r="AQ12" s="96" t="e">
        <f>ТЧК!AQ12*0.85</f>
        <v>#REF!</v>
      </c>
      <c r="AR12" s="96" t="e">
        <f>ТЧК!AR12*0.85</f>
        <v>#REF!</v>
      </c>
      <c r="AS12" s="96" t="e">
        <f>ТЧК!AS12*0.85</f>
        <v>#REF!</v>
      </c>
      <c r="AT12" s="96" t="e">
        <f>ТЧК!AT12*0.85</f>
        <v>#REF!</v>
      </c>
      <c r="AU12" s="96" t="e">
        <f>ТЧК!AU12*0.85</f>
        <v>#REF!</v>
      </c>
      <c r="AV12" s="96" t="e">
        <f>ТЧК!AV12*0.85</f>
        <v>#REF!</v>
      </c>
      <c r="AW12" s="96" t="e">
        <f>ТЧК!AW12*0.85</f>
        <v>#REF!</v>
      </c>
      <c r="AX12" s="96" t="e">
        <f>ТЧК!AX12*0.85</f>
        <v>#REF!</v>
      </c>
      <c r="AY12" s="96" t="e">
        <f>ТЧК!AY12*0.85</f>
        <v>#REF!</v>
      </c>
      <c r="AZ12" s="96" t="e">
        <f>ТЧК!AZ12*0.85</f>
        <v>#REF!</v>
      </c>
    </row>
    <row r="13" spans="1:52" x14ac:dyDescent="0.2">
      <c r="A13" s="13">
        <v>2</v>
      </c>
      <c r="B13" s="96" t="e">
        <f>ТЧК!B13*0.85</f>
        <v>#REF!</v>
      </c>
      <c r="C13" s="96" t="e">
        <f>ТЧК!C13*0.85</f>
        <v>#REF!</v>
      </c>
      <c r="D13" s="96" t="e">
        <f>ТЧК!D13*0.85</f>
        <v>#REF!</v>
      </c>
      <c r="E13" s="96" t="e">
        <f>ТЧК!E13*0.85</f>
        <v>#REF!</v>
      </c>
      <c r="F13" s="96" t="e">
        <f>ТЧК!F13*0.85</f>
        <v>#REF!</v>
      </c>
      <c r="G13" s="96" t="e">
        <f>ТЧК!G13*0.85</f>
        <v>#REF!</v>
      </c>
      <c r="H13" s="96" t="e">
        <f>ТЧК!H13*0.85</f>
        <v>#REF!</v>
      </c>
      <c r="I13" s="96" t="e">
        <f>ТЧК!I13*0.85</f>
        <v>#REF!</v>
      </c>
      <c r="J13" s="96" t="e">
        <f>ТЧК!J13*0.85</f>
        <v>#REF!</v>
      </c>
      <c r="K13" s="96" t="e">
        <f>ТЧК!K13*0.85</f>
        <v>#REF!</v>
      </c>
      <c r="L13" s="96" t="e">
        <f>ТЧК!L13*0.85</f>
        <v>#REF!</v>
      </c>
      <c r="M13" s="96" t="e">
        <f>ТЧК!M13*0.85</f>
        <v>#REF!</v>
      </c>
      <c r="N13" s="96" t="e">
        <f>ТЧК!N13*0.85</f>
        <v>#REF!</v>
      </c>
      <c r="O13" s="96" t="e">
        <f>ТЧК!O13*0.85</f>
        <v>#REF!</v>
      </c>
      <c r="P13" s="96" t="e">
        <f>ТЧК!P13*0.85</f>
        <v>#REF!</v>
      </c>
      <c r="Q13" s="96" t="e">
        <f>ТЧК!Q13*0.85</f>
        <v>#REF!</v>
      </c>
      <c r="R13" s="96" t="e">
        <f>ТЧК!R13*0.85</f>
        <v>#REF!</v>
      </c>
      <c r="S13" s="96" t="e">
        <f>ТЧК!S13*0.85</f>
        <v>#REF!</v>
      </c>
      <c r="T13" s="96" t="e">
        <f>ТЧК!T13*0.85</f>
        <v>#REF!</v>
      </c>
      <c r="U13" s="96" t="e">
        <f>ТЧК!U13*0.85</f>
        <v>#REF!</v>
      </c>
      <c r="V13" s="96" t="e">
        <f>ТЧК!V13*0.85</f>
        <v>#REF!</v>
      </c>
      <c r="W13" s="96" t="e">
        <f>ТЧК!W13*0.85</f>
        <v>#REF!</v>
      </c>
      <c r="X13" s="96" t="e">
        <f>ТЧК!X13*0.85</f>
        <v>#REF!</v>
      </c>
      <c r="Y13" s="96" t="e">
        <f>ТЧК!Y13*0.85</f>
        <v>#REF!</v>
      </c>
      <c r="Z13" s="96" t="e">
        <f>ТЧК!Z13*0.85</f>
        <v>#REF!</v>
      </c>
      <c r="AA13" s="96" t="e">
        <f>ТЧК!AA13*0.85</f>
        <v>#REF!</v>
      </c>
      <c r="AB13" s="96" t="e">
        <f>ТЧК!AB13*0.85</f>
        <v>#REF!</v>
      </c>
      <c r="AC13" s="96" t="e">
        <f>ТЧК!AC13*0.85</f>
        <v>#REF!</v>
      </c>
      <c r="AD13" s="96" t="e">
        <f>ТЧК!AD13*0.85</f>
        <v>#REF!</v>
      </c>
      <c r="AE13" s="96" t="e">
        <f>ТЧК!AE13*0.85</f>
        <v>#REF!</v>
      </c>
      <c r="AF13" s="96" t="e">
        <f>ТЧК!AF13*0.85</f>
        <v>#REF!</v>
      </c>
      <c r="AG13" s="96" t="e">
        <f>ТЧК!AG13*0.85</f>
        <v>#REF!</v>
      </c>
      <c r="AH13" s="96" t="e">
        <f>ТЧК!AH13*0.85</f>
        <v>#REF!</v>
      </c>
      <c r="AI13" s="96" t="e">
        <f>ТЧК!AI13*0.85</f>
        <v>#REF!</v>
      </c>
      <c r="AJ13" s="96" t="e">
        <f>ТЧК!AJ13*0.85</f>
        <v>#REF!</v>
      </c>
      <c r="AK13" s="96" t="e">
        <f>ТЧК!AK13*0.85</f>
        <v>#REF!</v>
      </c>
      <c r="AL13" s="96" t="e">
        <f>ТЧК!AL13*0.85</f>
        <v>#REF!</v>
      </c>
      <c r="AM13" s="96" t="e">
        <f>ТЧК!AM13*0.85</f>
        <v>#REF!</v>
      </c>
      <c r="AN13" s="96" t="e">
        <f>ТЧК!AN13*0.85</f>
        <v>#REF!</v>
      </c>
      <c r="AO13" s="96" t="e">
        <f>ТЧК!AO13*0.85</f>
        <v>#REF!</v>
      </c>
      <c r="AP13" s="96" t="e">
        <f>ТЧК!AP13*0.85</f>
        <v>#REF!</v>
      </c>
      <c r="AQ13" s="96" t="e">
        <f>ТЧК!AQ13*0.85</f>
        <v>#REF!</v>
      </c>
      <c r="AR13" s="96" t="e">
        <f>ТЧК!AR13*0.85</f>
        <v>#REF!</v>
      </c>
      <c r="AS13" s="96" t="e">
        <f>ТЧК!AS13*0.85</f>
        <v>#REF!</v>
      </c>
      <c r="AT13" s="96" t="e">
        <f>ТЧК!AT13*0.85</f>
        <v>#REF!</v>
      </c>
      <c r="AU13" s="96" t="e">
        <f>ТЧК!AU13*0.85</f>
        <v>#REF!</v>
      </c>
      <c r="AV13" s="96" t="e">
        <f>ТЧК!AV13*0.85</f>
        <v>#REF!</v>
      </c>
      <c r="AW13" s="96" t="e">
        <f>ТЧК!AW13*0.85</f>
        <v>#REF!</v>
      </c>
      <c r="AX13" s="96" t="e">
        <f>ТЧК!AX13*0.85</f>
        <v>#REF!</v>
      </c>
      <c r="AY13" s="96" t="e">
        <f>ТЧК!AY13*0.85</f>
        <v>#REF!</v>
      </c>
      <c r="AZ13" s="96" t="e">
        <f>ТЧК!AZ13*0.85</f>
        <v>#REF!</v>
      </c>
    </row>
    <row r="14" spans="1:52" x14ac:dyDescent="0.2">
      <c r="A14" s="15" t="s">
        <v>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</row>
    <row r="15" spans="1:52" x14ac:dyDescent="0.2">
      <c r="A15" s="13">
        <v>1</v>
      </c>
      <c r="B15" s="96" t="e">
        <f>ТЧК!B15*0.85</f>
        <v>#REF!</v>
      </c>
      <c r="C15" s="96" t="e">
        <f>ТЧК!C15*0.85</f>
        <v>#REF!</v>
      </c>
      <c r="D15" s="96" t="e">
        <f>ТЧК!D15*0.85</f>
        <v>#REF!</v>
      </c>
      <c r="E15" s="96" t="e">
        <f>ТЧК!E15*0.85</f>
        <v>#REF!</v>
      </c>
      <c r="F15" s="96" t="e">
        <f>ТЧК!F15*0.85</f>
        <v>#REF!</v>
      </c>
      <c r="G15" s="96" t="e">
        <f>ТЧК!G15*0.85</f>
        <v>#REF!</v>
      </c>
      <c r="H15" s="96" t="e">
        <f>ТЧК!H15*0.85</f>
        <v>#REF!</v>
      </c>
      <c r="I15" s="96" t="e">
        <f>ТЧК!I15*0.85</f>
        <v>#REF!</v>
      </c>
      <c r="J15" s="96" t="e">
        <f>ТЧК!J15*0.85</f>
        <v>#REF!</v>
      </c>
      <c r="K15" s="96" t="e">
        <f>ТЧК!K15*0.85</f>
        <v>#REF!</v>
      </c>
      <c r="L15" s="96" t="e">
        <f>ТЧК!L15*0.85</f>
        <v>#REF!</v>
      </c>
      <c r="M15" s="96" t="e">
        <f>ТЧК!M15*0.85</f>
        <v>#REF!</v>
      </c>
      <c r="N15" s="96" t="e">
        <f>ТЧК!N15*0.85</f>
        <v>#REF!</v>
      </c>
      <c r="O15" s="96" t="e">
        <f>ТЧК!O15*0.85</f>
        <v>#REF!</v>
      </c>
      <c r="P15" s="96" t="e">
        <f>ТЧК!P15*0.85</f>
        <v>#REF!</v>
      </c>
      <c r="Q15" s="96" t="e">
        <f>ТЧК!Q15*0.85</f>
        <v>#REF!</v>
      </c>
      <c r="R15" s="96" t="e">
        <f>ТЧК!R15*0.85</f>
        <v>#REF!</v>
      </c>
      <c r="S15" s="96" t="e">
        <f>ТЧК!S15*0.85</f>
        <v>#REF!</v>
      </c>
      <c r="T15" s="96" t="e">
        <f>ТЧК!T15*0.85</f>
        <v>#REF!</v>
      </c>
      <c r="U15" s="96" t="e">
        <f>ТЧК!U15*0.85</f>
        <v>#REF!</v>
      </c>
      <c r="V15" s="96" t="e">
        <f>ТЧК!V15*0.85</f>
        <v>#REF!</v>
      </c>
      <c r="W15" s="96" t="e">
        <f>ТЧК!W15*0.85</f>
        <v>#REF!</v>
      </c>
      <c r="X15" s="96" t="e">
        <f>ТЧК!X15*0.85</f>
        <v>#REF!</v>
      </c>
      <c r="Y15" s="96" t="e">
        <f>ТЧК!Y15*0.85</f>
        <v>#REF!</v>
      </c>
      <c r="Z15" s="96" t="e">
        <f>ТЧК!Z15*0.85</f>
        <v>#REF!</v>
      </c>
      <c r="AA15" s="96" t="e">
        <f>ТЧК!AA15*0.85</f>
        <v>#REF!</v>
      </c>
      <c r="AB15" s="96" t="e">
        <f>ТЧК!AB15*0.85</f>
        <v>#REF!</v>
      </c>
      <c r="AC15" s="96" t="e">
        <f>ТЧК!AC15*0.85</f>
        <v>#REF!</v>
      </c>
      <c r="AD15" s="96" t="e">
        <f>ТЧК!AD15*0.85</f>
        <v>#REF!</v>
      </c>
      <c r="AE15" s="96" t="e">
        <f>ТЧК!AE15*0.85</f>
        <v>#REF!</v>
      </c>
      <c r="AF15" s="96" t="e">
        <f>ТЧК!AF15*0.85</f>
        <v>#REF!</v>
      </c>
      <c r="AG15" s="96" t="e">
        <f>ТЧК!AG15*0.85</f>
        <v>#REF!</v>
      </c>
      <c r="AH15" s="96" t="e">
        <f>ТЧК!AH15*0.85</f>
        <v>#REF!</v>
      </c>
      <c r="AI15" s="96" t="e">
        <f>ТЧК!AI15*0.85</f>
        <v>#REF!</v>
      </c>
      <c r="AJ15" s="96" t="e">
        <f>ТЧК!AJ15*0.85</f>
        <v>#REF!</v>
      </c>
      <c r="AK15" s="96" t="e">
        <f>ТЧК!AK15*0.85</f>
        <v>#REF!</v>
      </c>
      <c r="AL15" s="96" t="e">
        <f>ТЧК!AL15*0.85</f>
        <v>#REF!</v>
      </c>
      <c r="AM15" s="96" t="e">
        <f>ТЧК!AM15*0.85</f>
        <v>#REF!</v>
      </c>
      <c r="AN15" s="96" t="e">
        <f>ТЧК!AN15*0.85</f>
        <v>#REF!</v>
      </c>
      <c r="AO15" s="96" t="e">
        <f>ТЧК!AO15*0.85</f>
        <v>#REF!</v>
      </c>
      <c r="AP15" s="96" t="e">
        <f>ТЧК!AP15*0.85</f>
        <v>#REF!</v>
      </c>
      <c r="AQ15" s="96" t="e">
        <f>ТЧК!AQ15*0.85</f>
        <v>#REF!</v>
      </c>
      <c r="AR15" s="96" t="e">
        <f>ТЧК!AR15*0.85</f>
        <v>#REF!</v>
      </c>
      <c r="AS15" s="96" t="e">
        <f>ТЧК!AS15*0.85</f>
        <v>#REF!</v>
      </c>
      <c r="AT15" s="96" t="e">
        <f>ТЧК!AT15*0.85</f>
        <v>#REF!</v>
      </c>
      <c r="AU15" s="96" t="e">
        <f>ТЧК!AU15*0.85</f>
        <v>#REF!</v>
      </c>
      <c r="AV15" s="96" t="e">
        <f>ТЧК!AV15*0.85</f>
        <v>#REF!</v>
      </c>
      <c r="AW15" s="96" t="e">
        <f>ТЧК!AW15*0.85</f>
        <v>#REF!</v>
      </c>
      <c r="AX15" s="96" t="e">
        <f>ТЧК!AX15*0.85</f>
        <v>#REF!</v>
      </c>
      <c r="AY15" s="96" t="e">
        <f>ТЧК!AY15*0.85</f>
        <v>#REF!</v>
      </c>
      <c r="AZ15" s="96" t="e">
        <f>ТЧК!AZ15*0.85</f>
        <v>#REF!</v>
      </c>
    </row>
    <row r="16" spans="1:52" x14ac:dyDescent="0.2">
      <c r="A16" s="13">
        <v>2</v>
      </c>
      <c r="B16" s="96" t="e">
        <f>ТЧК!B16*0.85</f>
        <v>#REF!</v>
      </c>
      <c r="C16" s="96" t="e">
        <f>ТЧК!C16*0.85</f>
        <v>#REF!</v>
      </c>
      <c r="D16" s="96" t="e">
        <f>ТЧК!D16*0.85</f>
        <v>#REF!</v>
      </c>
      <c r="E16" s="96" t="e">
        <f>ТЧК!E16*0.85</f>
        <v>#REF!</v>
      </c>
      <c r="F16" s="96" t="e">
        <f>ТЧК!F16*0.85</f>
        <v>#REF!</v>
      </c>
      <c r="G16" s="96" t="e">
        <f>ТЧК!G16*0.85</f>
        <v>#REF!</v>
      </c>
      <c r="H16" s="96" t="e">
        <f>ТЧК!H16*0.85</f>
        <v>#REF!</v>
      </c>
      <c r="I16" s="96" t="e">
        <f>ТЧК!I16*0.85</f>
        <v>#REF!</v>
      </c>
      <c r="J16" s="96" t="e">
        <f>ТЧК!J16*0.85</f>
        <v>#REF!</v>
      </c>
      <c r="K16" s="96" t="e">
        <f>ТЧК!K16*0.85</f>
        <v>#REF!</v>
      </c>
      <c r="L16" s="96" t="e">
        <f>ТЧК!L16*0.85</f>
        <v>#REF!</v>
      </c>
      <c r="M16" s="96" t="e">
        <f>ТЧК!M16*0.85</f>
        <v>#REF!</v>
      </c>
      <c r="N16" s="96" t="e">
        <f>ТЧК!N16*0.85</f>
        <v>#REF!</v>
      </c>
      <c r="O16" s="96" t="e">
        <f>ТЧК!O16*0.85</f>
        <v>#REF!</v>
      </c>
      <c r="P16" s="96" t="e">
        <f>ТЧК!P16*0.85</f>
        <v>#REF!</v>
      </c>
      <c r="Q16" s="96" t="e">
        <f>ТЧК!Q16*0.85</f>
        <v>#REF!</v>
      </c>
      <c r="R16" s="96" t="e">
        <f>ТЧК!R16*0.85</f>
        <v>#REF!</v>
      </c>
      <c r="S16" s="96" t="e">
        <f>ТЧК!S16*0.85</f>
        <v>#REF!</v>
      </c>
      <c r="T16" s="96" t="e">
        <f>ТЧК!T16*0.85</f>
        <v>#REF!</v>
      </c>
      <c r="U16" s="96" t="e">
        <f>ТЧК!U16*0.85</f>
        <v>#REF!</v>
      </c>
      <c r="V16" s="96" t="e">
        <f>ТЧК!V16*0.85</f>
        <v>#REF!</v>
      </c>
      <c r="W16" s="96" t="e">
        <f>ТЧК!W16*0.85</f>
        <v>#REF!</v>
      </c>
      <c r="X16" s="96" t="e">
        <f>ТЧК!X16*0.85</f>
        <v>#REF!</v>
      </c>
      <c r="Y16" s="96" t="e">
        <f>ТЧК!Y16*0.85</f>
        <v>#REF!</v>
      </c>
      <c r="Z16" s="96" t="e">
        <f>ТЧК!Z16*0.85</f>
        <v>#REF!</v>
      </c>
      <c r="AA16" s="96" t="e">
        <f>ТЧК!AA16*0.85</f>
        <v>#REF!</v>
      </c>
      <c r="AB16" s="96" t="e">
        <f>ТЧК!AB16*0.85</f>
        <v>#REF!</v>
      </c>
      <c r="AC16" s="96" t="e">
        <f>ТЧК!AC16*0.85</f>
        <v>#REF!</v>
      </c>
      <c r="AD16" s="96" t="e">
        <f>ТЧК!AD16*0.85</f>
        <v>#REF!</v>
      </c>
      <c r="AE16" s="96" t="e">
        <f>ТЧК!AE16*0.85</f>
        <v>#REF!</v>
      </c>
      <c r="AF16" s="96" t="e">
        <f>ТЧК!AF16*0.85</f>
        <v>#REF!</v>
      </c>
      <c r="AG16" s="96" t="e">
        <f>ТЧК!AG16*0.85</f>
        <v>#REF!</v>
      </c>
      <c r="AH16" s="96" t="e">
        <f>ТЧК!AH16*0.85</f>
        <v>#REF!</v>
      </c>
      <c r="AI16" s="96" t="e">
        <f>ТЧК!AI16*0.85</f>
        <v>#REF!</v>
      </c>
      <c r="AJ16" s="96" t="e">
        <f>ТЧК!AJ16*0.85</f>
        <v>#REF!</v>
      </c>
      <c r="AK16" s="96" t="e">
        <f>ТЧК!AK16*0.85</f>
        <v>#REF!</v>
      </c>
      <c r="AL16" s="96" t="e">
        <f>ТЧК!AL16*0.85</f>
        <v>#REF!</v>
      </c>
      <c r="AM16" s="96" t="e">
        <f>ТЧК!AM16*0.85</f>
        <v>#REF!</v>
      </c>
      <c r="AN16" s="96" t="e">
        <f>ТЧК!AN16*0.85</f>
        <v>#REF!</v>
      </c>
      <c r="AO16" s="96" t="e">
        <f>ТЧК!AO16*0.85</f>
        <v>#REF!</v>
      </c>
      <c r="AP16" s="96" t="e">
        <f>ТЧК!AP16*0.85</f>
        <v>#REF!</v>
      </c>
      <c r="AQ16" s="96" t="e">
        <f>ТЧК!AQ16*0.85</f>
        <v>#REF!</v>
      </c>
      <c r="AR16" s="96" t="e">
        <f>ТЧК!AR16*0.85</f>
        <v>#REF!</v>
      </c>
      <c r="AS16" s="96" t="e">
        <f>ТЧК!AS16*0.85</f>
        <v>#REF!</v>
      </c>
      <c r="AT16" s="96" t="e">
        <f>ТЧК!AT16*0.85</f>
        <v>#REF!</v>
      </c>
      <c r="AU16" s="96" t="e">
        <f>ТЧК!AU16*0.85</f>
        <v>#REF!</v>
      </c>
      <c r="AV16" s="96" t="e">
        <f>ТЧК!AV16*0.85</f>
        <v>#REF!</v>
      </c>
      <c r="AW16" s="96" t="e">
        <f>ТЧК!AW16*0.85</f>
        <v>#REF!</v>
      </c>
      <c r="AX16" s="96" t="e">
        <f>ТЧК!AX16*0.85</f>
        <v>#REF!</v>
      </c>
      <c r="AY16" s="96" t="e">
        <f>ТЧК!AY16*0.85</f>
        <v>#REF!</v>
      </c>
      <c r="AZ16" s="96" t="e">
        <f>ТЧК!AZ16*0.85</f>
        <v>#REF!</v>
      </c>
    </row>
    <row r="17" spans="1:52" x14ac:dyDescent="0.2">
      <c r="A17" s="15" t="s">
        <v>7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</row>
    <row r="18" spans="1:52" x14ac:dyDescent="0.2">
      <c r="A18" s="13" t="s">
        <v>8</v>
      </c>
      <c r="B18" s="96" t="e">
        <f>ТЧК!B18*0.85</f>
        <v>#REF!</v>
      </c>
      <c r="C18" s="96" t="e">
        <f>ТЧК!C18*0.85</f>
        <v>#REF!</v>
      </c>
      <c r="D18" s="96" t="e">
        <f>ТЧК!D18*0.85</f>
        <v>#REF!</v>
      </c>
      <c r="E18" s="96" t="e">
        <f>ТЧК!E18*0.85</f>
        <v>#REF!</v>
      </c>
      <c r="F18" s="96" t="e">
        <f>ТЧК!F18*0.85</f>
        <v>#REF!</v>
      </c>
      <c r="G18" s="96" t="e">
        <f>ТЧК!G18*0.85</f>
        <v>#REF!</v>
      </c>
      <c r="H18" s="96" t="e">
        <f>ТЧК!H18*0.85</f>
        <v>#REF!</v>
      </c>
      <c r="I18" s="96" t="e">
        <f>ТЧК!I18*0.85</f>
        <v>#REF!</v>
      </c>
      <c r="J18" s="96" t="e">
        <f>ТЧК!J18*0.85</f>
        <v>#REF!</v>
      </c>
      <c r="K18" s="96" t="e">
        <f>ТЧК!K18*0.85</f>
        <v>#REF!</v>
      </c>
      <c r="L18" s="96" t="e">
        <f>ТЧК!L18*0.85</f>
        <v>#REF!</v>
      </c>
      <c r="M18" s="96" t="e">
        <f>ТЧК!M18*0.85</f>
        <v>#REF!</v>
      </c>
      <c r="N18" s="96" t="e">
        <f>ТЧК!N18*0.85</f>
        <v>#REF!</v>
      </c>
      <c r="O18" s="96" t="e">
        <f>ТЧК!O18*0.85</f>
        <v>#REF!</v>
      </c>
      <c r="P18" s="96" t="e">
        <f>ТЧК!P18*0.85</f>
        <v>#REF!</v>
      </c>
      <c r="Q18" s="96" t="e">
        <f>ТЧК!Q18*0.85</f>
        <v>#REF!</v>
      </c>
      <c r="R18" s="96" t="e">
        <f>ТЧК!R18*0.85</f>
        <v>#REF!</v>
      </c>
      <c r="S18" s="96" t="e">
        <f>ТЧК!S18*0.85</f>
        <v>#REF!</v>
      </c>
      <c r="T18" s="96" t="e">
        <f>ТЧК!T18*0.85</f>
        <v>#REF!</v>
      </c>
      <c r="U18" s="96" t="e">
        <f>ТЧК!U18*0.85</f>
        <v>#REF!</v>
      </c>
      <c r="V18" s="96" t="e">
        <f>ТЧК!V18*0.85</f>
        <v>#REF!</v>
      </c>
      <c r="W18" s="96" t="e">
        <f>ТЧК!W18*0.85</f>
        <v>#REF!</v>
      </c>
      <c r="X18" s="96" t="e">
        <f>ТЧК!X18*0.85</f>
        <v>#REF!</v>
      </c>
      <c r="Y18" s="96" t="e">
        <f>ТЧК!Y18*0.85</f>
        <v>#REF!</v>
      </c>
      <c r="Z18" s="96" t="e">
        <f>ТЧК!Z18*0.85</f>
        <v>#REF!</v>
      </c>
      <c r="AA18" s="96" t="e">
        <f>ТЧК!AA18*0.85</f>
        <v>#REF!</v>
      </c>
      <c r="AB18" s="96" t="e">
        <f>ТЧК!AB18*0.85</f>
        <v>#REF!</v>
      </c>
      <c r="AC18" s="96" t="e">
        <f>ТЧК!AC18*0.85</f>
        <v>#REF!</v>
      </c>
      <c r="AD18" s="96" t="e">
        <f>ТЧК!AD18*0.85</f>
        <v>#REF!</v>
      </c>
      <c r="AE18" s="96" t="e">
        <f>ТЧК!AE18*0.85</f>
        <v>#REF!</v>
      </c>
      <c r="AF18" s="96" t="e">
        <f>ТЧК!AF18*0.85</f>
        <v>#REF!</v>
      </c>
      <c r="AG18" s="96" t="e">
        <f>ТЧК!AG18*0.85</f>
        <v>#REF!</v>
      </c>
      <c r="AH18" s="96" t="e">
        <f>ТЧК!AH18*0.85</f>
        <v>#REF!</v>
      </c>
      <c r="AI18" s="96" t="e">
        <f>ТЧК!AI18*0.85</f>
        <v>#REF!</v>
      </c>
      <c r="AJ18" s="96" t="e">
        <f>ТЧК!AJ18*0.85</f>
        <v>#REF!</v>
      </c>
      <c r="AK18" s="96" t="e">
        <f>ТЧК!AK18*0.85</f>
        <v>#REF!</v>
      </c>
      <c r="AL18" s="96" t="e">
        <f>ТЧК!AL18*0.85</f>
        <v>#REF!</v>
      </c>
      <c r="AM18" s="96" t="e">
        <f>ТЧК!AM18*0.85</f>
        <v>#REF!</v>
      </c>
      <c r="AN18" s="96" t="e">
        <f>ТЧК!AN18*0.85</f>
        <v>#REF!</v>
      </c>
      <c r="AO18" s="96" t="e">
        <f>ТЧК!AO18*0.85</f>
        <v>#REF!</v>
      </c>
      <c r="AP18" s="96" t="e">
        <f>ТЧК!AP18*0.85</f>
        <v>#REF!</v>
      </c>
      <c r="AQ18" s="96" t="e">
        <f>ТЧК!AQ18*0.85</f>
        <v>#REF!</v>
      </c>
      <c r="AR18" s="96" t="e">
        <f>ТЧК!AR18*0.85</f>
        <v>#REF!</v>
      </c>
      <c r="AS18" s="96" t="e">
        <f>ТЧК!AS18*0.85</f>
        <v>#REF!</v>
      </c>
      <c r="AT18" s="96" t="e">
        <f>ТЧК!AT18*0.85</f>
        <v>#REF!</v>
      </c>
      <c r="AU18" s="96" t="e">
        <f>ТЧК!AU18*0.85</f>
        <v>#REF!</v>
      </c>
      <c r="AV18" s="96" t="e">
        <f>ТЧК!AV18*0.85</f>
        <v>#REF!</v>
      </c>
      <c r="AW18" s="96" t="e">
        <f>ТЧК!AW18*0.85</f>
        <v>#REF!</v>
      </c>
      <c r="AX18" s="96" t="e">
        <f>ТЧК!AX18*0.85</f>
        <v>#REF!</v>
      </c>
      <c r="AY18" s="96" t="e">
        <f>ТЧК!AY18*0.85</f>
        <v>#REF!</v>
      </c>
      <c r="AZ18" s="96" t="e">
        <f>ТЧК!AZ18*0.85</f>
        <v>#REF!</v>
      </c>
    </row>
    <row r="19" spans="1:52" x14ac:dyDescent="0.2">
      <c r="A19" s="15" t="s">
        <v>9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</row>
    <row r="20" spans="1:52" x14ac:dyDescent="0.2">
      <c r="A20" s="13" t="s">
        <v>10</v>
      </c>
      <c r="B20" s="96" t="e">
        <f>ТЧК!B20*0.85</f>
        <v>#REF!</v>
      </c>
      <c r="C20" s="96" t="e">
        <f>ТЧК!C20*0.85</f>
        <v>#REF!</v>
      </c>
      <c r="D20" s="96" t="e">
        <f>ТЧК!D20*0.85</f>
        <v>#REF!</v>
      </c>
      <c r="E20" s="96" t="e">
        <f>ТЧК!E20*0.85</f>
        <v>#REF!</v>
      </c>
      <c r="F20" s="96" t="e">
        <f>ТЧК!F20*0.85</f>
        <v>#REF!</v>
      </c>
      <c r="G20" s="96" t="e">
        <f>ТЧК!G20*0.85</f>
        <v>#REF!</v>
      </c>
      <c r="H20" s="96" t="e">
        <f>ТЧК!H20*0.85</f>
        <v>#REF!</v>
      </c>
      <c r="I20" s="96" t="e">
        <f>ТЧК!I20*0.85</f>
        <v>#REF!</v>
      </c>
      <c r="J20" s="96" t="e">
        <f>ТЧК!J20*0.85</f>
        <v>#REF!</v>
      </c>
      <c r="K20" s="96" t="e">
        <f>ТЧК!K20*0.85</f>
        <v>#REF!</v>
      </c>
      <c r="L20" s="96" t="e">
        <f>ТЧК!L20*0.85</f>
        <v>#REF!</v>
      </c>
      <c r="M20" s="96" t="e">
        <f>ТЧК!M20*0.85</f>
        <v>#REF!</v>
      </c>
      <c r="N20" s="96" t="e">
        <f>ТЧК!N20*0.85</f>
        <v>#REF!</v>
      </c>
      <c r="O20" s="96" t="e">
        <f>ТЧК!O20*0.85</f>
        <v>#REF!</v>
      </c>
      <c r="P20" s="96" t="e">
        <f>ТЧК!P20*0.85</f>
        <v>#REF!</v>
      </c>
      <c r="Q20" s="96" t="e">
        <f>ТЧК!Q20*0.85</f>
        <v>#REF!</v>
      </c>
      <c r="R20" s="96" t="e">
        <f>ТЧК!R20*0.85</f>
        <v>#REF!</v>
      </c>
      <c r="S20" s="96" t="e">
        <f>ТЧК!S20*0.85</f>
        <v>#REF!</v>
      </c>
      <c r="T20" s="96" t="e">
        <f>ТЧК!T20*0.85</f>
        <v>#REF!</v>
      </c>
      <c r="U20" s="96" t="e">
        <f>ТЧК!U20*0.85</f>
        <v>#REF!</v>
      </c>
      <c r="V20" s="96" t="e">
        <f>ТЧК!V20*0.85</f>
        <v>#REF!</v>
      </c>
      <c r="W20" s="96" t="e">
        <f>ТЧК!W20*0.85</f>
        <v>#REF!</v>
      </c>
      <c r="X20" s="96" t="e">
        <f>ТЧК!X20*0.85</f>
        <v>#REF!</v>
      </c>
      <c r="Y20" s="96" t="e">
        <f>ТЧК!Y20*0.85</f>
        <v>#REF!</v>
      </c>
      <c r="Z20" s="96" t="e">
        <f>ТЧК!Z20*0.85</f>
        <v>#REF!</v>
      </c>
      <c r="AA20" s="96" t="e">
        <f>ТЧК!AA20*0.85</f>
        <v>#REF!</v>
      </c>
      <c r="AB20" s="96" t="e">
        <f>ТЧК!AB20*0.85</f>
        <v>#REF!</v>
      </c>
      <c r="AC20" s="96" t="e">
        <f>ТЧК!AC20*0.85</f>
        <v>#REF!</v>
      </c>
      <c r="AD20" s="96" t="e">
        <f>ТЧК!AD20*0.85</f>
        <v>#REF!</v>
      </c>
      <c r="AE20" s="96" t="e">
        <f>ТЧК!AE20*0.85</f>
        <v>#REF!</v>
      </c>
      <c r="AF20" s="96" t="e">
        <f>ТЧК!AF20*0.85</f>
        <v>#REF!</v>
      </c>
      <c r="AG20" s="96" t="e">
        <f>ТЧК!AG20*0.85</f>
        <v>#REF!</v>
      </c>
      <c r="AH20" s="96" t="e">
        <f>ТЧК!AH20*0.85</f>
        <v>#REF!</v>
      </c>
      <c r="AI20" s="96" t="e">
        <f>ТЧК!AI20*0.85</f>
        <v>#REF!</v>
      </c>
      <c r="AJ20" s="96" t="e">
        <f>ТЧК!AJ20*0.85</f>
        <v>#REF!</v>
      </c>
      <c r="AK20" s="96" t="e">
        <f>ТЧК!AK20*0.85</f>
        <v>#REF!</v>
      </c>
      <c r="AL20" s="96" t="e">
        <f>ТЧК!AL20*0.85</f>
        <v>#REF!</v>
      </c>
      <c r="AM20" s="96" t="e">
        <f>ТЧК!AM20*0.85</f>
        <v>#REF!</v>
      </c>
      <c r="AN20" s="96" t="e">
        <f>ТЧК!AN20*0.85</f>
        <v>#REF!</v>
      </c>
      <c r="AO20" s="96" t="e">
        <f>ТЧК!AO20*0.85</f>
        <v>#REF!</v>
      </c>
      <c r="AP20" s="96" t="e">
        <f>ТЧК!AP20*0.85</f>
        <v>#REF!</v>
      </c>
      <c r="AQ20" s="96" t="e">
        <f>ТЧК!AQ20*0.85</f>
        <v>#REF!</v>
      </c>
      <c r="AR20" s="96" t="e">
        <f>ТЧК!AR20*0.85</f>
        <v>#REF!</v>
      </c>
      <c r="AS20" s="96" t="e">
        <f>ТЧК!AS20*0.85</f>
        <v>#REF!</v>
      </c>
      <c r="AT20" s="96" t="e">
        <f>ТЧК!AT20*0.85</f>
        <v>#REF!</v>
      </c>
      <c r="AU20" s="96" t="e">
        <f>ТЧК!AU20*0.85</f>
        <v>#REF!</v>
      </c>
      <c r="AV20" s="96" t="e">
        <f>ТЧК!AV20*0.85</f>
        <v>#REF!</v>
      </c>
      <c r="AW20" s="96" t="e">
        <f>ТЧК!AW20*0.85</f>
        <v>#REF!</v>
      </c>
      <c r="AX20" s="96" t="e">
        <f>ТЧК!AX20*0.85</f>
        <v>#REF!</v>
      </c>
      <c r="AY20" s="96" t="e">
        <f>ТЧК!AY20*0.85</f>
        <v>#REF!</v>
      </c>
      <c r="AZ20" s="96" t="e">
        <f>ТЧК!AZ20*0.85</f>
        <v>#REF!</v>
      </c>
    </row>
    <row r="21" spans="1:52" ht="15" customHeight="1" x14ac:dyDescent="0.2">
      <c r="A21" s="19" t="s">
        <v>22</v>
      </c>
    </row>
    <row r="22" spans="1:52" ht="24" x14ac:dyDescent="0.2">
      <c r="A22" s="20" t="s">
        <v>67</v>
      </c>
    </row>
    <row r="23" spans="1:52" s="7" customFormat="1" ht="15" customHeight="1" x14ac:dyDescent="0.2">
      <c r="A23" s="97" t="s">
        <v>68</v>
      </c>
      <c r="G23" s="85"/>
      <c r="H23" s="85"/>
      <c r="I23" s="85"/>
      <c r="J23" s="85"/>
    </row>
    <row r="24" spans="1:52" s="7" customFormat="1" ht="15.75" x14ac:dyDescent="0.25">
      <c r="A24" s="101" t="s">
        <v>69</v>
      </c>
      <c r="G24" s="85"/>
      <c r="H24" s="85"/>
      <c r="I24" s="85"/>
      <c r="J24" s="85"/>
    </row>
    <row r="25" spans="1:52" ht="15" customHeight="1" x14ac:dyDescent="0.2">
      <c r="A25" s="22" t="s">
        <v>13</v>
      </c>
    </row>
    <row r="26" spans="1:52" ht="156" x14ac:dyDescent="0.2">
      <c r="A26" s="100" t="s">
        <v>76</v>
      </c>
    </row>
    <row r="27" spans="1:52" x14ac:dyDescent="0.2">
      <c r="A27" s="19" t="s">
        <v>15</v>
      </c>
    </row>
    <row r="28" spans="1:52" ht="24" x14ac:dyDescent="0.2">
      <c r="A28" s="24" t="s">
        <v>16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</sheetPr>
  <dimension ref="A1:BU32"/>
  <sheetViews>
    <sheetView workbookViewId="0">
      <pane xSplit="1" topLeftCell="BB1" activePane="topRight" state="frozen"/>
      <selection pane="topRight" activeCell="BU9" sqref="BU9"/>
    </sheetView>
  </sheetViews>
  <sheetFormatPr defaultColWidth="9" defaultRowHeight="12" x14ac:dyDescent="0.2"/>
  <cols>
    <col min="1" max="1" width="60.140625" style="7" customWidth="1"/>
    <col min="2" max="71" width="9.85546875" style="7" hidden="1" customWidth="1"/>
    <col min="72" max="72" width="9.85546875" style="7" customWidth="1"/>
    <col min="73" max="16384" width="9" style="7"/>
  </cols>
  <sheetData>
    <row r="1" spans="1:72" s="1" customFormat="1" ht="15" customHeight="1" x14ac:dyDescent="0.2">
      <c r="A1" s="9" t="s">
        <v>0</v>
      </c>
    </row>
    <row r="2" spans="1:72" customFormat="1" ht="15" customHeight="1" x14ac:dyDescent="0.2">
      <c r="A2" s="10" t="s">
        <v>60</v>
      </c>
    </row>
    <row r="3" spans="1:72" ht="15" customHeight="1" x14ac:dyDescent="0.2">
      <c r="A3" s="11" t="s">
        <v>57</v>
      </c>
    </row>
    <row r="4" spans="1:72" s="83" customFormat="1" ht="12.75" x14ac:dyDescent="0.2">
      <c r="A4" s="86" t="s">
        <v>3</v>
      </c>
      <c r="B4" s="102">
        <v>46225</v>
      </c>
      <c r="C4" s="102">
        <v>46226</v>
      </c>
      <c r="D4" s="102">
        <v>46227</v>
      </c>
      <c r="E4" s="102">
        <v>46228</v>
      </c>
      <c r="F4" s="102">
        <v>46229</v>
      </c>
      <c r="G4" s="102">
        <v>46230</v>
      </c>
      <c r="H4" s="102">
        <v>46231</v>
      </c>
      <c r="I4" s="102">
        <v>46232</v>
      </c>
      <c r="J4" s="102">
        <v>46233</v>
      </c>
      <c r="K4" s="102">
        <v>46234</v>
      </c>
      <c r="L4" s="102">
        <v>46235</v>
      </c>
      <c r="M4" s="102">
        <v>46236</v>
      </c>
      <c r="N4" s="102">
        <v>46237</v>
      </c>
      <c r="O4" s="102">
        <v>46238</v>
      </c>
      <c r="P4" s="102">
        <v>46239</v>
      </c>
      <c r="Q4" s="102">
        <v>46240</v>
      </c>
      <c r="R4" s="102">
        <v>46241</v>
      </c>
      <c r="S4" s="102">
        <v>46242</v>
      </c>
      <c r="T4" s="102">
        <v>46243</v>
      </c>
      <c r="U4" s="102">
        <v>46244</v>
      </c>
      <c r="V4" s="102">
        <v>46245</v>
      </c>
      <c r="W4" s="102">
        <v>46246</v>
      </c>
      <c r="X4" s="102">
        <v>46247</v>
      </c>
      <c r="Y4" s="102">
        <v>46248</v>
      </c>
      <c r="Z4" s="102">
        <v>46249</v>
      </c>
      <c r="AA4" s="102">
        <v>46250</v>
      </c>
      <c r="AB4" s="102">
        <v>46251</v>
      </c>
      <c r="AC4" s="102">
        <v>46252</v>
      </c>
      <c r="AD4" s="102">
        <v>46253</v>
      </c>
      <c r="AE4" s="102">
        <v>46254</v>
      </c>
      <c r="AF4" s="102">
        <v>46255</v>
      </c>
      <c r="AG4" s="102">
        <v>46256</v>
      </c>
      <c r="AH4" s="102">
        <v>46257</v>
      </c>
      <c r="AI4" s="102">
        <v>46258</v>
      </c>
      <c r="AJ4" s="102">
        <v>46259</v>
      </c>
      <c r="AK4" s="102">
        <v>46260</v>
      </c>
      <c r="AL4" s="102">
        <v>46261</v>
      </c>
      <c r="AM4" s="102">
        <v>46262</v>
      </c>
      <c r="AN4" s="102">
        <v>46263</v>
      </c>
      <c r="AO4" s="102">
        <v>46264</v>
      </c>
      <c r="AP4" s="102">
        <v>46265</v>
      </c>
      <c r="AQ4" s="102">
        <v>46266</v>
      </c>
      <c r="AR4" s="102">
        <v>46267</v>
      </c>
      <c r="AS4" s="102">
        <v>46268</v>
      </c>
      <c r="AT4" s="102">
        <v>46269</v>
      </c>
      <c r="AU4" s="102">
        <v>46270</v>
      </c>
      <c r="AV4" s="102">
        <v>46271</v>
      </c>
      <c r="AW4" s="102">
        <v>46272</v>
      </c>
      <c r="AX4" s="102">
        <v>46273</v>
      </c>
      <c r="AY4" s="102">
        <v>46274</v>
      </c>
      <c r="AZ4" s="102">
        <v>46275</v>
      </c>
      <c r="BA4" s="102">
        <v>46276</v>
      </c>
      <c r="BB4" s="102">
        <v>46277</v>
      </c>
      <c r="BC4" s="102">
        <v>46278</v>
      </c>
      <c r="BD4" s="102">
        <v>46279</v>
      </c>
      <c r="BE4" s="102">
        <v>46280</v>
      </c>
      <c r="BF4" s="102">
        <v>46281</v>
      </c>
      <c r="BG4" s="102">
        <v>46282</v>
      </c>
      <c r="BH4" s="102">
        <v>46283</v>
      </c>
      <c r="BI4" s="102">
        <v>46284</v>
      </c>
      <c r="BJ4" s="102">
        <v>46285</v>
      </c>
      <c r="BK4" s="102">
        <v>46286</v>
      </c>
      <c r="BL4" s="102">
        <v>46287</v>
      </c>
      <c r="BM4" s="102">
        <v>46288</v>
      </c>
      <c r="BN4" s="102">
        <v>46289</v>
      </c>
      <c r="BO4" s="102">
        <v>46290</v>
      </c>
      <c r="BP4" s="102">
        <v>46291</v>
      </c>
      <c r="BQ4" s="102">
        <v>46292</v>
      </c>
      <c r="BR4" s="102">
        <v>46293</v>
      </c>
      <c r="BS4" s="102">
        <v>46294</v>
      </c>
      <c r="BT4" s="102">
        <v>46295</v>
      </c>
    </row>
    <row r="5" spans="1:72" s="2" customFormat="1" ht="36" x14ac:dyDescent="0.2">
      <c r="A5" s="12" t="s">
        <v>65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</row>
    <row r="6" spans="1:72" s="2" customFormat="1" x14ac:dyDescent="0.2">
      <c r="A6" s="13">
        <v>1</v>
      </c>
      <c r="B6" s="119" t="e">
        <f>BAR!#REF!*0.75</f>
        <v>#REF!</v>
      </c>
      <c r="C6" s="119" t="e">
        <f>BAR!#REF!*0.75</f>
        <v>#REF!</v>
      </c>
      <c r="D6" s="119" t="e">
        <f>BAR!#REF!*0.75</f>
        <v>#REF!</v>
      </c>
      <c r="E6" s="119" t="e">
        <f>BAR!#REF!*0.75</f>
        <v>#REF!</v>
      </c>
      <c r="F6" s="119" t="e">
        <f>BAR!#REF!*0.75</f>
        <v>#REF!</v>
      </c>
      <c r="G6" s="119" t="e">
        <f>BAR!#REF!*0.75</f>
        <v>#REF!</v>
      </c>
      <c r="H6" s="119" t="e">
        <f>BAR!#REF!*0.75</f>
        <v>#REF!</v>
      </c>
      <c r="I6" s="119" t="e">
        <f>BAR!#REF!*0.75</f>
        <v>#REF!</v>
      </c>
      <c r="J6" s="119" t="e">
        <f>BAR!#REF!*0.75</f>
        <v>#REF!</v>
      </c>
      <c r="K6" s="119" t="e">
        <f>BAR!#REF!*0.75</f>
        <v>#REF!</v>
      </c>
      <c r="L6" s="119" t="e">
        <f>BAR!#REF!*0.75</f>
        <v>#REF!</v>
      </c>
      <c r="M6" s="119" t="e">
        <f>BAR!#REF!*0.75</f>
        <v>#REF!</v>
      </c>
      <c r="N6" s="119" t="e">
        <f>BAR!#REF!*0.75</f>
        <v>#REF!</v>
      </c>
      <c r="O6" s="119" t="e">
        <f>BAR!#REF!*0.75</f>
        <v>#REF!</v>
      </c>
      <c r="P6" s="119" t="e">
        <f>BAR!#REF!*0.75</f>
        <v>#REF!</v>
      </c>
      <c r="Q6" s="119" t="e">
        <f>BAR!#REF!*0.75</f>
        <v>#REF!</v>
      </c>
      <c r="R6" s="119" t="e">
        <f>BAR!#REF!*0.75</f>
        <v>#REF!</v>
      </c>
      <c r="S6" s="119" t="e">
        <f>BAR!#REF!*0.75</f>
        <v>#REF!</v>
      </c>
      <c r="T6" s="119" t="e">
        <f>BAR!#REF!*0.75</f>
        <v>#REF!</v>
      </c>
      <c r="U6" s="119" t="e">
        <f>BAR!#REF!*0.75</f>
        <v>#REF!</v>
      </c>
      <c r="V6" s="119" t="e">
        <f>BAR!#REF!*0.75</f>
        <v>#REF!</v>
      </c>
      <c r="W6" s="119" t="e">
        <f>BAR!#REF!*0.75</f>
        <v>#REF!</v>
      </c>
      <c r="X6" s="119" t="e">
        <f>BAR!#REF!*0.75</f>
        <v>#REF!</v>
      </c>
      <c r="Y6" s="119" t="e">
        <f>BAR!#REF!*0.75</f>
        <v>#REF!</v>
      </c>
      <c r="Z6" s="119" t="e">
        <f>BAR!#REF!*0.75</f>
        <v>#REF!</v>
      </c>
      <c r="AA6" s="119" t="e">
        <f>BAR!#REF!*0.75</f>
        <v>#REF!</v>
      </c>
      <c r="AB6" s="119" t="e">
        <f>BAR!#REF!*0.75</f>
        <v>#REF!</v>
      </c>
      <c r="AC6" s="119" t="e">
        <f>BAR!#REF!*0.75</f>
        <v>#REF!</v>
      </c>
      <c r="AD6" s="119" t="e">
        <f>BAR!#REF!*0.75</f>
        <v>#REF!</v>
      </c>
      <c r="AE6" s="119" t="e">
        <f>BAR!#REF!*0.75</f>
        <v>#REF!</v>
      </c>
      <c r="AF6" s="119" t="e">
        <f>BAR!#REF!*0.75</f>
        <v>#REF!</v>
      </c>
      <c r="AG6" s="119" t="e">
        <f>BAR!#REF!*0.75</f>
        <v>#REF!</v>
      </c>
      <c r="AH6" s="119" t="e">
        <f>BAR!#REF!*0.75</f>
        <v>#REF!</v>
      </c>
      <c r="AI6" s="119" t="e">
        <f>BAR!#REF!*0.75</f>
        <v>#REF!</v>
      </c>
      <c r="AJ6" s="119" t="e">
        <f>BAR!#REF!*0.75</f>
        <v>#REF!</v>
      </c>
      <c r="AK6" s="119" t="e">
        <f>BAR!#REF!*0.75</f>
        <v>#REF!</v>
      </c>
      <c r="AL6" s="119" t="e">
        <f>BAR!#REF!*0.75</f>
        <v>#REF!</v>
      </c>
      <c r="AM6" s="119" t="e">
        <f>BAR!#REF!*0.75</f>
        <v>#REF!</v>
      </c>
      <c r="AN6" s="119" t="e">
        <f>BAR!#REF!*0.75</f>
        <v>#REF!</v>
      </c>
      <c r="AO6" s="119" t="e">
        <f>BAR!#REF!*0.75</f>
        <v>#REF!</v>
      </c>
      <c r="AP6" s="119" t="e">
        <f>BAR!#REF!*0.75</f>
        <v>#REF!</v>
      </c>
      <c r="AQ6" s="119" t="e">
        <f>BAR!#REF!*0.75</f>
        <v>#REF!</v>
      </c>
      <c r="AR6" s="119" t="e">
        <f>BAR!#REF!*0.75</f>
        <v>#REF!</v>
      </c>
      <c r="AS6" s="119" t="e">
        <f>BAR!#REF!*0.75</f>
        <v>#REF!</v>
      </c>
      <c r="AT6" s="119" t="e">
        <f>BAR!#REF!*0.75</f>
        <v>#REF!</v>
      </c>
      <c r="AU6" s="119" t="e">
        <f>BAR!#REF!*0.75</f>
        <v>#REF!</v>
      </c>
      <c r="AV6" s="119" t="e">
        <f>BAR!#REF!*0.75</f>
        <v>#REF!</v>
      </c>
      <c r="AW6" s="119" t="e">
        <f>BAR!#REF!*0.75</f>
        <v>#REF!</v>
      </c>
      <c r="AX6" s="119" t="e">
        <f>BAR!#REF!*0.75</f>
        <v>#REF!</v>
      </c>
      <c r="AY6" s="119" t="e">
        <f>BAR!#REF!*0.75</f>
        <v>#REF!</v>
      </c>
      <c r="AZ6" s="119" t="e">
        <f>BAR!#REF!*0.75</f>
        <v>#REF!</v>
      </c>
      <c r="BA6" s="119" t="e">
        <f>BAR!#REF!*0.75</f>
        <v>#REF!</v>
      </c>
      <c r="BB6" s="119" t="e">
        <f>BAR!#REF!*0.75</f>
        <v>#REF!</v>
      </c>
      <c r="BC6" s="119" t="e">
        <f>BAR!#REF!*0.75</f>
        <v>#REF!</v>
      </c>
      <c r="BD6" s="119" t="e">
        <f>BAR!#REF!*0.75</f>
        <v>#REF!</v>
      </c>
      <c r="BE6" s="119" t="e">
        <f>BAR!#REF!*0.75</f>
        <v>#REF!</v>
      </c>
      <c r="BF6" s="119" t="e">
        <f>BAR!#REF!*0.75</f>
        <v>#REF!</v>
      </c>
      <c r="BG6" s="119" t="e">
        <f>BAR!#REF!*0.75</f>
        <v>#REF!</v>
      </c>
      <c r="BH6" s="119">
        <f>BAR!B6*0.75</f>
        <v>9900</v>
      </c>
      <c r="BI6" s="119">
        <f>BAR!C6*0.75</f>
        <v>9900</v>
      </c>
      <c r="BJ6" s="119">
        <f>BAR!D6*0.75</f>
        <v>9525</v>
      </c>
      <c r="BK6" s="119">
        <f>BAR!E6*0.75</f>
        <v>9525</v>
      </c>
      <c r="BL6" s="119">
        <f>BAR!F6*0.75</f>
        <v>9525</v>
      </c>
      <c r="BM6" s="119">
        <f>BAR!G6*0.75</f>
        <v>9525</v>
      </c>
      <c r="BN6" s="119">
        <f>BAR!H6*0.75</f>
        <v>9525</v>
      </c>
      <c r="BO6" s="119">
        <f>BAR!I6*0.75</f>
        <v>9525</v>
      </c>
      <c r="BP6" s="119">
        <f>BAR!J6*0.75</f>
        <v>9525</v>
      </c>
      <c r="BQ6" s="119">
        <f>BAR!K6*0.75</f>
        <v>9525</v>
      </c>
      <c r="BR6" s="119">
        <f>BAR!L6*0.75</f>
        <v>9525</v>
      </c>
      <c r="BS6" s="119">
        <f>BAR!M6*0.75</f>
        <v>9525</v>
      </c>
      <c r="BT6" s="119">
        <f>BAR!N6*0.75</f>
        <v>9525</v>
      </c>
    </row>
    <row r="7" spans="1:72" s="2" customFormat="1" x14ac:dyDescent="0.2">
      <c r="A7" s="13">
        <v>2</v>
      </c>
      <c r="B7" s="119" t="e">
        <f>BAR!#REF!*0.75</f>
        <v>#REF!</v>
      </c>
      <c r="C7" s="119" t="e">
        <f>BAR!#REF!*0.75</f>
        <v>#REF!</v>
      </c>
      <c r="D7" s="119" t="e">
        <f>BAR!#REF!*0.75</f>
        <v>#REF!</v>
      </c>
      <c r="E7" s="119" t="e">
        <f>BAR!#REF!*0.75</f>
        <v>#REF!</v>
      </c>
      <c r="F7" s="119" t="e">
        <f>BAR!#REF!*0.75</f>
        <v>#REF!</v>
      </c>
      <c r="G7" s="119" t="e">
        <f>BAR!#REF!*0.75</f>
        <v>#REF!</v>
      </c>
      <c r="H7" s="119" t="e">
        <f>BAR!#REF!*0.75</f>
        <v>#REF!</v>
      </c>
      <c r="I7" s="119" t="e">
        <f>BAR!#REF!*0.75</f>
        <v>#REF!</v>
      </c>
      <c r="J7" s="119" t="e">
        <f>BAR!#REF!*0.75</f>
        <v>#REF!</v>
      </c>
      <c r="K7" s="119" t="e">
        <f>BAR!#REF!*0.75</f>
        <v>#REF!</v>
      </c>
      <c r="L7" s="119" t="e">
        <f>BAR!#REF!*0.75</f>
        <v>#REF!</v>
      </c>
      <c r="M7" s="119" t="e">
        <f>BAR!#REF!*0.75</f>
        <v>#REF!</v>
      </c>
      <c r="N7" s="119" t="e">
        <f>BAR!#REF!*0.75</f>
        <v>#REF!</v>
      </c>
      <c r="O7" s="119" t="e">
        <f>BAR!#REF!*0.75</f>
        <v>#REF!</v>
      </c>
      <c r="P7" s="119" t="e">
        <f>BAR!#REF!*0.75</f>
        <v>#REF!</v>
      </c>
      <c r="Q7" s="119" t="e">
        <f>BAR!#REF!*0.75</f>
        <v>#REF!</v>
      </c>
      <c r="R7" s="119" t="e">
        <f>BAR!#REF!*0.75</f>
        <v>#REF!</v>
      </c>
      <c r="S7" s="119" t="e">
        <f>BAR!#REF!*0.75</f>
        <v>#REF!</v>
      </c>
      <c r="T7" s="119" t="e">
        <f>BAR!#REF!*0.75</f>
        <v>#REF!</v>
      </c>
      <c r="U7" s="119" t="e">
        <f>BAR!#REF!*0.75</f>
        <v>#REF!</v>
      </c>
      <c r="V7" s="119" t="e">
        <f>BAR!#REF!*0.75</f>
        <v>#REF!</v>
      </c>
      <c r="W7" s="119" t="e">
        <f>BAR!#REF!*0.75</f>
        <v>#REF!</v>
      </c>
      <c r="X7" s="119" t="e">
        <f>BAR!#REF!*0.75</f>
        <v>#REF!</v>
      </c>
      <c r="Y7" s="119" t="e">
        <f>BAR!#REF!*0.75</f>
        <v>#REF!</v>
      </c>
      <c r="Z7" s="119" t="e">
        <f>BAR!#REF!*0.75</f>
        <v>#REF!</v>
      </c>
      <c r="AA7" s="119" t="e">
        <f>BAR!#REF!*0.75</f>
        <v>#REF!</v>
      </c>
      <c r="AB7" s="119" t="e">
        <f>BAR!#REF!*0.75</f>
        <v>#REF!</v>
      </c>
      <c r="AC7" s="119" t="e">
        <f>BAR!#REF!*0.75</f>
        <v>#REF!</v>
      </c>
      <c r="AD7" s="119" t="e">
        <f>BAR!#REF!*0.75</f>
        <v>#REF!</v>
      </c>
      <c r="AE7" s="119" t="e">
        <f>BAR!#REF!*0.75</f>
        <v>#REF!</v>
      </c>
      <c r="AF7" s="119" t="e">
        <f>BAR!#REF!*0.75</f>
        <v>#REF!</v>
      </c>
      <c r="AG7" s="119" t="e">
        <f>BAR!#REF!*0.75</f>
        <v>#REF!</v>
      </c>
      <c r="AH7" s="119" t="e">
        <f>BAR!#REF!*0.75</f>
        <v>#REF!</v>
      </c>
      <c r="AI7" s="119" t="e">
        <f>BAR!#REF!*0.75</f>
        <v>#REF!</v>
      </c>
      <c r="AJ7" s="119" t="e">
        <f>BAR!#REF!*0.75</f>
        <v>#REF!</v>
      </c>
      <c r="AK7" s="119" t="e">
        <f>BAR!#REF!*0.75</f>
        <v>#REF!</v>
      </c>
      <c r="AL7" s="119" t="e">
        <f>BAR!#REF!*0.75</f>
        <v>#REF!</v>
      </c>
      <c r="AM7" s="119" t="e">
        <f>BAR!#REF!*0.75</f>
        <v>#REF!</v>
      </c>
      <c r="AN7" s="119" t="e">
        <f>BAR!#REF!*0.75</f>
        <v>#REF!</v>
      </c>
      <c r="AO7" s="119" t="e">
        <f>BAR!#REF!*0.75</f>
        <v>#REF!</v>
      </c>
      <c r="AP7" s="119" t="e">
        <f>BAR!#REF!*0.75</f>
        <v>#REF!</v>
      </c>
      <c r="AQ7" s="119" t="e">
        <f>BAR!#REF!*0.75</f>
        <v>#REF!</v>
      </c>
      <c r="AR7" s="119" t="e">
        <f>BAR!#REF!*0.75</f>
        <v>#REF!</v>
      </c>
      <c r="AS7" s="119" t="e">
        <f>BAR!#REF!*0.75</f>
        <v>#REF!</v>
      </c>
      <c r="AT7" s="119" t="e">
        <f>BAR!#REF!*0.75</f>
        <v>#REF!</v>
      </c>
      <c r="AU7" s="119" t="e">
        <f>BAR!#REF!*0.75</f>
        <v>#REF!</v>
      </c>
      <c r="AV7" s="119" t="e">
        <f>BAR!#REF!*0.75</f>
        <v>#REF!</v>
      </c>
      <c r="AW7" s="119" t="e">
        <f>BAR!#REF!*0.75</f>
        <v>#REF!</v>
      </c>
      <c r="AX7" s="119" t="e">
        <f>BAR!#REF!*0.75</f>
        <v>#REF!</v>
      </c>
      <c r="AY7" s="119" t="e">
        <f>BAR!#REF!*0.75</f>
        <v>#REF!</v>
      </c>
      <c r="AZ7" s="119" t="e">
        <f>BAR!#REF!*0.75</f>
        <v>#REF!</v>
      </c>
      <c r="BA7" s="119" t="e">
        <f>BAR!#REF!*0.75</f>
        <v>#REF!</v>
      </c>
      <c r="BB7" s="119" t="e">
        <f>BAR!#REF!*0.75</f>
        <v>#REF!</v>
      </c>
      <c r="BC7" s="119" t="e">
        <f>BAR!#REF!*0.75</f>
        <v>#REF!</v>
      </c>
      <c r="BD7" s="119" t="e">
        <f>BAR!#REF!*0.75</f>
        <v>#REF!</v>
      </c>
      <c r="BE7" s="119" t="e">
        <f>BAR!#REF!*0.75</f>
        <v>#REF!</v>
      </c>
      <c r="BF7" s="119" t="e">
        <f>BAR!#REF!*0.75</f>
        <v>#REF!</v>
      </c>
      <c r="BG7" s="119" t="e">
        <f>BAR!#REF!*0.75</f>
        <v>#REF!</v>
      </c>
      <c r="BH7" s="119">
        <f>BAR!B7*0.75</f>
        <v>11550</v>
      </c>
      <c r="BI7" s="119">
        <f>BAR!C7*0.75</f>
        <v>11550</v>
      </c>
      <c r="BJ7" s="119">
        <f>BAR!D7*0.75</f>
        <v>11175</v>
      </c>
      <c r="BK7" s="119">
        <f>BAR!E7*0.75</f>
        <v>11175</v>
      </c>
      <c r="BL7" s="119">
        <f>BAR!F7*0.75</f>
        <v>11175</v>
      </c>
      <c r="BM7" s="119">
        <f>BAR!G7*0.75</f>
        <v>11175</v>
      </c>
      <c r="BN7" s="119">
        <f>BAR!H7*0.75</f>
        <v>11175</v>
      </c>
      <c r="BO7" s="119">
        <f>BAR!I7*0.75</f>
        <v>11175</v>
      </c>
      <c r="BP7" s="119">
        <f>BAR!J7*0.75</f>
        <v>11175</v>
      </c>
      <c r="BQ7" s="119">
        <f>BAR!K7*0.75</f>
        <v>11175</v>
      </c>
      <c r="BR7" s="119">
        <f>BAR!L7*0.75</f>
        <v>11175</v>
      </c>
      <c r="BS7" s="119">
        <f>BAR!M7*0.75</f>
        <v>11175</v>
      </c>
      <c r="BT7" s="119">
        <f>BAR!N7*0.75</f>
        <v>11175</v>
      </c>
    </row>
    <row r="8" spans="1:72" s="2" customFormat="1" ht="24" x14ac:dyDescent="0.2">
      <c r="A8" s="14" t="s">
        <v>4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</row>
    <row r="9" spans="1:72" s="2" customFormat="1" x14ac:dyDescent="0.2">
      <c r="A9" s="13">
        <v>1</v>
      </c>
      <c r="B9" s="119" t="e">
        <f>BAR!#REF!*0.75</f>
        <v>#REF!</v>
      </c>
      <c r="C9" s="119" t="e">
        <f>BAR!#REF!*0.75</f>
        <v>#REF!</v>
      </c>
      <c r="D9" s="119" t="e">
        <f>BAR!#REF!*0.75</f>
        <v>#REF!</v>
      </c>
      <c r="E9" s="119" t="e">
        <f>BAR!#REF!*0.75</f>
        <v>#REF!</v>
      </c>
      <c r="F9" s="119" t="e">
        <f>BAR!#REF!*0.75</f>
        <v>#REF!</v>
      </c>
      <c r="G9" s="119" t="e">
        <f>BAR!#REF!*0.75</f>
        <v>#REF!</v>
      </c>
      <c r="H9" s="119" t="e">
        <f>BAR!#REF!*0.75</f>
        <v>#REF!</v>
      </c>
      <c r="I9" s="119" t="e">
        <f>BAR!#REF!*0.75</f>
        <v>#REF!</v>
      </c>
      <c r="J9" s="119" t="e">
        <f>BAR!#REF!*0.75</f>
        <v>#REF!</v>
      </c>
      <c r="K9" s="119" t="e">
        <f>BAR!#REF!*0.75</f>
        <v>#REF!</v>
      </c>
      <c r="L9" s="119" t="e">
        <f>BAR!#REF!*0.75</f>
        <v>#REF!</v>
      </c>
      <c r="M9" s="119" t="e">
        <f>BAR!#REF!*0.75</f>
        <v>#REF!</v>
      </c>
      <c r="N9" s="119" t="e">
        <f>BAR!#REF!*0.75</f>
        <v>#REF!</v>
      </c>
      <c r="O9" s="119" t="e">
        <f>BAR!#REF!*0.75</f>
        <v>#REF!</v>
      </c>
      <c r="P9" s="119" t="e">
        <f>BAR!#REF!*0.75</f>
        <v>#REF!</v>
      </c>
      <c r="Q9" s="119" t="e">
        <f>BAR!#REF!*0.75</f>
        <v>#REF!</v>
      </c>
      <c r="R9" s="119" t="e">
        <f>BAR!#REF!*0.75</f>
        <v>#REF!</v>
      </c>
      <c r="S9" s="119" t="e">
        <f>BAR!#REF!*0.75</f>
        <v>#REF!</v>
      </c>
      <c r="T9" s="119" t="e">
        <f>BAR!#REF!*0.75</f>
        <v>#REF!</v>
      </c>
      <c r="U9" s="119" t="e">
        <f>BAR!#REF!*0.75</f>
        <v>#REF!</v>
      </c>
      <c r="V9" s="119" t="e">
        <f>BAR!#REF!*0.75</f>
        <v>#REF!</v>
      </c>
      <c r="W9" s="119" t="e">
        <f>BAR!#REF!*0.75</f>
        <v>#REF!</v>
      </c>
      <c r="X9" s="119" t="e">
        <f>BAR!#REF!*0.75</f>
        <v>#REF!</v>
      </c>
      <c r="Y9" s="119" t="e">
        <f>BAR!#REF!*0.75</f>
        <v>#REF!</v>
      </c>
      <c r="Z9" s="119" t="e">
        <f>BAR!#REF!*0.75</f>
        <v>#REF!</v>
      </c>
      <c r="AA9" s="119" t="e">
        <f>BAR!#REF!*0.75</f>
        <v>#REF!</v>
      </c>
      <c r="AB9" s="119" t="e">
        <f>BAR!#REF!*0.75</f>
        <v>#REF!</v>
      </c>
      <c r="AC9" s="119" t="e">
        <f>BAR!#REF!*0.75</f>
        <v>#REF!</v>
      </c>
      <c r="AD9" s="119" t="e">
        <f>BAR!#REF!*0.75</f>
        <v>#REF!</v>
      </c>
      <c r="AE9" s="119" t="e">
        <f>BAR!#REF!*0.75</f>
        <v>#REF!</v>
      </c>
      <c r="AF9" s="119" t="e">
        <f>BAR!#REF!*0.75</f>
        <v>#REF!</v>
      </c>
      <c r="AG9" s="119" t="e">
        <f>BAR!#REF!*0.75</f>
        <v>#REF!</v>
      </c>
      <c r="AH9" s="119" t="e">
        <f>BAR!#REF!*0.75</f>
        <v>#REF!</v>
      </c>
      <c r="AI9" s="119" t="e">
        <f>BAR!#REF!*0.75</f>
        <v>#REF!</v>
      </c>
      <c r="AJ9" s="119" t="e">
        <f>BAR!#REF!*0.75</f>
        <v>#REF!</v>
      </c>
      <c r="AK9" s="119" t="e">
        <f>BAR!#REF!*0.75</f>
        <v>#REF!</v>
      </c>
      <c r="AL9" s="119" t="e">
        <f>BAR!#REF!*0.75</f>
        <v>#REF!</v>
      </c>
      <c r="AM9" s="119" t="e">
        <f>BAR!#REF!*0.75</f>
        <v>#REF!</v>
      </c>
      <c r="AN9" s="119" t="e">
        <f>BAR!#REF!*0.75</f>
        <v>#REF!</v>
      </c>
      <c r="AO9" s="119" t="e">
        <f>BAR!#REF!*0.75</f>
        <v>#REF!</v>
      </c>
      <c r="AP9" s="119" t="e">
        <f>BAR!#REF!*0.75</f>
        <v>#REF!</v>
      </c>
      <c r="AQ9" s="119" t="e">
        <f>BAR!#REF!*0.75</f>
        <v>#REF!</v>
      </c>
      <c r="AR9" s="119" t="e">
        <f>BAR!#REF!*0.75</f>
        <v>#REF!</v>
      </c>
      <c r="AS9" s="119" t="e">
        <f>BAR!#REF!*0.75</f>
        <v>#REF!</v>
      </c>
      <c r="AT9" s="119" t="e">
        <f>BAR!#REF!*0.75</f>
        <v>#REF!</v>
      </c>
      <c r="AU9" s="119" t="e">
        <f>BAR!#REF!*0.75</f>
        <v>#REF!</v>
      </c>
      <c r="AV9" s="119" t="e">
        <f>BAR!#REF!*0.75</f>
        <v>#REF!</v>
      </c>
      <c r="AW9" s="119" t="e">
        <f>BAR!#REF!*0.75</f>
        <v>#REF!</v>
      </c>
      <c r="AX9" s="119" t="e">
        <f>BAR!#REF!*0.75</f>
        <v>#REF!</v>
      </c>
      <c r="AY9" s="119" t="e">
        <f>BAR!#REF!*0.75</f>
        <v>#REF!</v>
      </c>
      <c r="AZ9" s="119" t="e">
        <f>BAR!#REF!*0.75</f>
        <v>#REF!</v>
      </c>
      <c r="BA9" s="119" t="e">
        <f>BAR!#REF!*0.75</f>
        <v>#REF!</v>
      </c>
      <c r="BB9" s="119" t="e">
        <f>BAR!#REF!*0.75</f>
        <v>#REF!</v>
      </c>
      <c r="BC9" s="119" t="e">
        <f>BAR!#REF!*0.75</f>
        <v>#REF!</v>
      </c>
      <c r="BD9" s="119" t="e">
        <f>BAR!#REF!*0.75</f>
        <v>#REF!</v>
      </c>
      <c r="BE9" s="119" t="e">
        <f>BAR!#REF!*0.75</f>
        <v>#REF!</v>
      </c>
      <c r="BF9" s="119" t="e">
        <f>BAR!#REF!*0.75</f>
        <v>#REF!</v>
      </c>
      <c r="BG9" s="119" t="e">
        <f>BAR!#REF!*0.75</f>
        <v>#REF!</v>
      </c>
      <c r="BH9" s="119">
        <f>BAR!B9*0.75</f>
        <v>12150</v>
      </c>
      <c r="BI9" s="119">
        <f>BAR!C9*0.75</f>
        <v>12150</v>
      </c>
      <c r="BJ9" s="119">
        <f>BAR!D9*0.75</f>
        <v>11775</v>
      </c>
      <c r="BK9" s="119">
        <f>BAR!E9*0.75</f>
        <v>11775</v>
      </c>
      <c r="BL9" s="119">
        <f>BAR!F9*0.75</f>
        <v>11775</v>
      </c>
      <c r="BM9" s="119">
        <f>BAR!G9*0.75</f>
        <v>11775</v>
      </c>
      <c r="BN9" s="119">
        <f>BAR!H9*0.75</f>
        <v>11775</v>
      </c>
      <c r="BO9" s="119">
        <f>BAR!I9*0.75</f>
        <v>11775</v>
      </c>
      <c r="BP9" s="119">
        <f>BAR!J9*0.75</f>
        <v>11775</v>
      </c>
      <c r="BQ9" s="119">
        <f>BAR!K9*0.75</f>
        <v>11775</v>
      </c>
      <c r="BR9" s="119">
        <f>BAR!L9*0.75</f>
        <v>11775</v>
      </c>
      <c r="BS9" s="119">
        <f>BAR!M9*0.75</f>
        <v>11775</v>
      </c>
      <c r="BT9" s="119">
        <f>BAR!N9*0.75</f>
        <v>11775</v>
      </c>
    </row>
    <row r="10" spans="1:72" s="2" customFormat="1" x14ac:dyDescent="0.2">
      <c r="A10" s="13">
        <v>2</v>
      </c>
      <c r="B10" s="119" t="e">
        <f>BAR!#REF!*0.75</f>
        <v>#REF!</v>
      </c>
      <c r="C10" s="119" t="e">
        <f>BAR!#REF!*0.75</f>
        <v>#REF!</v>
      </c>
      <c r="D10" s="119" t="e">
        <f>BAR!#REF!*0.75</f>
        <v>#REF!</v>
      </c>
      <c r="E10" s="119" t="e">
        <f>BAR!#REF!*0.75</f>
        <v>#REF!</v>
      </c>
      <c r="F10" s="119" t="e">
        <f>BAR!#REF!*0.75</f>
        <v>#REF!</v>
      </c>
      <c r="G10" s="119" t="e">
        <f>BAR!#REF!*0.75</f>
        <v>#REF!</v>
      </c>
      <c r="H10" s="119" t="e">
        <f>BAR!#REF!*0.75</f>
        <v>#REF!</v>
      </c>
      <c r="I10" s="119" t="e">
        <f>BAR!#REF!*0.75</f>
        <v>#REF!</v>
      </c>
      <c r="J10" s="119" t="e">
        <f>BAR!#REF!*0.75</f>
        <v>#REF!</v>
      </c>
      <c r="K10" s="119" t="e">
        <f>BAR!#REF!*0.75</f>
        <v>#REF!</v>
      </c>
      <c r="L10" s="119" t="e">
        <f>BAR!#REF!*0.75</f>
        <v>#REF!</v>
      </c>
      <c r="M10" s="119" t="e">
        <f>BAR!#REF!*0.75</f>
        <v>#REF!</v>
      </c>
      <c r="N10" s="119" t="e">
        <f>BAR!#REF!*0.75</f>
        <v>#REF!</v>
      </c>
      <c r="O10" s="119" t="e">
        <f>BAR!#REF!*0.75</f>
        <v>#REF!</v>
      </c>
      <c r="P10" s="119" t="e">
        <f>BAR!#REF!*0.75</f>
        <v>#REF!</v>
      </c>
      <c r="Q10" s="119" t="e">
        <f>BAR!#REF!*0.75</f>
        <v>#REF!</v>
      </c>
      <c r="R10" s="119" t="e">
        <f>BAR!#REF!*0.75</f>
        <v>#REF!</v>
      </c>
      <c r="S10" s="119" t="e">
        <f>BAR!#REF!*0.75</f>
        <v>#REF!</v>
      </c>
      <c r="T10" s="119" t="e">
        <f>BAR!#REF!*0.75</f>
        <v>#REF!</v>
      </c>
      <c r="U10" s="119" t="e">
        <f>BAR!#REF!*0.75</f>
        <v>#REF!</v>
      </c>
      <c r="V10" s="119" t="e">
        <f>BAR!#REF!*0.75</f>
        <v>#REF!</v>
      </c>
      <c r="W10" s="119" t="e">
        <f>BAR!#REF!*0.75</f>
        <v>#REF!</v>
      </c>
      <c r="X10" s="119" t="e">
        <f>BAR!#REF!*0.75</f>
        <v>#REF!</v>
      </c>
      <c r="Y10" s="119" t="e">
        <f>BAR!#REF!*0.75</f>
        <v>#REF!</v>
      </c>
      <c r="Z10" s="119" t="e">
        <f>BAR!#REF!*0.75</f>
        <v>#REF!</v>
      </c>
      <c r="AA10" s="119" t="e">
        <f>BAR!#REF!*0.75</f>
        <v>#REF!</v>
      </c>
      <c r="AB10" s="119" t="e">
        <f>BAR!#REF!*0.75</f>
        <v>#REF!</v>
      </c>
      <c r="AC10" s="119" t="e">
        <f>BAR!#REF!*0.75</f>
        <v>#REF!</v>
      </c>
      <c r="AD10" s="119" t="e">
        <f>BAR!#REF!*0.75</f>
        <v>#REF!</v>
      </c>
      <c r="AE10" s="119" t="e">
        <f>BAR!#REF!*0.75</f>
        <v>#REF!</v>
      </c>
      <c r="AF10" s="119" t="e">
        <f>BAR!#REF!*0.75</f>
        <v>#REF!</v>
      </c>
      <c r="AG10" s="119" t="e">
        <f>BAR!#REF!*0.75</f>
        <v>#REF!</v>
      </c>
      <c r="AH10" s="119" t="e">
        <f>BAR!#REF!*0.75</f>
        <v>#REF!</v>
      </c>
      <c r="AI10" s="119" t="e">
        <f>BAR!#REF!*0.75</f>
        <v>#REF!</v>
      </c>
      <c r="AJ10" s="119" t="e">
        <f>BAR!#REF!*0.75</f>
        <v>#REF!</v>
      </c>
      <c r="AK10" s="119" t="e">
        <f>BAR!#REF!*0.75</f>
        <v>#REF!</v>
      </c>
      <c r="AL10" s="119" t="e">
        <f>BAR!#REF!*0.75</f>
        <v>#REF!</v>
      </c>
      <c r="AM10" s="119" t="e">
        <f>BAR!#REF!*0.75</f>
        <v>#REF!</v>
      </c>
      <c r="AN10" s="119" t="e">
        <f>BAR!#REF!*0.75</f>
        <v>#REF!</v>
      </c>
      <c r="AO10" s="119" t="e">
        <f>BAR!#REF!*0.75</f>
        <v>#REF!</v>
      </c>
      <c r="AP10" s="119" t="e">
        <f>BAR!#REF!*0.75</f>
        <v>#REF!</v>
      </c>
      <c r="AQ10" s="119" t="e">
        <f>BAR!#REF!*0.75</f>
        <v>#REF!</v>
      </c>
      <c r="AR10" s="119" t="e">
        <f>BAR!#REF!*0.75</f>
        <v>#REF!</v>
      </c>
      <c r="AS10" s="119" t="e">
        <f>BAR!#REF!*0.75</f>
        <v>#REF!</v>
      </c>
      <c r="AT10" s="119" t="e">
        <f>BAR!#REF!*0.75</f>
        <v>#REF!</v>
      </c>
      <c r="AU10" s="119" t="e">
        <f>BAR!#REF!*0.75</f>
        <v>#REF!</v>
      </c>
      <c r="AV10" s="119" t="e">
        <f>BAR!#REF!*0.75</f>
        <v>#REF!</v>
      </c>
      <c r="AW10" s="119" t="e">
        <f>BAR!#REF!*0.75</f>
        <v>#REF!</v>
      </c>
      <c r="AX10" s="119" t="e">
        <f>BAR!#REF!*0.75</f>
        <v>#REF!</v>
      </c>
      <c r="AY10" s="119" t="e">
        <f>BAR!#REF!*0.75</f>
        <v>#REF!</v>
      </c>
      <c r="AZ10" s="119" t="e">
        <f>BAR!#REF!*0.75</f>
        <v>#REF!</v>
      </c>
      <c r="BA10" s="119" t="e">
        <f>BAR!#REF!*0.75</f>
        <v>#REF!</v>
      </c>
      <c r="BB10" s="119" t="e">
        <f>BAR!#REF!*0.75</f>
        <v>#REF!</v>
      </c>
      <c r="BC10" s="119" t="e">
        <f>BAR!#REF!*0.75</f>
        <v>#REF!</v>
      </c>
      <c r="BD10" s="119" t="e">
        <f>BAR!#REF!*0.75</f>
        <v>#REF!</v>
      </c>
      <c r="BE10" s="119" t="e">
        <f>BAR!#REF!*0.75</f>
        <v>#REF!</v>
      </c>
      <c r="BF10" s="119" t="e">
        <f>BAR!#REF!*0.75</f>
        <v>#REF!</v>
      </c>
      <c r="BG10" s="119" t="e">
        <f>BAR!#REF!*0.75</f>
        <v>#REF!</v>
      </c>
      <c r="BH10" s="119">
        <f>BAR!B10*0.75</f>
        <v>13800</v>
      </c>
      <c r="BI10" s="119">
        <f>BAR!C10*0.75</f>
        <v>13800</v>
      </c>
      <c r="BJ10" s="119">
        <f>BAR!D10*0.75</f>
        <v>13425</v>
      </c>
      <c r="BK10" s="119">
        <f>BAR!E10*0.75</f>
        <v>13425</v>
      </c>
      <c r="BL10" s="119">
        <f>BAR!F10*0.75</f>
        <v>13425</v>
      </c>
      <c r="BM10" s="119">
        <f>BAR!G10*0.75</f>
        <v>13425</v>
      </c>
      <c r="BN10" s="119">
        <f>BAR!H10*0.75</f>
        <v>13425</v>
      </c>
      <c r="BO10" s="119">
        <f>BAR!I10*0.75</f>
        <v>13425</v>
      </c>
      <c r="BP10" s="119">
        <f>BAR!J10*0.75</f>
        <v>13425</v>
      </c>
      <c r="BQ10" s="119">
        <f>BAR!K10*0.75</f>
        <v>13425</v>
      </c>
      <c r="BR10" s="119">
        <f>BAR!L10*0.75</f>
        <v>13425</v>
      </c>
      <c r="BS10" s="119">
        <f>BAR!M10*0.75</f>
        <v>13425</v>
      </c>
      <c r="BT10" s="119">
        <f>BAR!N10*0.75</f>
        <v>13425</v>
      </c>
    </row>
    <row r="11" spans="1:72" s="2" customFormat="1" x14ac:dyDescent="0.2">
      <c r="A11" s="15" t="s">
        <v>5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</row>
    <row r="12" spans="1:72" s="2" customFormat="1" x14ac:dyDescent="0.2">
      <c r="A12" s="16">
        <v>1</v>
      </c>
      <c r="B12" s="119" t="e">
        <f>BAR!#REF!*0.75</f>
        <v>#REF!</v>
      </c>
      <c r="C12" s="119" t="e">
        <f>BAR!#REF!*0.75</f>
        <v>#REF!</v>
      </c>
      <c r="D12" s="119" t="e">
        <f>BAR!#REF!*0.75</f>
        <v>#REF!</v>
      </c>
      <c r="E12" s="119" t="e">
        <f>BAR!#REF!*0.75</f>
        <v>#REF!</v>
      </c>
      <c r="F12" s="119" t="e">
        <f>BAR!#REF!*0.75</f>
        <v>#REF!</v>
      </c>
      <c r="G12" s="119" t="e">
        <f>BAR!#REF!*0.75</f>
        <v>#REF!</v>
      </c>
      <c r="H12" s="119" t="e">
        <f>BAR!#REF!*0.75</f>
        <v>#REF!</v>
      </c>
      <c r="I12" s="119" t="e">
        <f>BAR!#REF!*0.75</f>
        <v>#REF!</v>
      </c>
      <c r="J12" s="119" t="e">
        <f>BAR!#REF!*0.75</f>
        <v>#REF!</v>
      </c>
      <c r="K12" s="119" t="e">
        <f>BAR!#REF!*0.75</f>
        <v>#REF!</v>
      </c>
      <c r="L12" s="119" t="e">
        <f>BAR!#REF!*0.75</f>
        <v>#REF!</v>
      </c>
      <c r="M12" s="119" t="e">
        <f>BAR!#REF!*0.75</f>
        <v>#REF!</v>
      </c>
      <c r="N12" s="119" t="e">
        <f>BAR!#REF!*0.75</f>
        <v>#REF!</v>
      </c>
      <c r="O12" s="119" t="e">
        <f>BAR!#REF!*0.75</f>
        <v>#REF!</v>
      </c>
      <c r="P12" s="119" t="e">
        <f>BAR!#REF!*0.75</f>
        <v>#REF!</v>
      </c>
      <c r="Q12" s="119" t="e">
        <f>BAR!#REF!*0.75</f>
        <v>#REF!</v>
      </c>
      <c r="R12" s="119" t="e">
        <f>BAR!#REF!*0.75</f>
        <v>#REF!</v>
      </c>
      <c r="S12" s="119" t="e">
        <f>BAR!#REF!*0.75</f>
        <v>#REF!</v>
      </c>
      <c r="T12" s="119" t="e">
        <f>BAR!#REF!*0.75</f>
        <v>#REF!</v>
      </c>
      <c r="U12" s="119" t="e">
        <f>BAR!#REF!*0.75</f>
        <v>#REF!</v>
      </c>
      <c r="V12" s="119" t="e">
        <f>BAR!#REF!*0.75</f>
        <v>#REF!</v>
      </c>
      <c r="W12" s="119" t="e">
        <f>BAR!#REF!*0.75</f>
        <v>#REF!</v>
      </c>
      <c r="X12" s="119" t="e">
        <f>BAR!#REF!*0.75</f>
        <v>#REF!</v>
      </c>
      <c r="Y12" s="119" t="e">
        <f>BAR!#REF!*0.75</f>
        <v>#REF!</v>
      </c>
      <c r="Z12" s="119" t="e">
        <f>BAR!#REF!*0.75</f>
        <v>#REF!</v>
      </c>
      <c r="AA12" s="119" t="e">
        <f>BAR!#REF!*0.75</f>
        <v>#REF!</v>
      </c>
      <c r="AB12" s="119" t="e">
        <f>BAR!#REF!*0.75</f>
        <v>#REF!</v>
      </c>
      <c r="AC12" s="119" t="e">
        <f>BAR!#REF!*0.75</f>
        <v>#REF!</v>
      </c>
      <c r="AD12" s="119" t="e">
        <f>BAR!#REF!*0.75</f>
        <v>#REF!</v>
      </c>
      <c r="AE12" s="119" t="e">
        <f>BAR!#REF!*0.75</f>
        <v>#REF!</v>
      </c>
      <c r="AF12" s="119" t="e">
        <f>BAR!#REF!*0.75</f>
        <v>#REF!</v>
      </c>
      <c r="AG12" s="119" t="e">
        <f>BAR!#REF!*0.75</f>
        <v>#REF!</v>
      </c>
      <c r="AH12" s="119" t="e">
        <f>BAR!#REF!*0.75</f>
        <v>#REF!</v>
      </c>
      <c r="AI12" s="119" t="e">
        <f>BAR!#REF!*0.75</f>
        <v>#REF!</v>
      </c>
      <c r="AJ12" s="119" t="e">
        <f>BAR!#REF!*0.75</f>
        <v>#REF!</v>
      </c>
      <c r="AK12" s="119" t="e">
        <f>BAR!#REF!*0.75</f>
        <v>#REF!</v>
      </c>
      <c r="AL12" s="119" t="e">
        <f>BAR!#REF!*0.75</f>
        <v>#REF!</v>
      </c>
      <c r="AM12" s="119" t="e">
        <f>BAR!#REF!*0.75</f>
        <v>#REF!</v>
      </c>
      <c r="AN12" s="119" t="e">
        <f>BAR!#REF!*0.75</f>
        <v>#REF!</v>
      </c>
      <c r="AO12" s="119" t="e">
        <f>BAR!#REF!*0.75</f>
        <v>#REF!</v>
      </c>
      <c r="AP12" s="119" t="e">
        <f>BAR!#REF!*0.75</f>
        <v>#REF!</v>
      </c>
      <c r="AQ12" s="119" t="e">
        <f>BAR!#REF!*0.75</f>
        <v>#REF!</v>
      </c>
      <c r="AR12" s="119" t="e">
        <f>BAR!#REF!*0.75</f>
        <v>#REF!</v>
      </c>
      <c r="AS12" s="119" t="e">
        <f>BAR!#REF!*0.75</f>
        <v>#REF!</v>
      </c>
      <c r="AT12" s="119" t="e">
        <f>BAR!#REF!*0.75</f>
        <v>#REF!</v>
      </c>
      <c r="AU12" s="119" t="e">
        <f>BAR!#REF!*0.75</f>
        <v>#REF!</v>
      </c>
      <c r="AV12" s="119" t="e">
        <f>BAR!#REF!*0.75</f>
        <v>#REF!</v>
      </c>
      <c r="AW12" s="119" t="e">
        <f>BAR!#REF!*0.75</f>
        <v>#REF!</v>
      </c>
      <c r="AX12" s="119" t="e">
        <f>BAR!#REF!*0.75</f>
        <v>#REF!</v>
      </c>
      <c r="AY12" s="119" t="e">
        <f>BAR!#REF!*0.75</f>
        <v>#REF!</v>
      </c>
      <c r="AZ12" s="119" t="e">
        <f>BAR!#REF!*0.75</f>
        <v>#REF!</v>
      </c>
      <c r="BA12" s="119" t="e">
        <f>BAR!#REF!*0.75</f>
        <v>#REF!</v>
      </c>
      <c r="BB12" s="119" t="e">
        <f>BAR!#REF!*0.75</f>
        <v>#REF!</v>
      </c>
      <c r="BC12" s="119" t="e">
        <f>BAR!#REF!*0.75</f>
        <v>#REF!</v>
      </c>
      <c r="BD12" s="119" t="e">
        <f>BAR!#REF!*0.75</f>
        <v>#REF!</v>
      </c>
      <c r="BE12" s="119" t="e">
        <f>BAR!#REF!*0.75</f>
        <v>#REF!</v>
      </c>
      <c r="BF12" s="119" t="e">
        <f>BAR!#REF!*0.75</f>
        <v>#REF!</v>
      </c>
      <c r="BG12" s="119" t="e">
        <f>BAR!#REF!*0.75</f>
        <v>#REF!</v>
      </c>
      <c r="BH12" s="119">
        <f>BAR!B12*0.75</f>
        <v>16650</v>
      </c>
      <c r="BI12" s="119">
        <f>BAR!C12*0.75</f>
        <v>16650</v>
      </c>
      <c r="BJ12" s="119">
        <f>BAR!D12*0.75</f>
        <v>16275</v>
      </c>
      <c r="BK12" s="119">
        <f>BAR!E12*0.75</f>
        <v>16275</v>
      </c>
      <c r="BL12" s="119">
        <f>BAR!F12*0.75</f>
        <v>16275</v>
      </c>
      <c r="BM12" s="119">
        <f>BAR!G12*0.75</f>
        <v>16275</v>
      </c>
      <c r="BN12" s="119">
        <f>BAR!H12*0.75</f>
        <v>16275</v>
      </c>
      <c r="BO12" s="119">
        <f>BAR!I12*0.75</f>
        <v>16275</v>
      </c>
      <c r="BP12" s="119">
        <f>BAR!J12*0.75</f>
        <v>16275</v>
      </c>
      <c r="BQ12" s="119">
        <f>BAR!K12*0.75</f>
        <v>16275</v>
      </c>
      <c r="BR12" s="119">
        <f>BAR!L12*0.75</f>
        <v>16275</v>
      </c>
      <c r="BS12" s="119">
        <f>BAR!M12*0.75</f>
        <v>16275</v>
      </c>
      <c r="BT12" s="119">
        <f>BAR!N12*0.75</f>
        <v>16275</v>
      </c>
    </row>
    <row r="13" spans="1:72" s="2" customFormat="1" x14ac:dyDescent="0.2">
      <c r="A13" s="16">
        <v>2</v>
      </c>
      <c r="B13" s="119" t="e">
        <f>BAR!#REF!*0.75</f>
        <v>#REF!</v>
      </c>
      <c r="C13" s="119" t="e">
        <f>BAR!#REF!*0.75</f>
        <v>#REF!</v>
      </c>
      <c r="D13" s="119" t="e">
        <f>BAR!#REF!*0.75</f>
        <v>#REF!</v>
      </c>
      <c r="E13" s="119" t="e">
        <f>BAR!#REF!*0.75</f>
        <v>#REF!</v>
      </c>
      <c r="F13" s="119" t="e">
        <f>BAR!#REF!*0.75</f>
        <v>#REF!</v>
      </c>
      <c r="G13" s="119" t="e">
        <f>BAR!#REF!*0.75</f>
        <v>#REF!</v>
      </c>
      <c r="H13" s="119" t="e">
        <f>BAR!#REF!*0.75</f>
        <v>#REF!</v>
      </c>
      <c r="I13" s="119" t="e">
        <f>BAR!#REF!*0.75</f>
        <v>#REF!</v>
      </c>
      <c r="J13" s="119" t="e">
        <f>BAR!#REF!*0.75</f>
        <v>#REF!</v>
      </c>
      <c r="K13" s="119" t="e">
        <f>BAR!#REF!*0.75</f>
        <v>#REF!</v>
      </c>
      <c r="L13" s="119" t="e">
        <f>BAR!#REF!*0.75</f>
        <v>#REF!</v>
      </c>
      <c r="M13" s="119" t="e">
        <f>BAR!#REF!*0.75</f>
        <v>#REF!</v>
      </c>
      <c r="N13" s="119" t="e">
        <f>BAR!#REF!*0.75</f>
        <v>#REF!</v>
      </c>
      <c r="O13" s="119" t="e">
        <f>BAR!#REF!*0.75</f>
        <v>#REF!</v>
      </c>
      <c r="P13" s="119" t="e">
        <f>BAR!#REF!*0.75</f>
        <v>#REF!</v>
      </c>
      <c r="Q13" s="119" t="e">
        <f>BAR!#REF!*0.75</f>
        <v>#REF!</v>
      </c>
      <c r="R13" s="119" t="e">
        <f>BAR!#REF!*0.75</f>
        <v>#REF!</v>
      </c>
      <c r="S13" s="119" t="e">
        <f>BAR!#REF!*0.75</f>
        <v>#REF!</v>
      </c>
      <c r="T13" s="119" t="e">
        <f>BAR!#REF!*0.75</f>
        <v>#REF!</v>
      </c>
      <c r="U13" s="119" t="e">
        <f>BAR!#REF!*0.75</f>
        <v>#REF!</v>
      </c>
      <c r="V13" s="119" t="e">
        <f>BAR!#REF!*0.75</f>
        <v>#REF!</v>
      </c>
      <c r="W13" s="119" t="e">
        <f>BAR!#REF!*0.75</f>
        <v>#REF!</v>
      </c>
      <c r="X13" s="119" t="e">
        <f>BAR!#REF!*0.75</f>
        <v>#REF!</v>
      </c>
      <c r="Y13" s="119" t="e">
        <f>BAR!#REF!*0.75</f>
        <v>#REF!</v>
      </c>
      <c r="Z13" s="119" t="e">
        <f>BAR!#REF!*0.75</f>
        <v>#REF!</v>
      </c>
      <c r="AA13" s="119" t="e">
        <f>BAR!#REF!*0.75</f>
        <v>#REF!</v>
      </c>
      <c r="AB13" s="119" t="e">
        <f>BAR!#REF!*0.75</f>
        <v>#REF!</v>
      </c>
      <c r="AC13" s="119" t="e">
        <f>BAR!#REF!*0.75</f>
        <v>#REF!</v>
      </c>
      <c r="AD13" s="119" t="e">
        <f>BAR!#REF!*0.75</f>
        <v>#REF!</v>
      </c>
      <c r="AE13" s="119" t="e">
        <f>BAR!#REF!*0.75</f>
        <v>#REF!</v>
      </c>
      <c r="AF13" s="119" t="e">
        <f>BAR!#REF!*0.75</f>
        <v>#REF!</v>
      </c>
      <c r="AG13" s="119" t="e">
        <f>BAR!#REF!*0.75</f>
        <v>#REF!</v>
      </c>
      <c r="AH13" s="119" t="e">
        <f>BAR!#REF!*0.75</f>
        <v>#REF!</v>
      </c>
      <c r="AI13" s="119" t="e">
        <f>BAR!#REF!*0.75</f>
        <v>#REF!</v>
      </c>
      <c r="AJ13" s="119" t="e">
        <f>BAR!#REF!*0.75</f>
        <v>#REF!</v>
      </c>
      <c r="AK13" s="119" t="e">
        <f>BAR!#REF!*0.75</f>
        <v>#REF!</v>
      </c>
      <c r="AL13" s="119" t="e">
        <f>BAR!#REF!*0.75</f>
        <v>#REF!</v>
      </c>
      <c r="AM13" s="119" t="e">
        <f>BAR!#REF!*0.75</f>
        <v>#REF!</v>
      </c>
      <c r="AN13" s="119" t="e">
        <f>BAR!#REF!*0.75</f>
        <v>#REF!</v>
      </c>
      <c r="AO13" s="119" t="e">
        <f>BAR!#REF!*0.75</f>
        <v>#REF!</v>
      </c>
      <c r="AP13" s="119" t="e">
        <f>BAR!#REF!*0.75</f>
        <v>#REF!</v>
      </c>
      <c r="AQ13" s="119" t="e">
        <f>BAR!#REF!*0.75</f>
        <v>#REF!</v>
      </c>
      <c r="AR13" s="119" t="e">
        <f>BAR!#REF!*0.75</f>
        <v>#REF!</v>
      </c>
      <c r="AS13" s="119" t="e">
        <f>BAR!#REF!*0.75</f>
        <v>#REF!</v>
      </c>
      <c r="AT13" s="119" t="e">
        <f>BAR!#REF!*0.75</f>
        <v>#REF!</v>
      </c>
      <c r="AU13" s="119" t="e">
        <f>BAR!#REF!*0.75</f>
        <v>#REF!</v>
      </c>
      <c r="AV13" s="119" t="e">
        <f>BAR!#REF!*0.75</f>
        <v>#REF!</v>
      </c>
      <c r="AW13" s="119" t="e">
        <f>BAR!#REF!*0.75</f>
        <v>#REF!</v>
      </c>
      <c r="AX13" s="119" t="e">
        <f>BAR!#REF!*0.75</f>
        <v>#REF!</v>
      </c>
      <c r="AY13" s="119" t="e">
        <f>BAR!#REF!*0.75</f>
        <v>#REF!</v>
      </c>
      <c r="AZ13" s="119" t="e">
        <f>BAR!#REF!*0.75</f>
        <v>#REF!</v>
      </c>
      <c r="BA13" s="119" t="e">
        <f>BAR!#REF!*0.75</f>
        <v>#REF!</v>
      </c>
      <c r="BB13" s="119" t="e">
        <f>BAR!#REF!*0.75</f>
        <v>#REF!</v>
      </c>
      <c r="BC13" s="119" t="e">
        <f>BAR!#REF!*0.75</f>
        <v>#REF!</v>
      </c>
      <c r="BD13" s="119" t="e">
        <f>BAR!#REF!*0.75</f>
        <v>#REF!</v>
      </c>
      <c r="BE13" s="119" t="e">
        <f>BAR!#REF!*0.75</f>
        <v>#REF!</v>
      </c>
      <c r="BF13" s="119" t="e">
        <f>BAR!#REF!*0.75</f>
        <v>#REF!</v>
      </c>
      <c r="BG13" s="119" t="e">
        <f>BAR!#REF!*0.75</f>
        <v>#REF!</v>
      </c>
      <c r="BH13" s="119">
        <f>BAR!B13*0.75</f>
        <v>18300</v>
      </c>
      <c r="BI13" s="119">
        <f>BAR!C13*0.75</f>
        <v>18300</v>
      </c>
      <c r="BJ13" s="119">
        <f>BAR!D13*0.75</f>
        <v>17925</v>
      </c>
      <c r="BK13" s="119">
        <f>BAR!E13*0.75</f>
        <v>17925</v>
      </c>
      <c r="BL13" s="119">
        <f>BAR!F13*0.75</f>
        <v>17925</v>
      </c>
      <c r="BM13" s="119">
        <f>BAR!G13*0.75</f>
        <v>17925</v>
      </c>
      <c r="BN13" s="119">
        <f>BAR!H13*0.75</f>
        <v>17925</v>
      </c>
      <c r="BO13" s="119">
        <f>BAR!I13*0.75</f>
        <v>17925</v>
      </c>
      <c r="BP13" s="119">
        <f>BAR!J13*0.75</f>
        <v>17925</v>
      </c>
      <c r="BQ13" s="119">
        <f>BAR!K13*0.75</f>
        <v>17925</v>
      </c>
      <c r="BR13" s="119">
        <f>BAR!L13*0.75</f>
        <v>17925</v>
      </c>
      <c r="BS13" s="119">
        <f>BAR!M13*0.75</f>
        <v>17925</v>
      </c>
      <c r="BT13" s="119">
        <f>BAR!N13*0.75</f>
        <v>17925</v>
      </c>
    </row>
    <row r="14" spans="1:72" s="3" customFormat="1" x14ac:dyDescent="0.2">
      <c r="A14" s="17" t="s">
        <v>6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</row>
    <row r="15" spans="1:72" s="3" customFormat="1" x14ac:dyDescent="0.2">
      <c r="A15" s="18">
        <v>1</v>
      </c>
      <c r="B15" s="119" t="e">
        <f>BAR!#REF!*0.75</f>
        <v>#REF!</v>
      </c>
      <c r="C15" s="119" t="e">
        <f>BAR!#REF!*0.75</f>
        <v>#REF!</v>
      </c>
      <c r="D15" s="119" t="e">
        <f>BAR!#REF!*0.75</f>
        <v>#REF!</v>
      </c>
      <c r="E15" s="119" t="e">
        <f>BAR!#REF!*0.75</f>
        <v>#REF!</v>
      </c>
      <c r="F15" s="119" t="e">
        <f>BAR!#REF!*0.75</f>
        <v>#REF!</v>
      </c>
      <c r="G15" s="119" t="e">
        <f>BAR!#REF!*0.75</f>
        <v>#REF!</v>
      </c>
      <c r="H15" s="119" t="e">
        <f>BAR!#REF!*0.75</f>
        <v>#REF!</v>
      </c>
      <c r="I15" s="119" t="e">
        <f>BAR!#REF!*0.75</f>
        <v>#REF!</v>
      </c>
      <c r="J15" s="119" t="e">
        <f>BAR!#REF!*0.75</f>
        <v>#REF!</v>
      </c>
      <c r="K15" s="119" t="e">
        <f>BAR!#REF!*0.75</f>
        <v>#REF!</v>
      </c>
      <c r="L15" s="119" t="e">
        <f>BAR!#REF!*0.75</f>
        <v>#REF!</v>
      </c>
      <c r="M15" s="119" t="e">
        <f>BAR!#REF!*0.75</f>
        <v>#REF!</v>
      </c>
      <c r="N15" s="119" t="e">
        <f>BAR!#REF!*0.75</f>
        <v>#REF!</v>
      </c>
      <c r="O15" s="119" t="e">
        <f>BAR!#REF!*0.75</f>
        <v>#REF!</v>
      </c>
      <c r="P15" s="119" t="e">
        <f>BAR!#REF!*0.75</f>
        <v>#REF!</v>
      </c>
      <c r="Q15" s="119" t="e">
        <f>BAR!#REF!*0.75</f>
        <v>#REF!</v>
      </c>
      <c r="R15" s="119" t="e">
        <f>BAR!#REF!*0.75</f>
        <v>#REF!</v>
      </c>
      <c r="S15" s="119" t="e">
        <f>BAR!#REF!*0.75</f>
        <v>#REF!</v>
      </c>
      <c r="T15" s="119" t="e">
        <f>BAR!#REF!*0.75</f>
        <v>#REF!</v>
      </c>
      <c r="U15" s="119" t="e">
        <f>BAR!#REF!*0.75</f>
        <v>#REF!</v>
      </c>
      <c r="V15" s="119" t="e">
        <f>BAR!#REF!*0.75</f>
        <v>#REF!</v>
      </c>
      <c r="W15" s="119" t="e">
        <f>BAR!#REF!*0.75</f>
        <v>#REF!</v>
      </c>
      <c r="X15" s="119" t="e">
        <f>BAR!#REF!*0.75</f>
        <v>#REF!</v>
      </c>
      <c r="Y15" s="119" t="e">
        <f>BAR!#REF!*0.75</f>
        <v>#REF!</v>
      </c>
      <c r="Z15" s="119" t="e">
        <f>BAR!#REF!*0.75</f>
        <v>#REF!</v>
      </c>
      <c r="AA15" s="119" t="e">
        <f>BAR!#REF!*0.75</f>
        <v>#REF!</v>
      </c>
      <c r="AB15" s="119" t="e">
        <f>BAR!#REF!*0.75</f>
        <v>#REF!</v>
      </c>
      <c r="AC15" s="119" t="e">
        <f>BAR!#REF!*0.75</f>
        <v>#REF!</v>
      </c>
      <c r="AD15" s="119" t="e">
        <f>BAR!#REF!*0.75</f>
        <v>#REF!</v>
      </c>
      <c r="AE15" s="119" t="e">
        <f>BAR!#REF!*0.75</f>
        <v>#REF!</v>
      </c>
      <c r="AF15" s="119" t="e">
        <f>BAR!#REF!*0.75</f>
        <v>#REF!</v>
      </c>
      <c r="AG15" s="119" t="e">
        <f>BAR!#REF!*0.75</f>
        <v>#REF!</v>
      </c>
      <c r="AH15" s="119" t="e">
        <f>BAR!#REF!*0.75</f>
        <v>#REF!</v>
      </c>
      <c r="AI15" s="119" t="e">
        <f>BAR!#REF!*0.75</f>
        <v>#REF!</v>
      </c>
      <c r="AJ15" s="119" t="e">
        <f>BAR!#REF!*0.75</f>
        <v>#REF!</v>
      </c>
      <c r="AK15" s="119" t="e">
        <f>BAR!#REF!*0.75</f>
        <v>#REF!</v>
      </c>
      <c r="AL15" s="119" t="e">
        <f>BAR!#REF!*0.75</f>
        <v>#REF!</v>
      </c>
      <c r="AM15" s="119" t="e">
        <f>BAR!#REF!*0.75</f>
        <v>#REF!</v>
      </c>
      <c r="AN15" s="119" t="e">
        <f>BAR!#REF!*0.75</f>
        <v>#REF!</v>
      </c>
      <c r="AO15" s="119" t="e">
        <f>BAR!#REF!*0.75</f>
        <v>#REF!</v>
      </c>
      <c r="AP15" s="119" t="e">
        <f>BAR!#REF!*0.75</f>
        <v>#REF!</v>
      </c>
      <c r="AQ15" s="119" t="e">
        <f>BAR!#REF!*0.75</f>
        <v>#REF!</v>
      </c>
      <c r="AR15" s="119" t="e">
        <f>BAR!#REF!*0.75</f>
        <v>#REF!</v>
      </c>
      <c r="AS15" s="119" t="e">
        <f>BAR!#REF!*0.75</f>
        <v>#REF!</v>
      </c>
      <c r="AT15" s="119" t="e">
        <f>BAR!#REF!*0.75</f>
        <v>#REF!</v>
      </c>
      <c r="AU15" s="119" t="e">
        <f>BAR!#REF!*0.75</f>
        <v>#REF!</v>
      </c>
      <c r="AV15" s="119" t="e">
        <f>BAR!#REF!*0.75</f>
        <v>#REF!</v>
      </c>
      <c r="AW15" s="119" t="e">
        <f>BAR!#REF!*0.75</f>
        <v>#REF!</v>
      </c>
      <c r="AX15" s="119" t="e">
        <f>BAR!#REF!*0.75</f>
        <v>#REF!</v>
      </c>
      <c r="AY15" s="119" t="e">
        <f>BAR!#REF!*0.75</f>
        <v>#REF!</v>
      </c>
      <c r="AZ15" s="119" t="e">
        <f>BAR!#REF!*0.75</f>
        <v>#REF!</v>
      </c>
      <c r="BA15" s="119" t="e">
        <f>BAR!#REF!*0.75</f>
        <v>#REF!</v>
      </c>
      <c r="BB15" s="119" t="e">
        <f>BAR!#REF!*0.75</f>
        <v>#REF!</v>
      </c>
      <c r="BC15" s="119" t="e">
        <f>BAR!#REF!*0.75</f>
        <v>#REF!</v>
      </c>
      <c r="BD15" s="119" t="e">
        <f>BAR!#REF!*0.75</f>
        <v>#REF!</v>
      </c>
      <c r="BE15" s="119" t="e">
        <f>BAR!#REF!*0.75</f>
        <v>#REF!</v>
      </c>
      <c r="BF15" s="119" t="e">
        <f>BAR!#REF!*0.75</f>
        <v>#REF!</v>
      </c>
      <c r="BG15" s="119" t="e">
        <f>BAR!#REF!*0.75</f>
        <v>#REF!</v>
      </c>
      <c r="BH15" s="119">
        <f>BAR!B15*0.75</f>
        <v>18900</v>
      </c>
      <c r="BI15" s="119">
        <f>BAR!C15*0.75</f>
        <v>18900</v>
      </c>
      <c r="BJ15" s="119">
        <f>BAR!D15*0.75</f>
        <v>18525</v>
      </c>
      <c r="BK15" s="119">
        <f>BAR!E15*0.75</f>
        <v>18525</v>
      </c>
      <c r="BL15" s="119">
        <f>BAR!F15*0.75</f>
        <v>18525</v>
      </c>
      <c r="BM15" s="119">
        <f>BAR!G15*0.75</f>
        <v>18525</v>
      </c>
      <c r="BN15" s="119">
        <f>BAR!H15*0.75</f>
        <v>18525</v>
      </c>
      <c r="BO15" s="119">
        <f>BAR!I15*0.75</f>
        <v>18525</v>
      </c>
      <c r="BP15" s="119">
        <f>BAR!J15*0.75</f>
        <v>18525</v>
      </c>
      <c r="BQ15" s="119">
        <f>BAR!K15*0.75</f>
        <v>18525</v>
      </c>
      <c r="BR15" s="119">
        <f>BAR!L15*0.75</f>
        <v>18525</v>
      </c>
      <c r="BS15" s="119">
        <f>BAR!M15*0.75</f>
        <v>18525</v>
      </c>
      <c r="BT15" s="119">
        <f>BAR!N15*0.75</f>
        <v>18525</v>
      </c>
    </row>
    <row r="16" spans="1:72" s="3" customFormat="1" x14ac:dyDescent="0.2">
      <c r="A16" s="18">
        <v>2</v>
      </c>
      <c r="B16" s="119" t="e">
        <f>BAR!#REF!*0.75</f>
        <v>#REF!</v>
      </c>
      <c r="C16" s="119" t="e">
        <f>BAR!#REF!*0.75</f>
        <v>#REF!</v>
      </c>
      <c r="D16" s="119" t="e">
        <f>BAR!#REF!*0.75</f>
        <v>#REF!</v>
      </c>
      <c r="E16" s="119" t="e">
        <f>BAR!#REF!*0.75</f>
        <v>#REF!</v>
      </c>
      <c r="F16" s="119" t="e">
        <f>BAR!#REF!*0.75</f>
        <v>#REF!</v>
      </c>
      <c r="G16" s="119" t="e">
        <f>BAR!#REF!*0.75</f>
        <v>#REF!</v>
      </c>
      <c r="H16" s="119" t="e">
        <f>BAR!#REF!*0.75</f>
        <v>#REF!</v>
      </c>
      <c r="I16" s="119" t="e">
        <f>BAR!#REF!*0.75</f>
        <v>#REF!</v>
      </c>
      <c r="J16" s="119" t="e">
        <f>BAR!#REF!*0.75</f>
        <v>#REF!</v>
      </c>
      <c r="K16" s="119" t="e">
        <f>BAR!#REF!*0.75</f>
        <v>#REF!</v>
      </c>
      <c r="L16" s="119" t="e">
        <f>BAR!#REF!*0.75</f>
        <v>#REF!</v>
      </c>
      <c r="M16" s="119" t="e">
        <f>BAR!#REF!*0.75</f>
        <v>#REF!</v>
      </c>
      <c r="N16" s="119" t="e">
        <f>BAR!#REF!*0.75</f>
        <v>#REF!</v>
      </c>
      <c r="O16" s="119" t="e">
        <f>BAR!#REF!*0.75</f>
        <v>#REF!</v>
      </c>
      <c r="P16" s="119" t="e">
        <f>BAR!#REF!*0.75</f>
        <v>#REF!</v>
      </c>
      <c r="Q16" s="119" t="e">
        <f>BAR!#REF!*0.75</f>
        <v>#REF!</v>
      </c>
      <c r="R16" s="119" t="e">
        <f>BAR!#REF!*0.75</f>
        <v>#REF!</v>
      </c>
      <c r="S16" s="119" t="e">
        <f>BAR!#REF!*0.75</f>
        <v>#REF!</v>
      </c>
      <c r="T16" s="119" t="e">
        <f>BAR!#REF!*0.75</f>
        <v>#REF!</v>
      </c>
      <c r="U16" s="119" t="e">
        <f>BAR!#REF!*0.75</f>
        <v>#REF!</v>
      </c>
      <c r="V16" s="119" t="e">
        <f>BAR!#REF!*0.75</f>
        <v>#REF!</v>
      </c>
      <c r="W16" s="119" t="e">
        <f>BAR!#REF!*0.75</f>
        <v>#REF!</v>
      </c>
      <c r="X16" s="119" t="e">
        <f>BAR!#REF!*0.75</f>
        <v>#REF!</v>
      </c>
      <c r="Y16" s="119" t="e">
        <f>BAR!#REF!*0.75</f>
        <v>#REF!</v>
      </c>
      <c r="Z16" s="119" t="e">
        <f>BAR!#REF!*0.75</f>
        <v>#REF!</v>
      </c>
      <c r="AA16" s="119" t="e">
        <f>BAR!#REF!*0.75</f>
        <v>#REF!</v>
      </c>
      <c r="AB16" s="119" t="e">
        <f>BAR!#REF!*0.75</f>
        <v>#REF!</v>
      </c>
      <c r="AC16" s="119" t="e">
        <f>BAR!#REF!*0.75</f>
        <v>#REF!</v>
      </c>
      <c r="AD16" s="119" t="e">
        <f>BAR!#REF!*0.75</f>
        <v>#REF!</v>
      </c>
      <c r="AE16" s="119" t="e">
        <f>BAR!#REF!*0.75</f>
        <v>#REF!</v>
      </c>
      <c r="AF16" s="119" t="e">
        <f>BAR!#REF!*0.75</f>
        <v>#REF!</v>
      </c>
      <c r="AG16" s="119" t="e">
        <f>BAR!#REF!*0.75</f>
        <v>#REF!</v>
      </c>
      <c r="AH16" s="119" t="e">
        <f>BAR!#REF!*0.75</f>
        <v>#REF!</v>
      </c>
      <c r="AI16" s="119" t="e">
        <f>BAR!#REF!*0.75</f>
        <v>#REF!</v>
      </c>
      <c r="AJ16" s="119" t="e">
        <f>BAR!#REF!*0.75</f>
        <v>#REF!</v>
      </c>
      <c r="AK16" s="119" t="e">
        <f>BAR!#REF!*0.75</f>
        <v>#REF!</v>
      </c>
      <c r="AL16" s="119" t="e">
        <f>BAR!#REF!*0.75</f>
        <v>#REF!</v>
      </c>
      <c r="AM16" s="119" t="e">
        <f>BAR!#REF!*0.75</f>
        <v>#REF!</v>
      </c>
      <c r="AN16" s="119" t="e">
        <f>BAR!#REF!*0.75</f>
        <v>#REF!</v>
      </c>
      <c r="AO16" s="119" t="e">
        <f>BAR!#REF!*0.75</f>
        <v>#REF!</v>
      </c>
      <c r="AP16" s="119" t="e">
        <f>BAR!#REF!*0.75</f>
        <v>#REF!</v>
      </c>
      <c r="AQ16" s="119" t="e">
        <f>BAR!#REF!*0.75</f>
        <v>#REF!</v>
      </c>
      <c r="AR16" s="119" t="e">
        <f>BAR!#REF!*0.75</f>
        <v>#REF!</v>
      </c>
      <c r="AS16" s="119" t="e">
        <f>BAR!#REF!*0.75</f>
        <v>#REF!</v>
      </c>
      <c r="AT16" s="119" t="e">
        <f>BAR!#REF!*0.75</f>
        <v>#REF!</v>
      </c>
      <c r="AU16" s="119" t="e">
        <f>BAR!#REF!*0.75</f>
        <v>#REF!</v>
      </c>
      <c r="AV16" s="119" t="e">
        <f>BAR!#REF!*0.75</f>
        <v>#REF!</v>
      </c>
      <c r="AW16" s="119" t="e">
        <f>BAR!#REF!*0.75</f>
        <v>#REF!</v>
      </c>
      <c r="AX16" s="119" t="e">
        <f>BAR!#REF!*0.75</f>
        <v>#REF!</v>
      </c>
      <c r="AY16" s="119" t="e">
        <f>BAR!#REF!*0.75</f>
        <v>#REF!</v>
      </c>
      <c r="AZ16" s="119" t="e">
        <f>BAR!#REF!*0.75</f>
        <v>#REF!</v>
      </c>
      <c r="BA16" s="119" t="e">
        <f>BAR!#REF!*0.75</f>
        <v>#REF!</v>
      </c>
      <c r="BB16" s="119" t="e">
        <f>BAR!#REF!*0.75</f>
        <v>#REF!</v>
      </c>
      <c r="BC16" s="119" t="e">
        <f>BAR!#REF!*0.75</f>
        <v>#REF!</v>
      </c>
      <c r="BD16" s="119" t="e">
        <f>BAR!#REF!*0.75</f>
        <v>#REF!</v>
      </c>
      <c r="BE16" s="119" t="e">
        <f>BAR!#REF!*0.75</f>
        <v>#REF!</v>
      </c>
      <c r="BF16" s="119" t="e">
        <f>BAR!#REF!*0.75</f>
        <v>#REF!</v>
      </c>
      <c r="BG16" s="119" t="e">
        <f>BAR!#REF!*0.75</f>
        <v>#REF!</v>
      </c>
      <c r="BH16" s="119">
        <f>BAR!B16*0.75</f>
        <v>20550</v>
      </c>
      <c r="BI16" s="119">
        <f>BAR!C16*0.75</f>
        <v>20550</v>
      </c>
      <c r="BJ16" s="119">
        <f>BAR!D16*0.75</f>
        <v>20175</v>
      </c>
      <c r="BK16" s="119">
        <f>BAR!E16*0.75</f>
        <v>20175</v>
      </c>
      <c r="BL16" s="119">
        <f>BAR!F16*0.75</f>
        <v>20175</v>
      </c>
      <c r="BM16" s="119">
        <f>BAR!G16*0.75</f>
        <v>20175</v>
      </c>
      <c r="BN16" s="119">
        <f>BAR!H16*0.75</f>
        <v>20175</v>
      </c>
      <c r="BO16" s="119">
        <f>BAR!I16*0.75</f>
        <v>20175</v>
      </c>
      <c r="BP16" s="119">
        <f>BAR!J16*0.75</f>
        <v>20175</v>
      </c>
      <c r="BQ16" s="119">
        <f>BAR!K16*0.75</f>
        <v>20175</v>
      </c>
      <c r="BR16" s="119">
        <f>BAR!L16*0.75</f>
        <v>20175</v>
      </c>
      <c r="BS16" s="119">
        <f>BAR!M16*0.75</f>
        <v>20175</v>
      </c>
      <c r="BT16" s="119">
        <f>BAR!N16*0.75</f>
        <v>20175</v>
      </c>
    </row>
    <row r="17" spans="1:73" s="2" customFormat="1" x14ac:dyDescent="0.2">
      <c r="A17" s="15" t="s">
        <v>7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</row>
    <row r="18" spans="1:73" s="2" customFormat="1" x14ac:dyDescent="0.2">
      <c r="A18" s="13" t="s">
        <v>8</v>
      </c>
      <c r="B18" s="119" t="e">
        <f>BAR!#REF!*0.75</f>
        <v>#REF!</v>
      </c>
      <c r="C18" s="119" t="e">
        <f>BAR!#REF!*0.75</f>
        <v>#REF!</v>
      </c>
      <c r="D18" s="119" t="e">
        <f>BAR!#REF!*0.75</f>
        <v>#REF!</v>
      </c>
      <c r="E18" s="119" t="e">
        <f>BAR!#REF!*0.75</f>
        <v>#REF!</v>
      </c>
      <c r="F18" s="119" t="e">
        <f>BAR!#REF!*0.75</f>
        <v>#REF!</v>
      </c>
      <c r="G18" s="119" t="e">
        <f>BAR!#REF!*0.75</f>
        <v>#REF!</v>
      </c>
      <c r="H18" s="119" t="e">
        <f>BAR!#REF!*0.75</f>
        <v>#REF!</v>
      </c>
      <c r="I18" s="119" t="e">
        <f>BAR!#REF!*0.75</f>
        <v>#REF!</v>
      </c>
      <c r="J18" s="119" t="e">
        <f>BAR!#REF!*0.75</f>
        <v>#REF!</v>
      </c>
      <c r="K18" s="119" t="e">
        <f>BAR!#REF!*0.75</f>
        <v>#REF!</v>
      </c>
      <c r="L18" s="119" t="e">
        <f>BAR!#REF!*0.75</f>
        <v>#REF!</v>
      </c>
      <c r="M18" s="119" t="e">
        <f>BAR!#REF!*0.75</f>
        <v>#REF!</v>
      </c>
      <c r="N18" s="119" t="e">
        <f>BAR!#REF!*0.75</f>
        <v>#REF!</v>
      </c>
      <c r="O18" s="119" t="e">
        <f>BAR!#REF!*0.75</f>
        <v>#REF!</v>
      </c>
      <c r="P18" s="119" t="e">
        <f>BAR!#REF!*0.75</f>
        <v>#REF!</v>
      </c>
      <c r="Q18" s="119" t="e">
        <f>BAR!#REF!*0.75</f>
        <v>#REF!</v>
      </c>
      <c r="R18" s="119" t="e">
        <f>BAR!#REF!*0.75</f>
        <v>#REF!</v>
      </c>
      <c r="S18" s="119" t="e">
        <f>BAR!#REF!*0.75</f>
        <v>#REF!</v>
      </c>
      <c r="T18" s="119" t="e">
        <f>BAR!#REF!*0.75</f>
        <v>#REF!</v>
      </c>
      <c r="U18" s="119" t="e">
        <f>BAR!#REF!*0.75</f>
        <v>#REF!</v>
      </c>
      <c r="V18" s="119" t="e">
        <f>BAR!#REF!*0.75</f>
        <v>#REF!</v>
      </c>
      <c r="W18" s="119" t="e">
        <f>BAR!#REF!*0.75</f>
        <v>#REF!</v>
      </c>
      <c r="X18" s="119" t="e">
        <f>BAR!#REF!*0.75</f>
        <v>#REF!</v>
      </c>
      <c r="Y18" s="119" t="e">
        <f>BAR!#REF!*0.75</f>
        <v>#REF!</v>
      </c>
      <c r="Z18" s="119" t="e">
        <f>BAR!#REF!*0.75</f>
        <v>#REF!</v>
      </c>
      <c r="AA18" s="119" t="e">
        <f>BAR!#REF!*0.75</f>
        <v>#REF!</v>
      </c>
      <c r="AB18" s="119" t="e">
        <f>BAR!#REF!*0.75</f>
        <v>#REF!</v>
      </c>
      <c r="AC18" s="119" t="e">
        <f>BAR!#REF!*0.75</f>
        <v>#REF!</v>
      </c>
      <c r="AD18" s="119" t="e">
        <f>BAR!#REF!*0.75</f>
        <v>#REF!</v>
      </c>
      <c r="AE18" s="119" t="e">
        <f>BAR!#REF!*0.75</f>
        <v>#REF!</v>
      </c>
      <c r="AF18" s="119" t="e">
        <f>BAR!#REF!*0.75</f>
        <v>#REF!</v>
      </c>
      <c r="AG18" s="119" t="e">
        <f>BAR!#REF!*0.75</f>
        <v>#REF!</v>
      </c>
      <c r="AH18" s="119" t="e">
        <f>BAR!#REF!*0.75</f>
        <v>#REF!</v>
      </c>
      <c r="AI18" s="119" t="e">
        <f>BAR!#REF!*0.75</f>
        <v>#REF!</v>
      </c>
      <c r="AJ18" s="119" t="e">
        <f>BAR!#REF!*0.75</f>
        <v>#REF!</v>
      </c>
      <c r="AK18" s="119" t="e">
        <f>BAR!#REF!*0.75</f>
        <v>#REF!</v>
      </c>
      <c r="AL18" s="119" t="e">
        <f>BAR!#REF!*0.75</f>
        <v>#REF!</v>
      </c>
      <c r="AM18" s="119" t="e">
        <f>BAR!#REF!*0.75</f>
        <v>#REF!</v>
      </c>
      <c r="AN18" s="119" t="e">
        <f>BAR!#REF!*0.75</f>
        <v>#REF!</v>
      </c>
      <c r="AO18" s="119" t="e">
        <f>BAR!#REF!*0.75</f>
        <v>#REF!</v>
      </c>
      <c r="AP18" s="119" t="e">
        <f>BAR!#REF!*0.75</f>
        <v>#REF!</v>
      </c>
      <c r="AQ18" s="119" t="e">
        <f>BAR!#REF!*0.75</f>
        <v>#REF!</v>
      </c>
      <c r="AR18" s="119" t="e">
        <f>BAR!#REF!*0.75</f>
        <v>#REF!</v>
      </c>
      <c r="AS18" s="119" t="e">
        <f>BAR!#REF!*0.75</f>
        <v>#REF!</v>
      </c>
      <c r="AT18" s="119" t="e">
        <f>BAR!#REF!*0.75</f>
        <v>#REF!</v>
      </c>
      <c r="AU18" s="119" t="e">
        <f>BAR!#REF!*0.75</f>
        <v>#REF!</v>
      </c>
      <c r="AV18" s="119" t="e">
        <f>BAR!#REF!*0.75</f>
        <v>#REF!</v>
      </c>
      <c r="AW18" s="119" t="e">
        <f>BAR!#REF!*0.75</f>
        <v>#REF!</v>
      </c>
      <c r="AX18" s="119" t="e">
        <f>BAR!#REF!*0.75</f>
        <v>#REF!</v>
      </c>
      <c r="AY18" s="119" t="e">
        <f>BAR!#REF!*0.75</f>
        <v>#REF!</v>
      </c>
      <c r="AZ18" s="119" t="e">
        <f>BAR!#REF!*0.75</f>
        <v>#REF!</v>
      </c>
      <c r="BA18" s="119" t="e">
        <f>BAR!#REF!*0.75</f>
        <v>#REF!</v>
      </c>
      <c r="BB18" s="119" t="e">
        <f>BAR!#REF!*0.75</f>
        <v>#REF!</v>
      </c>
      <c r="BC18" s="119" t="e">
        <f>BAR!#REF!*0.75</f>
        <v>#REF!</v>
      </c>
      <c r="BD18" s="119" t="e">
        <f>BAR!#REF!*0.75</f>
        <v>#REF!</v>
      </c>
      <c r="BE18" s="119" t="e">
        <f>BAR!#REF!*0.75</f>
        <v>#REF!</v>
      </c>
      <c r="BF18" s="119" t="e">
        <f>BAR!#REF!*0.75</f>
        <v>#REF!</v>
      </c>
      <c r="BG18" s="119" t="e">
        <f>BAR!#REF!*0.75</f>
        <v>#REF!</v>
      </c>
      <c r="BH18" s="119">
        <f>BAR!B18*0.75</f>
        <v>36150</v>
      </c>
      <c r="BI18" s="119">
        <f>BAR!C18*0.75</f>
        <v>36150</v>
      </c>
      <c r="BJ18" s="119">
        <f>BAR!D18*0.75</f>
        <v>35775</v>
      </c>
      <c r="BK18" s="119">
        <f>BAR!E18*0.75</f>
        <v>35775</v>
      </c>
      <c r="BL18" s="119">
        <f>BAR!F18*0.75</f>
        <v>35775</v>
      </c>
      <c r="BM18" s="119">
        <f>BAR!G18*0.75</f>
        <v>35775</v>
      </c>
      <c r="BN18" s="119">
        <f>BAR!H18*0.75</f>
        <v>35775</v>
      </c>
      <c r="BO18" s="119">
        <f>BAR!I18*0.75</f>
        <v>35775</v>
      </c>
      <c r="BP18" s="119">
        <f>BAR!J18*0.75</f>
        <v>35775</v>
      </c>
      <c r="BQ18" s="119">
        <f>BAR!K18*0.75</f>
        <v>35775</v>
      </c>
      <c r="BR18" s="119">
        <f>BAR!L18*0.75</f>
        <v>35775</v>
      </c>
      <c r="BS18" s="119">
        <f>BAR!M18*0.75</f>
        <v>35775</v>
      </c>
      <c r="BT18" s="119">
        <f>BAR!N18*0.75</f>
        <v>35775</v>
      </c>
    </row>
    <row r="19" spans="1:73" s="2" customFormat="1" x14ac:dyDescent="0.2">
      <c r="A19" s="15" t="s">
        <v>9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</row>
    <row r="20" spans="1:73" s="2" customFormat="1" x14ac:dyDescent="0.2">
      <c r="A20" s="13" t="s">
        <v>10</v>
      </c>
      <c r="B20" s="119" t="e">
        <f>BAR!#REF!*0.75</f>
        <v>#REF!</v>
      </c>
      <c r="C20" s="119" t="e">
        <f>BAR!#REF!*0.75</f>
        <v>#REF!</v>
      </c>
      <c r="D20" s="119" t="e">
        <f>BAR!#REF!*0.75</f>
        <v>#REF!</v>
      </c>
      <c r="E20" s="119" t="e">
        <f>BAR!#REF!*0.75</f>
        <v>#REF!</v>
      </c>
      <c r="F20" s="119" t="e">
        <f>BAR!#REF!*0.75</f>
        <v>#REF!</v>
      </c>
      <c r="G20" s="119" t="e">
        <f>BAR!#REF!*0.75</f>
        <v>#REF!</v>
      </c>
      <c r="H20" s="119" t="e">
        <f>BAR!#REF!*0.75</f>
        <v>#REF!</v>
      </c>
      <c r="I20" s="119" t="e">
        <f>BAR!#REF!*0.75</f>
        <v>#REF!</v>
      </c>
      <c r="J20" s="119" t="e">
        <f>BAR!#REF!*0.75</f>
        <v>#REF!</v>
      </c>
      <c r="K20" s="119" t="e">
        <f>BAR!#REF!*0.75</f>
        <v>#REF!</v>
      </c>
      <c r="L20" s="119" t="e">
        <f>BAR!#REF!*0.75</f>
        <v>#REF!</v>
      </c>
      <c r="M20" s="119" t="e">
        <f>BAR!#REF!*0.75</f>
        <v>#REF!</v>
      </c>
      <c r="N20" s="119" t="e">
        <f>BAR!#REF!*0.75</f>
        <v>#REF!</v>
      </c>
      <c r="O20" s="119" t="e">
        <f>BAR!#REF!*0.75</f>
        <v>#REF!</v>
      </c>
      <c r="P20" s="119" t="e">
        <f>BAR!#REF!*0.75</f>
        <v>#REF!</v>
      </c>
      <c r="Q20" s="119" t="e">
        <f>BAR!#REF!*0.75</f>
        <v>#REF!</v>
      </c>
      <c r="R20" s="119" t="e">
        <f>BAR!#REF!*0.75</f>
        <v>#REF!</v>
      </c>
      <c r="S20" s="119" t="e">
        <f>BAR!#REF!*0.75</f>
        <v>#REF!</v>
      </c>
      <c r="T20" s="119" t="e">
        <f>BAR!#REF!*0.75</f>
        <v>#REF!</v>
      </c>
      <c r="U20" s="119" t="e">
        <f>BAR!#REF!*0.75</f>
        <v>#REF!</v>
      </c>
      <c r="V20" s="119" t="e">
        <f>BAR!#REF!*0.75</f>
        <v>#REF!</v>
      </c>
      <c r="W20" s="119" t="e">
        <f>BAR!#REF!*0.75</f>
        <v>#REF!</v>
      </c>
      <c r="X20" s="119" t="e">
        <f>BAR!#REF!*0.75</f>
        <v>#REF!</v>
      </c>
      <c r="Y20" s="119" t="e">
        <f>BAR!#REF!*0.75</f>
        <v>#REF!</v>
      </c>
      <c r="Z20" s="119" t="e">
        <f>BAR!#REF!*0.75</f>
        <v>#REF!</v>
      </c>
      <c r="AA20" s="119" t="e">
        <f>BAR!#REF!*0.75</f>
        <v>#REF!</v>
      </c>
      <c r="AB20" s="119" t="e">
        <f>BAR!#REF!*0.75</f>
        <v>#REF!</v>
      </c>
      <c r="AC20" s="119" t="e">
        <f>BAR!#REF!*0.75</f>
        <v>#REF!</v>
      </c>
      <c r="AD20" s="119" t="e">
        <f>BAR!#REF!*0.75</f>
        <v>#REF!</v>
      </c>
      <c r="AE20" s="119" t="e">
        <f>BAR!#REF!*0.75</f>
        <v>#REF!</v>
      </c>
      <c r="AF20" s="119" t="e">
        <f>BAR!#REF!*0.75</f>
        <v>#REF!</v>
      </c>
      <c r="AG20" s="119" t="e">
        <f>BAR!#REF!*0.75</f>
        <v>#REF!</v>
      </c>
      <c r="AH20" s="119" t="e">
        <f>BAR!#REF!*0.75</f>
        <v>#REF!</v>
      </c>
      <c r="AI20" s="119" t="e">
        <f>BAR!#REF!*0.75</f>
        <v>#REF!</v>
      </c>
      <c r="AJ20" s="119" t="e">
        <f>BAR!#REF!*0.75</f>
        <v>#REF!</v>
      </c>
      <c r="AK20" s="119" t="e">
        <f>BAR!#REF!*0.75</f>
        <v>#REF!</v>
      </c>
      <c r="AL20" s="119" t="e">
        <f>BAR!#REF!*0.75</f>
        <v>#REF!</v>
      </c>
      <c r="AM20" s="119" t="e">
        <f>BAR!#REF!*0.75</f>
        <v>#REF!</v>
      </c>
      <c r="AN20" s="119" t="e">
        <f>BAR!#REF!*0.75</f>
        <v>#REF!</v>
      </c>
      <c r="AO20" s="119" t="e">
        <f>BAR!#REF!*0.75</f>
        <v>#REF!</v>
      </c>
      <c r="AP20" s="119" t="e">
        <f>BAR!#REF!*0.75</f>
        <v>#REF!</v>
      </c>
      <c r="AQ20" s="119" t="e">
        <f>BAR!#REF!*0.75</f>
        <v>#REF!</v>
      </c>
      <c r="AR20" s="119" t="e">
        <f>BAR!#REF!*0.75</f>
        <v>#REF!</v>
      </c>
      <c r="AS20" s="119" t="e">
        <f>BAR!#REF!*0.75</f>
        <v>#REF!</v>
      </c>
      <c r="AT20" s="119" t="e">
        <f>BAR!#REF!*0.75</f>
        <v>#REF!</v>
      </c>
      <c r="AU20" s="119" t="e">
        <f>BAR!#REF!*0.75</f>
        <v>#REF!</v>
      </c>
      <c r="AV20" s="119" t="e">
        <f>BAR!#REF!*0.75</f>
        <v>#REF!</v>
      </c>
      <c r="AW20" s="119" t="e">
        <f>BAR!#REF!*0.75</f>
        <v>#REF!</v>
      </c>
      <c r="AX20" s="119" t="e">
        <f>BAR!#REF!*0.75</f>
        <v>#REF!</v>
      </c>
      <c r="AY20" s="119" t="e">
        <f>BAR!#REF!*0.75</f>
        <v>#REF!</v>
      </c>
      <c r="AZ20" s="119" t="e">
        <f>BAR!#REF!*0.75</f>
        <v>#REF!</v>
      </c>
      <c r="BA20" s="119" t="e">
        <f>BAR!#REF!*0.75</f>
        <v>#REF!</v>
      </c>
      <c r="BB20" s="119" t="e">
        <f>BAR!#REF!*0.75</f>
        <v>#REF!</v>
      </c>
      <c r="BC20" s="119" t="e">
        <f>BAR!#REF!*0.75</f>
        <v>#REF!</v>
      </c>
      <c r="BD20" s="119" t="e">
        <f>BAR!#REF!*0.75</f>
        <v>#REF!</v>
      </c>
      <c r="BE20" s="119" t="e">
        <f>BAR!#REF!*0.75</f>
        <v>#REF!</v>
      </c>
      <c r="BF20" s="119" t="e">
        <f>BAR!#REF!*0.75</f>
        <v>#REF!</v>
      </c>
      <c r="BG20" s="119" t="e">
        <f>BAR!#REF!*0.75</f>
        <v>#REF!</v>
      </c>
      <c r="BH20" s="119">
        <f>BAR!B20*0.75</f>
        <v>51150</v>
      </c>
      <c r="BI20" s="119">
        <f>BAR!C20*0.75</f>
        <v>51150</v>
      </c>
      <c r="BJ20" s="119">
        <f>BAR!D20*0.75</f>
        <v>50775</v>
      </c>
      <c r="BK20" s="119">
        <f>BAR!E20*0.75</f>
        <v>50775</v>
      </c>
      <c r="BL20" s="119">
        <f>BAR!F20*0.75</f>
        <v>50775</v>
      </c>
      <c r="BM20" s="119">
        <f>BAR!G20*0.75</f>
        <v>50775</v>
      </c>
      <c r="BN20" s="119">
        <f>BAR!H20*0.75</f>
        <v>50775</v>
      </c>
      <c r="BO20" s="119">
        <f>BAR!I20*0.75</f>
        <v>50775</v>
      </c>
      <c r="BP20" s="119">
        <f>BAR!J20*0.75</f>
        <v>50775</v>
      </c>
      <c r="BQ20" s="119">
        <f>BAR!K20*0.75</f>
        <v>50775</v>
      </c>
      <c r="BR20" s="119">
        <f>BAR!L20*0.75</f>
        <v>50775</v>
      </c>
      <c r="BS20" s="119">
        <f>BAR!M20*0.75</f>
        <v>50775</v>
      </c>
      <c r="BT20" s="119">
        <f>BAR!N20*0.75</f>
        <v>50775</v>
      </c>
    </row>
    <row r="21" spans="1:73" s="112" customFormat="1" ht="15" customHeight="1" x14ac:dyDescent="0.2">
      <c r="A21" s="41" t="s">
        <v>12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T21" s="8"/>
    </row>
    <row r="22" spans="1:73" s="112" customFormat="1" x14ac:dyDescent="0.2">
      <c r="A22" s="120" t="s">
        <v>83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T22" s="8"/>
    </row>
    <row r="23" spans="1:73" ht="15" customHeight="1" x14ac:dyDescent="0.2">
      <c r="A23" s="19" t="s">
        <v>81</v>
      </c>
    </row>
    <row r="24" spans="1:73" ht="252" x14ac:dyDescent="0.2">
      <c r="A24" s="20" t="s">
        <v>82</v>
      </c>
    </row>
    <row r="25" spans="1:73" ht="15" customHeight="1" x14ac:dyDescent="0.2">
      <c r="A25" s="19" t="s">
        <v>61</v>
      </c>
    </row>
    <row r="26" spans="1:73" x14ac:dyDescent="0.2">
      <c r="A26" s="20" t="s">
        <v>62</v>
      </c>
    </row>
    <row r="27" spans="1:73" s="4" customFormat="1" ht="15" customHeight="1" x14ac:dyDescent="0.2">
      <c r="A27" s="19" t="s">
        <v>11</v>
      </c>
      <c r="BK27" s="26"/>
      <c r="BL27" s="26"/>
      <c r="BM27" s="26"/>
      <c r="BN27" s="26"/>
      <c r="BT27" s="26"/>
    </row>
    <row r="28" spans="1:73" s="4" customFormat="1" ht="24" x14ac:dyDescent="0.2">
      <c r="A28" s="98" t="s">
        <v>63</v>
      </c>
      <c r="BK28" s="26"/>
      <c r="BL28" s="26"/>
      <c r="BM28" s="26"/>
      <c r="BN28" s="26"/>
      <c r="BT28" s="26"/>
    </row>
    <row r="29" spans="1:73" s="4" customFormat="1" ht="15" customHeight="1" x14ac:dyDescent="0.2">
      <c r="A29" s="22" t="s">
        <v>13</v>
      </c>
      <c r="BL29" s="26"/>
      <c r="BM29" s="26"/>
      <c r="BN29" s="26"/>
      <c r="BO29" s="26"/>
      <c r="BU29" s="26"/>
    </row>
    <row r="30" spans="1:73" s="4" customFormat="1" ht="132" x14ac:dyDescent="0.2">
      <c r="A30" s="99" t="s">
        <v>14</v>
      </c>
      <c r="BL30" s="26"/>
      <c r="BM30" s="26"/>
      <c r="BN30" s="26"/>
      <c r="BO30" s="26"/>
      <c r="BU30" s="26"/>
    </row>
    <row r="31" spans="1:73" s="4" customFormat="1" ht="15" customHeight="1" x14ac:dyDescent="0.2">
      <c r="A31" s="19" t="s">
        <v>15</v>
      </c>
      <c r="BK31" s="26"/>
      <c r="BL31" s="26"/>
      <c r="BM31" s="26"/>
      <c r="BN31" s="26"/>
      <c r="BT31" s="26"/>
    </row>
    <row r="32" spans="1:73" s="4" customFormat="1" ht="28.5" customHeight="1" x14ac:dyDescent="0.2">
      <c r="A32" s="98" t="s">
        <v>16</v>
      </c>
      <c r="BK32" s="26"/>
      <c r="BL32" s="26"/>
      <c r="BM32" s="26"/>
      <c r="BN32" s="26"/>
      <c r="BT32" s="26"/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</sheetPr>
  <dimension ref="A1:BY30"/>
  <sheetViews>
    <sheetView workbookViewId="0">
      <pane xSplit="1" topLeftCell="BA1" activePane="topRight" state="frozen"/>
      <selection pane="topRight" activeCell="BX12" sqref="BX12"/>
    </sheetView>
  </sheetViews>
  <sheetFormatPr defaultColWidth="9" defaultRowHeight="12" x14ac:dyDescent="0.2"/>
  <cols>
    <col min="1" max="1" width="60.140625" style="7" customWidth="1"/>
    <col min="2" max="71" width="9.85546875" style="106" hidden="1" customWidth="1"/>
    <col min="72" max="72" width="9.85546875" style="106" customWidth="1"/>
    <col min="73" max="16384" width="9" style="7"/>
  </cols>
  <sheetData>
    <row r="1" spans="1:72" s="1" customFormat="1" ht="15" customHeight="1" x14ac:dyDescent="0.2">
      <c r="A1" s="9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14"/>
      <c r="BR1" s="114"/>
      <c r="BS1" s="114"/>
      <c r="BT1" s="114"/>
    </row>
    <row r="2" spans="1:72" customFormat="1" ht="15" customHeight="1" x14ac:dyDescent="0.2">
      <c r="A2" s="10" t="s">
        <v>60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</row>
    <row r="3" spans="1:72" ht="15" customHeight="1" x14ac:dyDescent="0.2">
      <c r="A3" s="11" t="s">
        <v>57</v>
      </c>
    </row>
    <row r="4" spans="1:72" s="83" customFormat="1" ht="15" customHeight="1" x14ac:dyDescent="0.2">
      <c r="A4" s="86" t="s">
        <v>3</v>
      </c>
      <c r="B4" s="102">
        <v>46225</v>
      </c>
      <c r="C4" s="102">
        <v>46226</v>
      </c>
      <c r="D4" s="102">
        <v>46227</v>
      </c>
      <c r="E4" s="102">
        <v>46228</v>
      </c>
      <c r="F4" s="102">
        <v>46229</v>
      </c>
      <c r="G4" s="102">
        <v>46230</v>
      </c>
      <c r="H4" s="102">
        <v>46231</v>
      </c>
      <c r="I4" s="102">
        <v>46232</v>
      </c>
      <c r="J4" s="102">
        <v>46233</v>
      </c>
      <c r="K4" s="102">
        <v>46234</v>
      </c>
      <c r="L4" s="102">
        <v>46235</v>
      </c>
      <c r="M4" s="102">
        <v>46236</v>
      </c>
      <c r="N4" s="102">
        <v>46237</v>
      </c>
      <c r="O4" s="102">
        <v>46238</v>
      </c>
      <c r="P4" s="102">
        <v>46239</v>
      </c>
      <c r="Q4" s="102">
        <v>46240</v>
      </c>
      <c r="R4" s="102">
        <v>46241</v>
      </c>
      <c r="S4" s="102">
        <v>46242</v>
      </c>
      <c r="T4" s="102">
        <v>46243</v>
      </c>
      <c r="U4" s="102">
        <v>46244</v>
      </c>
      <c r="V4" s="102">
        <v>46245</v>
      </c>
      <c r="W4" s="102">
        <v>46246</v>
      </c>
      <c r="X4" s="102">
        <v>46247</v>
      </c>
      <c r="Y4" s="102">
        <v>46248</v>
      </c>
      <c r="Z4" s="102">
        <v>46249</v>
      </c>
      <c r="AA4" s="102">
        <v>46250</v>
      </c>
      <c r="AB4" s="102">
        <v>46251</v>
      </c>
      <c r="AC4" s="102">
        <v>46252</v>
      </c>
      <c r="AD4" s="102">
        <v>46253</v>
      </c>
      <c r="AE4" s="102">
        <v>46254</v>
      </c>
      <c r="AF4" s="102">
        <v>46255</v>
      </c>
      <c r="AG4" s="102">
        <v>46256</v>
      </c>
      <c r="AH4" s="102">
        <v>46257</v>
      </c>
      <c r="AI4" s="102">
        <v>46258</v>
      </c>
      <c r="AJ4" s="102">
        <v>46259</v>
      </c>
      <c r="AK4" s="102">
        <v>46260</v>
      </c>
      <c r="AL4" s="102">
        <v>46261</v>
      </c>
      <c r="AM4" s="102">
        <v>46262</v>
      </c>
      <c r="AN4" s="102">
        <v>46263</v>
      </c>
      <c r="AO4" s="102">
        <v>46264</v>
      </c>
      <c r="AP4" s="102">
        <v>46265</v>
      </c>
      <c r="AQ4" s="102">
        <v>46266</v>
      </c>
      <c r="AR4" s="102">
        <v>46267</v>
      </c>
      <c r="AS4" s="102">
        <v>46268</v>
      </c>
      <c r="AT4" s="102">
        <v>46269</v>
      </c>
      <c r="AU4" s="102">
        <v>46270</v>
      </c>
      <c r="AV4" s="102">
        <v>46271</v>
      </c>
      <c r="AW4" s="102">
        <v>46272</v>
      </c>
      <c r="AX4" s="102">
        <v>46273</v>
      </c>
      <c r="AY4" s="102">
        <v>46274</v>
      </c>
      <c r="AZ4" s="102">
        <v>46275</v>
      </c>
      <c r="BA4" s="102">
        <v>46276</v>
      </c>
      <c r="BB4" s="102">
        <v>46277</v>
      </c>
      <c r="BC4" s="102">
        <v>46278</v>
      </c>
      <c r="BD4" s="102">
        <v>46279</v>
      </c>
      <c r="BE4" s="102">
        <v>46280</v>
      </c>
      <c r="BF4" s="102">
        <v>46281</v>
      </c>
      <c r="BG4" s="102">
        <v>46282</v>
      </c>
      <c r="BH4" s="102">
        <v>46283</v>
      </c>
      <c r="BI4" s="102">
        <v>46284</v>
      </c>
      <c r="BJ4" s="102">
        <v>46285</v>
      </c>
      <c r="BK4" s="102">
        <v>46286</v>
      </c>
      <c r="BL4" s="102">
        <v>46287</v>
      </c>
      <c r="BM4" s="102">
        <v>46288</v>
      </c>
      <c r="BN4" s="102">
        <v>46289</v>
      </c>
      <c r="BO4" s="102">
        <v>46290</v>
      </c>
      <c r="BP4" s="102">
        <v>46291</v>
      </c>
      <c r="BQ4" s="102">
        <v>46292</v>
      </c>
      <c r="BR4" s="102">
        <v>46293</v>
      </c>
      <c r="BS4" s="102">
        <v>46294</v>
      </c>
      <c r="BT4" s="102">
        <v>46295</v>
      </c>
    </row>
    <row r="5" spans="1:72" s="2" customFormat="1" ht="36" x14ac:dyDescent="0.2">
      <c r="A5" s="12" t="s">
        <v>65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</row>
    <row r="6" spans="1:72" s="2" customFormat="1" ht="11.25" customHeight="1" x14ac:dyDescent="0.2">
      <c r="A6" s="13">
        <v>1</v>
      </c>
      <c r="B6" s="117" t="e">
        <f>AVIA25!B6+25</f>
        <v>#REF!</v>
      </c>
      <c r="C6" s="117" t="e">
        <f>AVIA25!C6+25</f>
        <v>#REF!</v>
      </c>
      <c r="D6" s="117" t="e">
        <f>AVIA25!D6+25</f>
        <v>#REF!</v>
      </c>
      <c r="E6" s="117" t="e">
        <f>AVIA25!E6+25</f>
        <v>#REF!</v>
      </c>
      <c r="F6" s="117" t="e">
        <f>AVIA25!F6+25</f>
        <v>#REF!</v>
      </c>
      <c r="G6" s="117" t="e">
        <f>AVIA25!G6+25</f>
        <v>#REF!</v>
      </c>
      <c r="H6" s="117" t="e">
        <f>AVIA25!H6+25</f>
        <v>#REF!</v>
      </c>
      <c r="I6" s="117" t="e">
        <f>AVIA25!I6+25</f>
        <v>#REF!</v>
      </c>
      <c r="J6" s="117" t="e">
        <f>AVIA25!J6+25</f>
        <v>#REF!</v>
      </c>
      <c r="K6" s="117" t="e">
        <f>AVIA25!K6+25</f>
        <v>#REF!</v>
      </c>
      <c r="L6" s="117" t="e">
        <f>AVIA25!L6+25</f>
        <v>#REF!</v>
      </c>
      <c r="M6" s="117" t="e">
        <f>AVIA25!M6+25</f>
        <v>#REF!</v>
      </c>
      <c r="N6" s="117" t="e">
        <f>AVIA25!N6+25</f>
        <v>#REF!</v>
      </c>
      <c r="O6" s="117" t="e">
        <f>AVIA25!O6+25</f>
        <v>#REF!</v>
      </c>
      <c r="P6" s="117" t="e">
        <f>AVIA25!P6+25</f>
        <v>#REF!</v>
      </c>
      <c r="Q6" s="117" t="e">
        <f>AVIA25!Q6+25</f>
        <v>#REF!</v>
      </c>
      <c r="R6" s="117" t="e">
        <f>AVIA25!R6+25</f>
        <v>#REF!</v>
      </c>
      <c r="S6" s="117" t="e">
        <f>AVIA25!S6+25</f>
        <v>#REF!</v>
      </c>
      <c r="T6" s="117" t="e">
        <f>AVIA25!T6+25</f>
        <v>#REF!</v>
      </c>
      <c r="U6" s="117" t="e">
        <f>AVIA25!U6+25</f>
        <v>#REF!</v>
      </c>
      <c r="V6" s="117" t="e">
        <f>AVIA25!V6+25</f>
        <v>#REF!</v>
      </c>
      <c r="W6" s="117" t="e">
        <f>AVIA25!W6+25</f>
        <v>#REF!</v>
      </c>
      <c r="X6" s="117" t="e">
        <f>AVIA25!X6+25</f>
        <v>#REF!</v>
      </c>
      <c r="Y6" s="117" t="e">
        <f>AVIA25!Y6+25</f>
        <v>#REF!</v>
      </c>
      <c r="Z6" s="117" t="e">
        <f>AVIA25!Z6+25</f>
        <v>#REF!</v>
      </c>
      <c r="AA6" s="117" t="e">
        <f>AVIA25!AA6+25</f>
        <v>#REF!</v>
      </c>
      <c r="AB6" s="117" t="e">
        <f>AVIA25!AB6+25</f>
        <v>#REF!</v>
      </c>
      <c r="AC6" s="117" t="e">
        <f>AVIA25!AC6+25</f>
        <v>#REF!</v>
      </c>
      <c r="AD6" s="117" t="e">
        <f>AVIA25!AD6+25</f>
        <v>#REF!</v>
      </c>
      <c r="AE6" s="117" t="e">
        <f>AVIA25!AE6+25</f>
        <v>#REF!</v>
      </c>
      <c r="AF6" s="117" t="e">
        <f>AVIA25!AF6+25</f>
        <v>#REF!</v>
      </c>
      <c r="AG6" s="117" t="e">
        <f>AVIA25!AG6+25</f>
        <v>#REF!</v>
      </c>
      <c r="AH6" s="117" t="e">
        <f>AVIA25!AH6+25</f>
        <v>#REF!</v>
      </c>
      <c r="AI6" s="117" t="e">
        <f>AVIA25!AI6+25</f>
        <v>#REF!</v>
      </c>
      <c r="AJ6" s="117" t="e">
        <f>AVIA25!AJ6+25</f>
        <v>#REF!</v>
      </c>
      <c r="AK6" s="117" t="e">
        <f>AVIA25!AK6+25</f>
        <v>#REF!</v>
      </c>
      <c r="AL6" s="117" t="e">
        <f>AVIA25!AL6+25</f>
        <v>#REF!</v>
      </c>
      <c r="AM6" s="117" t="e">
        <f>AVIA25!AM6+25</f>
        <v>#REF!</v>
      </c>
      <c r="AN6" s="117" t="e">
        <f>AVIA25!AN6+25</f>
        <v>#REF!</v>
      </c>
      <c r="AO6" s="117" t="e">
        <f>AVIA25!AO6+25</f>
        <v>#REF!</v>
      </c>
      <c r="AP6" s="117" t="e">
        <f>AVIA25!AP6+25</f>
        <v>#REF!</v>
      </c>
      <c r="AQ6" s="117" t="e">
        <f>AVIA25!AQ6+25</f>
        <v>#REF!</v>
      </c>
      <c r="AR6" s="117" t="e">
        <f>AVIA25!AR6+25</f>
        <v>#REF!</v>
      </c>
      <c r="AS6" s="117" t="e">
        <f>AVIA25!AS6+25</f>
        <v>#REF!</v>
      </c>
      <c r="AT6" s="117" t="e">
        <f>AVIA25!AT6+25</f>
        <v>#REF!</v>
      </c>
      <c r="AU6" s="117" t="e">
        <f>AVIA25!AU6+25</f>
        <v>#REF!</v>
      </c>
      <c r="AV6" s="117" t="e">
        <f>AVIA25!AV6+25</f>
        <v>#REF!</v>
      </c>
      <c r="AW6" s="117" t="e">
        <f>AVIA25!AW6+25</f>
        <v>#REF!</v>
      </c>
      <c r="AX6" s="117" t="e">
        <f>AVIA25!AX6+25</f>
        <v>#REF!</v>
      </c>
      <c r="AY6" s="117" t="e">
        <f>AVIA25!AY6+25</f>
        <v>#REF!</v>
      </c>
      <c r="AZ6" s="117" t="e">
        <f>AVIA25!AZ6+25</f>
        <v>#REF!</v>
      </c>
      <c r="BA6" s="117" t="e">
        <f>AVIA25!BA6+25</f>
        <v>#REF!</v>
      </c>
      <c r="BB6" s="117" t="e">
        <f>AVIA25!BB6+25</f>
        <v>#REF!</v>
      </c>
      <c r="BC6" s="117" t="e">
        <f>AVIA25!BC6+25</f>
        <v>#REF!</v>
      </c>
      <c r="BD6" s="117" t="e">
        <f>AVIA25!BD6+25</f>
        <v>#REF!</v>
      </c>
      <c r="BE6" s="117" t="e">
        <f>AVIA25!BE6+25</f>
        <v>#REF!</v>
      </c>
      <c r="BF6" s="117" t="e">
        <f>AVIA25!BF6+25</f>
        <v>#REF!</v>
      </c>
      <c r="BG6" s="117" t="e">
        <f>AVIA25!BG6+25</f>
        <v>#REF!</v>
      </c>
      <c r="BH6" s="117">
        <f>AVIA25!BH6+25</f>
        <v>9925</v>
      </c>
      <c r="BI6" s="117">
        <f>AVIA25!BI6+25</f>
        <v>9925</v>
      </c>
      <c r="BJ6" s="117">
        <f>AVIA25!BJ6+25</f>
        <v>9550</v>
      </c>
      <c r="BK6" s="117">
        <f>AVIA25!BK6+25</f>
        <v>9550</v>
      </c>
      <c r="BL6" s="117">
        <f>AVIA25!BL6+25</f>
        <v>9550</v>
      </c>
      <c r="BM6" s="117">
        <f>AVIA25!BM6+25</f>
        <v>9550</v>
      </c>
      <c r="BN6" s="117">
        <f>AVIA25!BN6+25</f>
        <v>9550</v>
      </c>
      <c r="BO6" s="117">
        <f>AVIA25!BO6+25</f>
        <v>9550</v>
      </c>
      <c r="BP6" s="117">
        <f>AVIA25!BP6+25</f>
        <v>9550</v>
      </c>
      <c r="BQ6" s="117">
        <f>AVIA25!BQ6+25</f>
        <v>9550</v>
      </c>
      <c r="BR6" s="117">
        <f>AVIA25!BR6+25</f>
        <v>9550</v>
      </c>
      <c r="BS6" s="117">
        <f>AVIA25!BS6+25</f>
        <v>9550</v>
      </c>
      <c r="BT6" s="117">
        <f>AVIA25!BT6+25</f>
        <v>9550</v>
      </c>
    </row>
    <row r="7" spans="1:72" s="2" customFormat="1" ht="11.25" customHeight="1" x14ac:dyDescent="0.2">
      <c r="A7" s="13">
        <v>2</v>
      </c>
      <c r="B7" s="117" t="e">
        <f>AVIA25!B7+25</f>
        <v>#REF!</v>
      </c>
      <c r="C7" s="117" t="e">
        <f>AVIA25!C7+25</f>
        <v>#REF!</v>
      </c>
      <c r="D7" s="117" t="e">
        <f>AVIA25!D7+25</f>
        <v>#REF!</v>
      </c>
      <c r="E7" s="117" t="e">
        <f>AVIA25!E7+25</f>
        <v>#REF!</v>
      </c>
      <c r="F7" s="117" t="e">
        <f>AVIA25!F7+25</f>
        <v>#REF!</v>
      </c>
      <c r="G7" s="117" t="e">
        <f>AVIA25!G7+25</f>
        <v>#REF!</v>
      </c>
      <c r="H7" s="117" t="e">
        <f>AVIA25!H7+25</f>
        <v>#REF!</v>
      </c>
      <c r="I7" s="117" t="e">
        <f>AVIA25!I7+25</f>
        <v>#REF!</v>
      </c>
      <c r="J7" s="117" t="e">
        <f>AVIA25!J7+25</f>
        <v>#REF!</v>
      </c>
      <c r="K7" s="117" t="e">
        <f>AVIA25!K7+25</f>
        <v>#REF!</v>
      </c>
      <c r="L7" s="117" t="e">
        <f>AVIA25!L7+25</f>
        <v>#REF!</v>
      </c>
      <c r="M7" s="117" t="e">
        <f>AVIA25!M7+25</f>
        <v>#REF!</v>
      </c>
      <c r="N7" s="117" t="e">
        <f>AVIA25!N7+25</f>
        <v>#REF!</v>
      </c>
      <c r="O7" s="117" t="e">
        <f>AVIA25!O7+25</f>
        <v>#REF!</v>
      </c>
      <c r="P7" s="117" t="e">
        <f>AVIA25!P7+25</f>
        <v>#REF!</v>
      </c>
      <c r="Q7" s="117" t="e">
        <f>AVIA25!Q7+25</f>
        <v>#REF!</v>
      </c>
      <c r="R7" s="117" t="e">
        <f>AVIA25!R7+25</f>
        <v>#REF!</v>
      </c>
      <c r="S7" s="117" t="e">
        <f>AVIA25!S7+25</f>
        <v>#REF!</v>
      </c>
      <c r="T7" s="117" t="e">
        <f>AVIA25!T7+25</f>
        <v>#REF!</v>
      </c>
      <c r="U7" s="117" t="e">
        <f>AVIA25!U7+25</f>
        <v>#REF!</v>
      </c>
      <c r="V7" s="117" t="e">
        <f>AVIA25!V7+25</f>
        <v>#REF!</v>
      </c>
      <c r="W7" s="117" t="e">
        <f>AVIA25!W7+25</f>
        <v>#REF!</v>
      </c>
      <c r="X7" s="117" t="e">
        <f>AVIA25!X7+25</f>
        <v>#REF!</v>
      </c>
      <c r="Y7" s="117" t="e">
        <f>AVIA25!Y7+25</f>
        <v>#REF!</v>
      </c>
      <c r="Z7" s="117" t="e">
        <f>AVIA25!Z7+25</f>
        <v>#REF!</v>
      </c>
      <c r="AA7" s="117" t="e">
        <f>AVIA25!AA7+25</f>
        <v>#REF!</v>
      </c>
      <c r="AB7" s="117" t="e">
        <f>AVIA25!AB7+25</f>
        <v>#REF!</v>
      </c>
      <c r="AC7" s="117" t="e">
        <f>AVIA25!AC7+25</f>
        <v>#REF!</v>
      </c>
      <c r="AD7" s="117" t="e">
        <f>AVIA25!AD7+25</f>
        <v>#REF!</v>
      </c>
      <c r="AE7" s="117" t="e">
        <f>AVIA25!AE7+25</f>
        <v>#REF!</v>
      </c>
      <c r="AF7" s="117" t="e">
        <f>AVIA25!AF7+25</f>
        <v>#REF!</v>
      </c>
      <c r="AG7" s="117" t="e">
        <f>AVIA25!AG7+25</f>
        <v>#REF!</v>
      </c>
      <c r="AH7" s="117" t="e">
        <f>AVIA25!AH7+25</f>
        <v>#REF!</v>
      </c>
      <c r="AI7" s="117" t="e">
        <f>AVIA25!AI7+25</f>
        <v>#REF!</v>
      </c>
      <c r="AJ7" s="117" t="e">
        <f>AVIA25!AJ7+25</f>
        <v>#REF!</v>
      </c>
      <c r="AK7" s="117" t="e">
        <f>AVIA25!AK7+25</f>
        <v>#REF!</v>
      </c>
      <c r="AL7" s="117" t="e">
        <f>AVIA25!AL7+25</f>
        <v>#REF!</v>
      </c>
      <c r="AM7" s="117" t="e">
        <f>AVIA25!AM7+25</f>
        <v>#REF!</v>
      </c>
      <c r="AN7" s="117" t="e">
        <f>AVIA25!AN7+25</f>
        <v>#REF!</v>
      </c>
      <c r="AO7" s="117" t="e">
        <f>AVIA25!AO7+25</f>
        <v>#REF!</v>
      </c>
      <c r="AP7" s="117" t="e">
        <f>AVIA25!AP7+25</f>
        <v>#REF!</v>
      </c>
      <c r="AQ7" s="117" t="e">
        <f>AVIA25!AQ7+25</f>
        <v>#REF!</v>
      </c>
      <c r="AR7" s="117" t="e">
        <f>AVIA25!AR7+25</f>
        <v>#REF!</v>
      </c>
      <c r="AS7" s="117" t="e">
        <f>AVIA25!AS7+25</f>
        <v>#REF!</v>
      </c>
      <c r="AT7" s="117" t="e">
        <f>AVIA25!AT7+25</f>
        <v>#REF!</v>
      </c>
      <c r="AU7" s="117" t="e">
        <f>AVIA25!AU7+25</f>
        <v>#REF!</v>
      </c>
      <c r="AV7" s="117" t="e">
        <f>AVIA25!AV7+25</f>
        <v>#REF!</v>
      </c>
      <c r="AW7" s="117" t="e">
        <f>AVIA25!AW7+25</f>
        <v>#REF!</v>
      </c>
      <c r="AX7" s="117" t="e">
        <f>AVIA25!AX7+25</f>
        <v>#REF!</v>
      </c>
      <c r="AY7" s="117" t="e">
        <f>AVIA25!AY7+25</f>
        <v>#REF!</v>
      </c>
      <c r="AZ7" s="117" t="e">
        <f>AVIA25!AZ7+25</f>
        <v>#REF!</v>
      </c>
      <c r="BA7" s="117" t="e">
        <f>AVIA25!BA7+25</f>
        <v>#REF!</v>
      </c>
      <c r="BB7" s="117" t="e">
        <f>AVIA25!BB7+25</f>
        <v>#REF!</v>
      </c>
      <c r="BC7" s="117" t="e">
        <f>AVIA25!BC7+25</f>
        <v>#REF!</v>
      </c>
      <c r="BD7" s="117" t="e">
        <f>AVIA25!BD7+25</f>
        <v>#REF!</v>
      </c>
      <c r="BE7" s="117" t="e">
        <f>AVIA25!BE7+25</f>
        <v>#REF!</v>
      </c>
      <c r="BF7" s="117" t="e">
        <f>AVIA25!BF7+25</f>
        <v>#REF!</v>
      </c>
      <c r="BG7" s="117" t="e">
        <f>AVIA25!BG7+25</f>
        <v>#REF!</v>
      </c>
      <c r="BH7" s="117">
        <f>AVIA25!BH7+25</f>
        <v>11575</v>
      </c>
      <c r="BI7" s="117">
        <f>AVIA25!BI7+25</f>
        <v>11575</v>
      </c>
      <c r="BJ7" s="117">
        <f>AVIA25!BJ7+25</f>
        <v>11200</v>
      </c>
      <c r="BK7" s="117">
        <f>AVIA25!BK7+25</f>
        <v>11200</v>
      </c>
      <c r="BL7" s="117">
        <f>AVIA25!BL7+25</f>
        <v>11200</v>
      </c>
      <c r="BM7" s="117">
        <f>AVIA25!BM7+25</f>
        <v>11200</v>
      </c>
      <c r="BN7" s="117">
        <f>AVIA25!BN7+25</f>
        <v>11200</v>
      </c>
      <c r="BO7" s="117">
        <f>AVIA25!BO7+25</f>
        <v>11200</v>
      </c>
      <c r="BP7" s="117">
        <f>AVIA25!BP7+25</f>
        <v>11200</v>
      </c>
      <c r="BQ7" s="117">
        <f>AVIA25!BQ7+25</f>
        <v>11200</v>
      </c>
      <c r="BR7" s="117">
        <f>AVIA25!BR7+25</f>
        <v>11200</v>
      </c>
      <c r="BS7" s="117">
        <f>AVIA25!BS7+25</f>
        <v>11200</v>
      </c>
      <c r="BT7" s="117">
        <f>AVIA25!BT7+25</f>
        <v>11200</v>
      </c>
    </row>
    <row r="8" spans="1:72" s="2" customFormat="1" ht="24" customHeight="1" x14ac:dyDescent="0.2">
      <c r="A8" s="14" t="s">
        <v>4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</row>
    <row r="9" spans="1:72" s="2" customFormat="1" ht="11.25" customHeight="1" x14ac:dyDescent="0.2">
      <c r="A9" s="13">
        <v>1</v>
      </c>
      <c r="B9" s="117" t="e">
        <f>AVIA25!B9+25</f>
        <v>#REF!</v>
      </c>
      <c r="C9" s="117" t="e">
        <f>AVIA25!C9+25</f>
        <v>#REF!</v>
      </c>
      <c r="D9" s="117" t="e">
        <f>AVIA25!D9+25</f>
        <v>#REF!</v>
      </c>
      <c r="E9" s="117" t="e">
        <f>AVIA25!E9+25</f>
        <v>#REF!</v>
      </c>
      <c r="F9" s="117" t="e">
        <f>AVIA25!F9+25</f>
        <v>#REF!</v>
      </c>
      <c r="G9" s="117" t="e">
        <f>AVIA25!G9+25</f>
        <v>#REF!</v>
      </c>
      <c r="H9" s="117" t="e">
        <f>AVIA25!H9+25</f>
        <v>#REF!</v>
      </c>
      <c r="I9" s="117" t="e">
        <f>AVIA25!I9+25</f>
        <v>#REF!</v>
      </c>
      <c r="J9" s="117" t="e">
        <f>AVIA25!J9+25</f>
        <v>#REF!</v>
      </c>
      <c r="K9" s="117" t="e">
        <f>AVIA25!K9+25</f>
        <v>#REF!</v>
      </c>
      <c r="L9" s="117" t="e">
        <f>AVIA25!L9+25</f>
        <v>#REF!</v>
      </c>
      <c r="M9" s="117" t="e">
        <f>AVIA25!M9+25</f>
        <v>#REF!</v>
      </c>
      <c r="N9" s="117" t="e">
        <f>AVIA25!N9+25</f>
        <v>#REF!</v>
      </c>
      <c r="O9" s="117" t="e">
        <f>AVIA25!O9+25</f>
        <v>#REF!</v>
      </c>
      <c r="P9" s="117" t="e">
        <f>AVIA25!P9+25</f>
        <v>#REF!</v>
      </c>
      <c r="Q9" s="117" t="e">
        <f>AVIA25!Q9+25</f>
        <v>#REF!</v>
      </c>
      <c r="R9" s="117" t="e">
        <f>AVIA25!R9+25</f>
        <v>#REF!</v>
      </c>
      <c r="S9" s="117" t="e">
        <f>AVIA25!S9+25</f>
        <v>#REF!</v>
      </c>
      <c r="T9" s="117" t="e">
        <f>AVIA25!T9+25</f>
        <v>#REF!</v>
      </c>
      <c r="U9" s="117" t="e">
        <f>AVIA25!U9+25</f>
        <v>#REF!</v>
      </c>
      <c r="V9" s="117" t="e">
        <f>AVIA25!V9+25</f>
        <v>#REF!</v>
      </c>
      <c r="W9" s="117" t="e">
        <f>AVIA25!W9+25</f>
        <v>#REF!</v>
      </c>
      <c r="X9" s="117" t="e">
        <f>AVIA25!X9+25</f>
        <v>#REF!</v>
      </c>
      <c r="Y9" s="117" t="e">
        <f>AVIA25!Y9+25</f>
        <v>#REF!</v>
      </c>
      <c r="Z9" s="117" t="e">
        <f>AVIA25!Z9+25</f>
        <v>#REF!</v>
      </c>
      <c r="AA9" s="117" t="e">
        <f>AVIA25!AA9+25</f>
        <v>#REF!</v>
      </c>
      <c r="AB9" s="117" t="e">
        <f>AVIA25!AB9+25</f>
        <v>#REF!</v>
      </c>
      <c r="AC9" s="117" t="e">
        <f>AVIA25!AC9+25</f>
        <v>#REF!</v>
      </c>
      <c r="AD9" s="117" t="e">
        <f>AVIA25!AD9+25</f>
        <v>#REF!</v>
      </c>
      <c r="AE9" s="117" t="e">
        <f>AVIA25!AE9+25</f>
        <v>#REF!</v>
      </c>
      <c r="AF9" s="117" t="e">
        <f>AVIA25!AF9+25</f>
        <v>#REF!</v>
      </c>
      <c r="AG9" s="117" t="e">
        <f>AVIA25!AG9+25</f>
        <v>#REF!</v>
      </c>
      <c r="AH9" s="117" t="e">
        <f>AVIA25!AH9+25</f>
        <v>#REF!</v>
      </c>
      <c r="AI9" s="117" t="e">
        <f>AVIA25!AI9+25</f>
        <v>#REF!</v>
      </c>
      <c r="AJ9" s="117" t="e">
        <f>AVIA25!AJ9+25</f>
        <v>#REF!</v>
      </c>
      <c r="AK9" s="117" t="e">
        <f>AVIA25!AK9+25</f>
        <v>#REF!</v>
      </c>
      <c r="AL9" s="117" t="e">
        <f>AVIA25!AL9+25</f>
        <v>#REF!</v>
      </c>
      <c r="AM9" s="117" t="e">
        <f>AVIA25!AM9+25</f>
        <v>#REF!</v>
      </c>
      <c r="AN9" s="117" t="e">
        <f>AVIA25!AN9+25</f>
        <v>#REF!</v>
      </c>
      <c r="AO9" s="117" t="e">
        <f>AVIA25!AO9+25</f>
        <v>#REF!</v>
      </c>
      <c r="AP9" s="117" t="e">
        <f>AVIA25!AP9+25</f>
        <v>#REF!</v>
      </c>
      <c r="AQ9" s="117" t="e">
        <f>AVIA25!AQ9+25</f>
        <v>#REF!</v>
      </c>
      <c r="AR9" s="117" t="e">
        <f>AVIA25!AR9+25</f>
        <v>#REF!</v>
      </c>
      <c r="AS9" s="117" t="e">
        <f>AVIA25!AS9+25</f>
        <v>#REF!</v>
      </c>
      <c r="AT9" s="117" t="e">
        <f>AVIA25!AT9+25</f>
        <v>#REF!</v>
      </c>
      <c r="AU9" s="117" t="e">
        <f>AVIA25!AU9+25</f>
        <v>#REF!</v>
      </c>
      <c r="AV9" s="117" t="e">
        <f>AVIA25!AV9+25</f>
        <v>#REF!</v>
      </c>
      <c r="AW9" s="117" t="e">
        <f>AVIA25!AW9+25</f>
        <v>#REF!</v>
      </c>
      <c r="AX9" s="117" t="e">
        <f>AVIA25!AX9+25</f>
        <v>#REF!</v>
      </c>
      <c r="AY9" s="117" t="e">
        <f>AVIA25!AY9+25</f>
        <v>#REF!</v>
      </c>
      <c r="AZ9" s="117" t="e">
        <f>AVIA25!AZ9+25</f>
        <v>#REF!</v>
      </c>
      <c r="BA9" s="117" t="e">
        <f>AVIA25!BA9+25</f>
        <v>#REF!</v>
      </c>
      <c r="BB9" s="117" t="e">
        <f>AVIA25!BB9+25</f>
        <v>#REF!</v>
      </c>
      <c r="BC9" s="117" t="e">
        <f>AVIA25!BC9+25</f>
        <v>#REF!</v>
      </c>
      <c r="BD9" s="117" t="e">
        <f>AVIA25!BD9+25</f>
        <v>#REF!</v>
      </c>
      <c r="BE9" s="117" t="e">
        <f>AVIA25!BE9+25</f>
        <v>#REF!</v>
      </c>
      <c r="BF9" s="117" t="e">
        <f>AVIA25!BF9+25</f>
        <v>#REF!</v>
      </c>
      <c r="BG9" s="117" t="e">
        <f>AVIA25!BG9+25</f>
        <v>#REF!</v>
      </c>
      <c r="BH9" s="117">
        <f>AVIA25!BH9+25</f>
        <v>12175</v>
      </c>
      <c r="BI9" s="117">
        <f>AVIA25!BI9+25</f>
        <v>12175</v>
      </c>
      <c r="BJ9" s="117">
        <f>AVIA25!BJ9+25</f>
        <v>11800</v>
      </c>
      <c r="BK9" s="117">
        <f>AVIA25!BK9+25</f>
        <v>11800</v>
      </c>
      <c r="BL9" s="117">
        <f>AVIA25!BL9+25</f>
        <v>11800</v>
      </c>
      <c r="BM9" s="117">
        <f>AVIA25!BM9+25</f>
        <v>11800</v>
      </c>
      <c r="BN9" s="117">
        <f>AVIA25!BN9+25</f>
        <v>11800</v>
      </c>
      <c r="BO9" s="117">
        <f>AVIA25!BO9+25</f>
        <v>11800</v>
      </c>
      <c r="BP9" s="117">
        <f>AVIA25!BP9+25</f>
        <v>11800</v>
      </c>
      <c r="BQ9" s="117">
        <f>AVIA25!BQ9+25</f>
        <v>11800</v>
      </c>
      <c r="BR9" s="117">
        <f>AVIA25!BR9+25</f>
        <v>11800</v>
      </c>
      <c r="BS9" s="117">
        <f>AVIA25!BS9+25</f>
        <v>11800</v>
      </c>
      <c r="BT9" s="117">
        <f>AVIA25!BT9+25</f>
        <v>11800</v>
      </c>
    </row>
    <row r="10" spans="1:72" s="2" customFormat="1" ht="11.25" customHeight="1" x14ac:dyDescent="0.2">
      <c r="A10" s="13">
        <v>2</v>
      </c>
      <c r="B10" s="117" t="e">
        <f>AVIA25!B10+25</f>
        <v>#REF!</v>
      </c>
      <c r="C10" s="117" t="e">
        <f>AVIA25!C10+25</f>
        <v>#REF!</v>
      </c>
      <c r="D10" s="117" t="e">
        <f>AVIA25!D10+25</f>
        <v>#REF!</v>
      </c>
      <c r="E10" s="117" t="e">
        <f>AVIA25!E10+25</f>
        <v>#REF!</v>
      </c>
      <c r="F10" s="117" t="e">
        <f>AVIA25!F10+25</f>
        <v>#REF!</v>
      </c>
      <c r="G10" s="117" t="e">
        <f>AVIA25!G10+25</f>
        <v>#REF!</v>
      </c>
      <c r="H10" s="117" t="e">
        <f>AVIA25!H10+25</f>
        <v>#REF!</v>
      </c>
      <c r="I10" s="117" t="e">
        <f>AVIA25!I10+25</f>
        <v>#REF!</v>
      </c>
      <c r="J10" s="117" t="e">
        <f>AVIA25!J10+25</f>
        <v>#REF!</v>
      </c>
      <c r="K10" s="117" t="e">
        <f>AVIA25!K10+25</f>
        <v>#REF!</v>
      </c>
      <c r="L10" s="117" t="e">
        <f>AVIA25!L10+25</f>
        <v>#REF!</v>
      </c>
      <c r="M10" s="117" t="e">
        <f>AVIA25!M10+25</f>
        <v>#REF!</v>
      </c>
      <c r="N10" s="117" t="e">
        <f>AVIA25!N10+25</f>
        <v>#REF!</v>
      </c>
      <c r="O10" s="117" t="e">
        <f>AVIA25!O10+25</f>
        <v>#REF!</v>
      </c>
      <c r="P10" s="117" t="e">
        <f>AVIA25!P10+25</f>
        <v>#REF!</v>
      </c>
      <c r="Q10" s="117" t="e">
        <f>AVIA25!Q10+25</f>
        <v>#REF!</v>
      </c>
      <c r="R10" s="117" t="e">
        <f>AVIA25!R10+25</f>
        <v>#REF!</v>
      </c>
      <c r="S10" s="117" t="e">
        <f>AVIA25!S10+25</f>
        <v>#REF!</v>
      </c>
      <c r="T10" s="117" t="e">
        <f>AVIA25!T10+25</f>
        <v>#REF!</v>
      </c>
      <c r="U10" s="117" t="e">
        <f>AVIA25!U10+25</f>
        <v>#REF!</v>
      </c>
      <c r="V10" s="117" t="e">
        <f>AVIA25!V10+25</f>
        <v>#REF!</v>
      </c>
      <c r="W10" s="117" t="e">
        <f>AVIA25!W10+25</f>
        <v>#REF!</v>
      </c>
      <c r="X10" s="117" t="e">
        <f>AVIA25!X10+25</f>
        <v>#REF!</v>
      </c>
      <c r="Y10" s="117" t="e">
        <f>AVIA25!Y10+25</f>
        <v>#REF!</v>
      </c>
      <c r="Z10" s="117" t="e">
        <f>AVIA25!Z10+25</f>
        <v>#REF!</v>
      </c>
      <c r="AA10" s="117" t="e">
        <f>AVIA25!AA10+25</f>
        <v>#REF!</v>
      </c>
      <c r="AB10" s="117" t="e">
        <f>AVIA25!AB10+25</f>
        <v>#REF!</v>
      </c>
      <c r="AC10" s="117" t="e">
        <f>AVIA25!AC10+25</f>
        <v>#REF!</v>
      </c>
      <c r="AD10" s="117" t="e">
        <f>AVIA25!AD10+25</f>
        <v>#REF!</v>
      </c>
      <c r="AE10" s="117" t="e">
        <f>AVIA25!AE10+25</f>
        <v>#REF!</v>
      </c>
      <c r="AF10" s="117" t="e">
        <f>AVIA25!AF10+25</f>
        <v>#REF!</v>
      </c>
      <c r="AG10" s="117" t="e">
        <f>AVIA25!AG10+25</f>
        <v>#REF!</v>
      </c>
      <c r="AH10" s="117" t="e">
        <f>AVIA25!AH10+25</f>
        <v>#REF!</v>
      </c>
      <c r="AI10" s="117" t="e">
        <f>AVIA25!AI10+25</f>
        <v>#REF!</v>
      </c>
      <c r="AJ10" s="117" t="e">
        <f>AVIA25!AJ10+25</f>
        <v>#REF!</v>
      </c>
      <c r="AK10" s="117" t="e">
        <f>AVIA25!AK10+25</f>
        <v>#REF!</v>
      </c>
      <c r="AL10" s="117" t="e">
        <f>AVIA25!AL10+25</f>
        <v>#REF!</v>
      </c>
      <c r="AM10" s="117" t="e">
        <f>AVIA25!AM10+25</f>
        <v>#REF!</v>
      </c>
      <c r="AN10" s="117" t="e">
        <f>AVIA25!AN10+25</f>
        <v>#REF!</v>
      </c>
      <c r="AO10" s="117" t="e">
        <f>AVIA25!AO10+25</f>
        <v>#REF!</v>
      </c>
      <c r="AP10" s="117" t="e">
        <f>AVIA25!AP10+25</f>
        <v>#REF!</v>
      </c>
      <c r="AQ10" s="117" t="e">
        <f>AVIA25!AQ10+25</f>
        <v>#REF!</v>
      </c>
      <c r="AR10" s="117" t="e">
        <f>AVIA25!AR10+25</f>
        <v>#REF!</v>
      </c>
      <c r="AS10" s="117" t="e">
        <f>AVIA25!AS10+25</f>
        <v>#REF!</v>
      </c>
      <c r="AT10" s="117" t="e">
        <f>AVIA25!AT10+25</f>
        <v>#REF!</v>
      </c>
      <c r="AU10" s="117" t="e">
        <f>AVIA25!AU10+25</f>
        <v>#REF!</v>
      </c>
      <c r="AV10" s="117" t="e">
        <f>AVIA25!AV10+25</f>
        <v>#REF!</v>
      </c>
      <c r="AW10" s="117" t="e">
        <f>AVIA25!AW10+25</f>
        <v>#REF!</v>
      </c>
      <c r="AX10" s="117" t="e">
        <f>AVIA25!AX10+25</f>
        <v>#REF!</v>
      </c>
      <c r="AY10" s="117" t="e">
        <f>AVIA25!AY10+25</f>
        <v>#REF!</v>
      </c>
      <c r="AZ10" s="117" t="e">
        <f>AVIA25!AZ10+25</f>
        <v>#REF!</v>
      </c>
      <c r="BA10" s="117" t="e">
        <f>AVIA25!BA10+25</f>
        <v>#REF!</v>
      </c>
      <c r="BB10" s="117" t="e">
        <f>AVIA25!BB10+25</f>
        <v>#REF!</v>
      </c>
      <c r="BC10" s="117" t="e">
        <f>AVIA25!BC10+25</f>
        <v>#REF!</v>
      </c>
      <c r="BD10" s="117" t="e">
        <f>AVIA25!BD10+25</f>
        <v>#REF!</v>
      </c>
      <c r="BE10" s="117" t="e">
        <f>AVIA25!BE10+25</f>
        <v>#REF!</v>
      </c>
      <c r="BF10" s="117" t="e">
        <f>AVIA25!BF10+25</f>
        <v>#REF!</v>
      </c>
      <c r="BG10" s="117" t="e">
        <f>AVIA25!BG10+25</f>
        <v>#REF!</v>
      </c>
      <c r="BH10" s="117">
        <f>AVIA25!BH10+25</f>
        <v>13825</v>
      </c>
      <c r="BI10" s="117">
        <f>AVIA25!BI10+25</f>
        <v>13825</v>
      </c>
      <c r="BJ10" s="117">
        <f>AVIA25!BJ10+25</f>
        <v>13450</v>
      </c>
      <c r="BK10" s="117">
        <f>AVIA25!BK10+25</f>
        <v>13450</v>
      </c>
      <c r="BL10" s="117">
        <f>AVIA25!BL10+25</f>
        <v>13450</v>
      </c>
      <c r="BM10" s="117">
        <f>AVIA25!BM10+25</f>
        <v>13450</v>
      </c>
      <c r="BN10" s="117">
        <f>AVIA25!BN10+25</f>
        <v>13450</v>
      </c>
      <c r="BO10" s="117">
        <f>AVIA25!BO10+25</f>
        <v>13450</v>
      </c>
      <c r="BP10" s="117">
        <f>AVIA25!BP10+25</f>
        <v>13450</v>
      </c>
      <c r="BQ10" s="117">
        <f>AVIA25!BQ10+25</f>
        <v>13450</v>
      </c>
      <c r="BR10" s="117">
        <f>AVIA25!BR10+25</f>
        <v>13450</v>
      </c>
      <c r="BS10" s="117">
        <f>AVIA25!BS10+25</f>
        <v>13450</v>
      </c>
      <c r="BT10" s="117">
        <f>AVIA25!BT10+25</f>
        <v>13450</v>
      </c>
    </row>
    <row r="11" spans="1:72" s="2" customFormat="1" ht="11.25" customHeight="1" x14ac:dyDescent="0.2">
      <c r="A11" s="15" t="s">
        <v>5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</row>
    <row r="12" spans="1:72" s="2" customFormat="1" ht="11.25" customHeight="1" x14ac:dyDescent="0.2">
      <c r="A12" s="16">
        <v>1</v>
      </c>
      <c r="B12" s="117" t="e">
        <f>AVIA25!B12+25</f>
        <v>#REF!</v>
      </c>
      <c r="C12" s="117" t="e">
        <f>AVIA25!C12+25</f>
        <v>#REF!</v>
      </c>
      <c r="D12" s="117" t="e">
        <f>AVIA25!D12+25</f>
        <v>#REF!</v>
      </c>
      <c r="E12" s="117" t="e">
        <f>AVIA25!E12+25</f>
        <v>#REF!</v>
      </c>
      <c r="F12" s="117" t="e">
        <f>AVIA25!F12+25</f>
        <v>#REF!</v>
      </c>
      <c r="G12" s="117" t="e">
        <f>AVIA25!G12+25</f>
        <v>#REF!</v>
      </c>
      <c r="H12" s="117" t="e">
        <f>AVIA25!H12+25</f>
        <v>#REF!</v>
      </c>
      <c r="I12" s="117" t="e">
        <f>AVIA25!I12+25</f>
        <v>#REF!</v>
      </c>
      <c r="J12" s="117" t="e">
        <f>AVIA25!J12+25</f>
        <v>#REF!</v>
      </c>
      <c r="K12" s="117" t="e">
        <f>AVIA25!K12+25</f>
        <v>#REF!</v>
      </c>
      <c r="L12" s="117" t="e">
        <f>AVIA25!L12+25</f>
        <v>#REF!</v>
      </c>
      <c r="M12" s="117" t="e">
        <f>AVIA25!M12+25</f>
        <v>#REF!</v>
      </c>
      <c r="N12" s="117" t="e">
        <f>AVIA25!N12+25</f>
        <v>#REF!</v>
      </c>
      <c r="O12" s="117" t="e">
        <f>AVIA25!O12+25</f>
        <v>#REF!</v>
      </c>
      <c r="P12" s="117" t="e">
        <f>AVIA25!P12+25</f>
        <v>#REF!</v>
      </c>
      <c r="Q12" s="117" t="e">
        <f>AVIA25!Q12+25</f>
        <v>#REF!</v>
      </c>
      <c r="R12" s="117" t="e">
        <f>AVIA25!R12+25</f>
        <v>#REF!</v>
      </c>
      <c r="S12" s="117" t="e">
        <f>AVIA25!S12+25</f>
        <v>#REF!</v>
      </c>
      <c r="T12" s="117" t="e">
        <f>AVIA25!T12+25</f>
        <v>#REF!</v>
      </c>
      <c r="U12" s="117" t="e">
        <f>AVIA25!U12+25</f>
        <v>#REF!</v>
      </c>
      <c r="V12" s="117" t="e">
        <f>AVIA25!V12+25</f>
        <v>#REF!</v>
      </c>
      <c r="W12" s="117" t="e">
        <f>AVIA25!W12+25</f>
        <v>#REF!</v>
      </c>
      <c r="X12" s="117" t="e">
        <f>AVIA25!X12+25</f>
        <v>#REF!</v>
      </c>
      <c r="Y12" s="117" t="e">
        <f>AVIA25!Y12+25</f>
        <v>#REF!</v>
      </c>
      <c r="Z12" s="117" t="e">
        <f>AVIA25!Z12+25</f>
        <v>#REF!</v>
      </c>
      <c r="AA12" s="117" t="e">
        <f>AVIA25!AA12+25</f>
        <v>#REF!</v>
      </c>
      <c r="AB12" s="117" t="e">
        <f>AVIA25!AB12+25</f>
        <v>#REF!</v>
      </c>
      <c r="AC12" s="117" t="e">
        <f>AVIA25!AC12+25</f>
        <v>#REF!</v>
      </c>
      <c r="AD12" s="117" t="e">
        <f>AVIA25!AD12+25</f>
        <v>#REF!</v>
      </c>
      <c r="AE12" s="117" t="e">
        <f>AVIA25!AE12+25</f>
        <v>#REF!</v>
      </c>
      <c r="AF12" s="117" t="e">
        <f>AVIA25!AF12+25</f>
        <v>#REF!</v>
      </c>
      <c r="AG12" s="117" t="e">
        <f>AVIA25!AG12+25</f>
        <v>#REF!</v>
      </c>
      <c r="AH12" s="117" t="e">
        <f>AVIA25!AH12+25</f>
        <v>#REF!</v>
      </c>
      <c r="AI12" s="117" t="e">
        <f>AVIA25!AI12+25</f>
        <v>#REF!</v>
      </c>
      <c r="AJ12" s="117" t="e">
        <f>AVIA25!AJ12+25</f>
        <v>#REF!</v>
      </c>
      <c r="AK12" s="117" t="e">
        <f>AVIA25!AK12+25</f>
        <v>#REF!</v>
      </c>
      <c r="AL12" s="117" t="e">
        <f>AVIA25!AL12+25</f>
        <v>#REF!</v>
      </c>
      <c r="AM12" s="117" t="e">
        <f>AVIA25!AM12+25</f>
        <v>#REF!</v>
      </c>
      <c r="AN12" s="117" t="e">
        <f>AVIA25!AN12+25</f>
        <v>#REF!</v>
      </c>
      <c r="AO12" s="117" t="e">
        <f>AVIA25!AO12+25</f>
        <v>#REF!</v>
      </c>
      <c r="AP12" s="117" t="e">
        <f>AVIA25!AP12+25</f>
        <v>#REF!</v>
      </c>
      <c r="AQ12" s="117" t="e">
        <f>AVIA25!AQ12+25</f>
        <v>#REF!</v>
      </c>
      <c r="AR12" s="117" t="e">
        <f>AVIA25!AR12+25</f>
        <v>#REF!</v>
      </c>
      <c r="AS12" s="117" t="e">
        <f>AVIA25!AS12+25</f>
        <v>#REF!</v>
      </c>
      <c r="AT12" s="117" t="e">
        <f>AVIA25!AT12+25</f>
        <v>#REF!</v>
      </c>
      <c r="AU12" s="117" t="e">
        <f>AVIA25!AU12+25</f>
        <v>#REF!</v>
      </c>
      <c r="AV12" s="117" t="e">
        <f>AVIA25!AV12+25</f>
        <v>#REF!</v>
      </c>
      <c r="AW12" s="117" t="e">
        <f>AVIA25!AW12+25</f>
        <v>#REF!</v>
      </c>
      <c r="AX12" s="117" t="e">
        <f>AVIA25!AX12+25</f>
        <v>#REF!</v>
      </c>
      <c r="AY12" s="117" t="e">
        <f>AVIA25!AY12+25</f>
        <v>#REF!</v>
      </c>
      <c r="AZ12" s="117" t="e">
        <f>AVIA25!AZ12+25</f>
        <v>#REF!</v>
      </c>
      <c r="BA12" s="117" t="e">
        <f>AVIA25!BA12+25</f>
        <v>#REF!</v>
      </c>
      <c r="BB12" s="117" t="e">
        <f>AVIA25!BB12+25</f>
        <v>#REF!</v>
      </c>
      <c r="BC12" s="117" t="e">
        <f>AVIA25!BC12+25</f>
        <v>#REF!</v>
      </c>
      <c r="BD12" s="117" t="e">
        <f>AVIA25!BD12+25</f>
        <v>#REF!</v>
      </c>
      <c r="BE12" s="117" t="e">
        <f>AVIA25!BE12+25</f>
        <v>#REF!</v>
      </c>
      <c r="BF12" s="117" t="e">
        <f>AVIA25!BF12+25</f>
        <v>#REF!</v>
      </c>
      <c r="BG12" s="117" t="e">
        <f>AVIA25!BG12+25</f>
        <v>#REF!</v>
      </c>
      <c r="BH12" s="117">
        <f>AVIA25!BH12+25</f>
        <v>16675</v>
      </c>
      <c r="BI12" s="117">
        <f>AVIA25!BI12+25</f>
        <v>16675</v>
      </c>
      <c r="BJ12" s="117">
        <f>AVIA25!BJ12+25</f>
        <v>16300</v>
      </c>
      <c r="BK12" s="117">
        <f>AVIA25!BK12+25</f>
        <v>16300</v>
      </c>
      <c r="BL12" s="117">
        <f>AVIA25!BL12+25</f>
        <v>16300</v>
      </c>
      <c r="BM12" s="117">
        <f>AVIA25!BM12+25</f>
        <v>16300</v>
      </c>
      <c r="BN12" s="117">
        <f>AVIA25!BN12+25</f>
        <v>16300</v>
      </c>
      <c r="BO12" s="117">
        <f>AVIA25!BO12+25</f>
        <v>16300</v>
      </c>
      <c r="BP12" s="117">
        <f>AVIA25!BP12+25</f>
        <v>16300</v>
      </c>
      <c r="BQ12" s="117">
        <f>AVIA25!BQ12+25</f>
        <v>16300</v>
      </c>
      <c r="BR12" s="117">
        <f>AVIA25!BR12+25</f>
        <v>16300</v>
      </c>
      <c r="BS12" s="117">
        <f>AVIA25!BS12+25</f>
        <v>16300</v>
      </c>
      <c r="BT12" s="117">
        <f>AVIA25!BT12+25</f>
        <v>16300</v>
      </c>
    </row>
    <row r="13" spans="1:72" s="2" customFormat="1" ht="11.25" customHeight="1" x14ac:dyDescent="0.2">
      <c r="A13" s="16">
        <v>2</v>
      </c>
      <c r="B13" s="117" t="e">
        <f>AVIA25!B13+25</f>
        <v>#REF!</v>
      </c>
      <c r="C13" s="117" t="e">
        <f>AVIA25!C13+25</f>
        <v>#REF!</v>
      </c>
      <c r="D13" s="117" t="e">
        <f>AVIA25!D13+25</f>
        <v>#REF!</v>
      </c>
      <c r="E13" s="117" t="e">
        <f>AVIA25!E13+25</f>
        <v>#REF!</v>
      </c>
      <c r="F13" s="117" t="e">
        <f>AVIA25!F13+25</f>
        <v>#REF!</v>
      </c>
      <c r="G13" s="117" t="e">
        <f>AVIA25!G13+25</f>
        <v>#REF!</v>
      </c>
      <c r="H13" s="117" t="e">
        <f>AVIA25!H13+25</f>
        <v>#REF!</v>
      </c>
      <c r="I13" s="117" t="e">
        <f>AVIA25!I13+25</f>
        <v>#REF!</v>
      </c>
      <c r="J13" s="117" t="e">
        <f>AVIA25!J13+25</f>
        <v>#REF!</v>
      </c>
      <c r="K13" s="117" t="e">
        <f>AVIA25!K13+25</f>
        <v>#REF!</v>
      </c>
      <c r="L13" s="117" t="e">
        <f>AVIA25!L13+25</f>
        <v>#REF!</v>
      </c>
      <c r="M13" s="117" t="e">
        <f>AVIA25!M13+25</f>
        <v>#REF!</v>
      </c>
      <c r="N13" s="117" t="e">
        <f>AVIA25!N13+25</f>
        <v>#REF!</v>
      </c>
      <c r="O13" s="117" t="e">
        <f>AVIA25!O13+25</f>
        <v>#REF!</v>
      </c>
      <c r="P13" s="117" t="e">
        <f>AVIA25!P13+25</f>
        <v>#REF!</v>
      </c>
      <c r="Q13" s="117" t="e">
        <f>AVIA25!Q13+25</f>
        <v>#REF!</v>
      </c>
      <c r="R13" s="117" t="e">
        <f>AVIA25!R13+25</f>
        <v>#REF!</v>
      </c>
      <c r="S13" s="117" t="e">
        <f>AVIA25!S13+25</f>
        <v>#REF!</v>
      </c>
      <c r="T13" s="117" t="e">
        <f>AVIA25!T13+25</f>
        <v>#REF!</v>
      </c>
      <c r="U13" s="117" t="e">
        <f>AVIA25!U13+25</f>
        <v>#REF!</v>
      </c>
      <c r="V13" s="117" t="e">
        <f>AVIA25!V13+25</f>
        <v>#REF!</v>
      </c>
      <c r="W13" s="117" t="e">
        <f>AVIA25!W13+25</f>
        <v>#REF!</v>
      </c>
      <c r="X13" s="117" t="e">
        <f>AVIA25!X13+25</f>
        <v>#REF!</v>
      </c>
      <c r="Y13" s="117" t="e">
        <f>AVIA25!Y13+25</f>
        <v>#REF!</v>
      </c>
      <c r="Z13" s="117" t="e">
        <f>AVIA25!Z13+25</f>
        <v>#REF!</v>
      </c>
      <c r="AA13" s="117" t="e">
        <f>AVIA25!AA13+25</f>
        <v>#REF!</v>
      </c>
      <c r="AB13" s="117" t="e">
        <f>AVIA25!AB13+25</f>
        <v>#REF!</v>
      </c>
      <c r="AC13" s="117" t="e">
        <f>AVIA25!AC13+25</f>
        <v>#REF!</v>
      </c>
      <c r="AD13" s="117" t="e">
        <f>AVIA25!AD13+25</f>
        <v>#REF!</v>
      </c>
      <c r="AE13" s="117" t="e">
        <f>AVIA25!AE13+25</f>
        <v>#REF!</v>
      </c>
      <c r="AF13" s="117" t="e">
        <f>AVIA25!AF13+25</f>
        <v>#REF!</v>
      </c>
      <c r="AG13" s="117" t="e">
        <f>AVIA25!AG13+25</f>
        <v>#REF!</v>
      </c>
      <c r="AH13" s="117" t="e">
        <f>AVIA25!AH13+25</f>
        <v>#REF!</v>
      </c>
      <c r="AI13" s="117" t="e">
        <f>AVIA25!AI13+25</f>
        <v>#REF!</v>
      </c>
      <c r="AJ13" s="117" t="e">
        <f>AVIA25!AJ13+25</f>
        <v>#REF!</v>
      </c>
      <c r="AK13" s="117" t="e">
        <f>AVIA25!AK13+25</f>
        <v>#REF!</v>
      </c>
      <c r="AL13" s="117" t="e">
        <f>AVIA25!AL13+25</f>
        <v>#REF!</v>
      </c>
      <c r="AM13" s="117" t="e">
        <f>AVIA25!AM13+25</f>
        <v>#REF!</v>
      </c>
      <c r="AN13" s="117" t="e">
        <f>AVIA25!AN13+25</f>
        <v>#REF!</v>
      </c>
      <c r="AO13" s="117" t="e">
        <f>AVIA25!AO13+25</f>
        <v>#REF!</v>
      </c>
      <c r="AP13" s="117" t="e">
        <f>AVIA25!AP13+25</f>
        <v>#REF!</v>
      </c>
      <c r="AQ13" s="117" t="e">
        <f>AVIA25!AQ13+25</f>
        <v>#REF!</v>
      </c>
      <c r="AR13" s="117" t="e">
        <f>AVIA25!AR13+25</f>
        <v>#REF!</v>
      </c>
      <c r="AS13" s="117" t="e">
        <f>AVIA25!AS13+25</f>
        <v>#REF!</v>
      </c>
      <c r="AT13" s="117" t="e">
        <f>AVIA25!AT13+25</f>
        <v>#REF!</v>
      </c>
      <c r="AU13" s="117" t="e">
        <f>AVIA25!AU13+25</f>
        <v>#REF!</v>
      </c>
      <c r="AV13" s="117" t="e">
        <f>AVIA25!AV13+25</f>
        <v>#REF!</v>
      </c>
      <c r="AW13" s="117" t="e">
        <f>AVIA25!AW13+25</f>
        <v>#REF!</v>
      </c>
      <c r="AX13" s="117" t="e">
        <f>AVIA25!AX13+25</f>
        <v>#REF!</v>
      </c>
      <c r="AY13" s="117" t="e">
        <f>AVIA25!AY13+25</f>
        <v>#REF!</v>
      </c>
      <c r="AZ13" s="117" t="e">
        <f>AVIA25!AZ13+25</f>
        <v>#REF!</v>
      </c>
      <c r="BA13" s="117" t="e">
        <f>AVIA25!BA13+25</f>
        <v>#REF!</v>
      </c>
      <c r="BB13" s="117" t="e">
        <f>AVIA25!BB13+25</f>
        <v>#REF!</v>
      </c>
      <c r="BC13" s="117" t="e">
        <f>AVIA25!BC13+25</f>
        <v>#REF!</v>
      </c>
      <c r="BD13" s="117" t="e">
        <f>AVIA25!BD13+25</f>
        <v>#REF!</v>
      </c>
      <c r="BE13" s="117" t="e">
        <f>AVIA25!BE13+25</f>
        <v>#REF!</v>
      </c>
      <c r="BF13" s="117" t="e">
        <f>AVIA25!BF13+25</f>
        <v>#REF!</v>
      </c>
      <c r="BG13" s="117" t="e">
        <f>AVIA25!BG13+25</f>
        <v>#REF!</v>
      </c>
      <c r="BH13" s="117">
        <f>AVIA25!BH13+25</f>
        <v>18325</v>
      </c>
      <c r="BI13" s="117">
        <f>AVIA25!BI13+25</f>
        <v>18325</v>
      </c>
      <c r="BJ13" s="117">
        <f>AVIA25!BJ13+25</f>
        <v>17950</v>
      </c>
      <c r="BK13" s="117">
        <f>AVIA25!BK13+25</f>
        <v>17950</v>
      </c>
      <c r="BL13" s="117">
        <f>AVIA25!BL13+25</f>
        <v>17950</v>
      </c>
      <c r="BM13" s="117">
        <f>AVIA25!BM13+25</f>
        <v>17950</v>
      </c>
      <c r="BN13" s="117">
        <f>AVIA25!BN13+25</f>
        <v>17950</v>
      </c>
      <c r="BO13" s="117">
        <f>AVIA25!BO13+25</f>
        <v>17950</v>
      </c>
      <c r="BP13" s="117">
        <f>AVIA25!BP13+25</f>
        <v>17950</v>
      </c>
      <c r="BQ13" s="117">
        <f>AVIA25!BQ13+25</f>
        <v>17950</v>
      </c>
      <c r="BR13" s="117">
        <f>AVIA25!BR13+25</f>
        <v>17950</v>
      </c>
      <c r="BS13" s="117">
        <f>AVIA25!BS13+25</f>
        <v>17950</v>
      </c>
      <c r="BT13" s="117">
        <f>AVIA25!BT13+25</f>
        <v>17950</v>
      </c>
    </row>
    <row r="14" spans="1:72" s="2" customFormat="1" ht="11.25" customHeight="1" x14ac:dyDescent="0.2">
      <c r="A14" s="15" t="s">
        <v>6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</row>
    <row r="15" spans="1:72" s="2" customFormat="1" ht="11.25" customHeight="1" x14ac:dyDescent="0.2">
      <c r="A15" s="16">
        <v>1</v>
      </c>
      <c r="B15" s="117" t="e">
        <f>AVIA25!B15+25</f>
        <v>#REF!</v>
      </c>
      <c r="C15" s="117" t="e">
        <f>AVIA25!C15+25</f>
        <v>#REF!</v>
      </c>
      <c r="D15" s="117" t="e">
        <f>AVIA25!D15+25</f>
        <v>#REF!</v>
      </c>
      <c r="E15" s="117" t="e">
        <f>AVIA25!E15+25</f>
        <v>#REF!</v>
      </c>
      <c r="F15" s="117" t="e">
        <f>AVIA25!F15+25</f>
        <v>#REF!</v>
      </c>
      <c r="G15" s="117" t="e">
        <f>AVIA25!G15+25</f>
        <v>#REF!</v>
      </c>
      <c r="H15" s="117" t="e">
        <f>AVIA25!H15+25</f>
        <v>#REF!</v>
      </c>
      <c r="I15" s="117" t="e">
        <f>AVIA25!I15+25</f>
        <v>#REF!</v>
      </c>
      <c r="J15" s="117" t="e">
        <f>AVIA25!J15+25</f>
        <v>#REF!</v>
      </c>
      <c r="K15" s="117" t="e">
        <f>AVIA25!K15+25</f>
        <v>#REF!</v>
      </c>
      <c r="L15" s="117" t="e">
        <f>AVIA25!L15+25</f>
        <v>#REF!</v>
      </c>
      <c r="M15" s="117" t="e">
        <f>AVIA25!M15+25</f>
        <v>#REF!</v>
      </c>
      <c r="N15" s="117" t="e">
        <f>AVIA25!N15+25</f>
        <v>#REF!</v>
      </c>
      <c r="O15" s="117" t="e">
        <f>AVIA25!O15+25</f>
        <v>#REF!</v>
      </c>
      <c r="P15" s="117" t="e">
        <f>AVIA25!P15+25</f>
        <v>#REF!</v>
      </c>
      <c r="Q15" s="117" t="e">
        <f>AVIA25!Q15+25</f>
        <v>#REF!</v>
      </c>
      <c r="R15" s="117" t="e">
        <f>AVIA25!R15+25</f>
        <v>#REF!</v>
      </c>
      <c r="S15" s="117" t="e">
        <f>AVIA25!S15+25</f>
        <v>#REF!</v>
      </c>
      <c r="T15" s="117" t="e">
        <f>AVIA25!T15+25</f>
        <v>#REF!</v>
      </c>
      <c r="U15" s="117" t="e">
        <f>AVIA25!U15+25</f>
        <v>#REF!</v>
      </c>
      <c r="V15" s="117" t="e">
        <f>AVIA25!V15+25</f>
        <v>#REF!</v>
      </c>
      <c r="W15" s="117" t="e">
        <f>AVIA25!W15+25</f>
        <v>#REF!</v>
      </c>
      <c r="X15" s="117" t="e">
        <f>AVIA25!X15+25</f>
        <v>#REF!</v>
      </c>
      <c r="Y15" s="117" t="e">
        <f>AVIA25!Y15+25</f>
        <v>#REF!</v>
      </c>
      <c r="Z15" s="117" t="e">
        <f>AVIA25!Z15+25</f>
        <v>#REF!</v>
      </c>
      <c r="AA15" s="117" t="e">
        <f>AVIA25!AA15+25</f>
        <v>#REF!</v>
      </c>
      <c r="AB15" s="117" t="e">
        <f>AVIA25!AB15+25</f>
        <v>#REF!</v>
      </c>
      <c r="AC15" s="117" t="e">
        <f>AVIA25!AC15+25</f>
        <v>#REF!</v>
      </c>
      <c r="AD15" s="117" t="e">
        <f>AVIA25!AD15+25</f>
        <v>#REF!</v>
      </c>
      <c r="AE15" s="117" t="e">
        <f>AVIA25!AE15+25</f>
        <v>#REF!</v>
      </c>
      <c r="AF15" s="117" t="e">
        <f>AVIA25!AF15+25</f>
        <v>#REF!</v>
      </c>
      <c r="AG15" s="117" t="e">
        <f>AVIA25!AG15+25</f>
        <v>#REF!</v>
      </c>
      <c r="AH15" s="117" t="e">
        <f>AVIA25!AH15+25</f>
        <v>#REF!</v>
      </c>
      <c r="AI15" s="117" t="e">
        <f>AVIA25!AI15+25</f>
        <v>#REF!</v>
      </c>
      <c r="AJ15" s="117" t="e">
        <f>AVIA25!AJ15+25</f>
        <v>#REF!</v>
      </c>
      <c r="AK15" s="117" t="e">
        <f>AVIA25!AK15+25</f>
        <v>#REF!</v>
      </c>
      <c r="AL15" s="117" t="e">
        <f>AVIA25!AL15+25</f>
        <v>#REF!</v>
      </c>
      <c r="AM15" s="117" t="e">
        <f>AVIA25!AM15+25</f>
        <v>#REF!</v>
      </c>
      <c r="AN15" s="117" t="e">
        <f>AVIA25!AN15+25</f>
        <v>#REF!</v>
      </c>
      <c r="AO15" s="117" t="e">
        <f>AVIA25!AO15+25</f>
        <v>#REF!</v>
      </c>
      <c r="AP15" s="117" t="e">
        <f>AVIA25!AP15+25</f>
        <v>#REF!</v>
      </c>
      <c r="AQ15" s="117" t="e">
        <f>AVIA25!AQ15+25</f>
        <v>#REF!</v>
      </c>
      <c r="AR15" s="117" t="e">
        <f>AVIA25!AR15+25</f>
        <v>#REF!</v>
      </c>
      <c r="AS15" s="117" t="e">
        <f>AVIA25!AS15+25</f>
        <v>#REF!</v>
      </c>
      <c r="AT15" s="117" t="e">
        <f>AVIA25!AT15+25</f>
        <v>#REF!</v>
      </c>
      <c r="AU15" s="117" t="e">
        <f>AVIA25!AU15+25</f>
        <v>#REF!</v>
      </c>
      <c r="AV15" s="117" t="e">
        <f>AVIA25!AV15+25</f>
        <v>#REF!</v>
      </c>
      <c r="AW15" s="117" t="e">
        <f>AVIA25!AW15+25</f>
        <v>#REF!</v>
      </c>
      <c r="AX15" s="117" t="e">
        <f>AVIA25!AX15+25</f>
        <v>#REF!</v>
      </c>
      <c r="AY15" s="117" t="e">
        <f>AVIA25!AY15+25</f>
        <v>#REF!</v>
      </c>
      <c r="AZ15" s="117" t="e">
        <f>AVIA25!AZ15+25</f>
        <v>#REF!</v>
      </c>
      <c r="BA15" s="117" t="e">
        <f>AVIA25!BA15+25</f>
        <v>#REF!</v>
      </c>
      <c r="BB15" s="117" t="e">
        <f>AVIA25!BB15+25</f>
        <v>#REF!</v>
      </c>
      <c r="BC15" s="117" t="e">
        <f>AVIA25!BC15+25</f>
        <v>#REF!</v>
      </c>
      <c r="BD15" s="117" t="e">
        <f>AVIA25!BD15+25</f>
        <v>#REF!</v>
      </c>
      <c r="BE15" s="117" t="e">
        <f>AVIA25!BE15+25</f>
        <v>#REF!</v>
      </c>
      <c r="BF15" s="117" t="e">
        <f>AVIA25!BF15+25</f>
        <v>#REF!</v>
      </c>
      <c r="BG15" s="117" t="e">
        <f>AVIA25!BG15+25</f>
        <v>#REF!</v>
      </c>
      <c r="BH15" s="117">
        <f>AVIA25!BH15+25</f>
        <v>18925</v>
      </c>
      <c r="BI15" s="117">
        <f>AVIA25!BI15+25</f>
        <v>18925</v>
      </c>
      <c r="BJ15" s="117">
        <f>AVIA25!BJ15+25</f>
        <v>18550</v>
      </c>
      <c r="BK15" s="117">
        <f>AVIA25!BK15+25</f>
        <v>18550</v>
      </c>
      <c r="BL15" s="117">
        <f>AVIA25!BL15+25</f>
        <v>18550</v>
      </c>
      <c r="BM15" s="117">
        <f>AVIA25!BM15+25</f>
        <v>18550</v>
      </c>
      <c r="BN15" s="117">
        <f>AVIA25!BN15+25</f>
        <v>18550</v>
      </c>
      <c r="BO15" s="117">
        <f>AVIA25!BO15+25</f>
        <v>18550</v>
      </c>
      <c r="BP15" s="117">
        <f>AVIA25!BP15+25</f>
        <v>18550</v>
      </c>
      <c r="BQ15" s="117">
        <f>AVIA25!BQ15+25</f>
        <v>18550</v>
      </c>
      <c r="BR15" s="117">
        <f>AVIA25!BR15+25</f>
        <v>18550</v>
      </c>
      <c r="BS15" s="117">
        <f>AVIA25!BS15+25</f>
        <v>18550</v>
      </c>
      <c r="BT15" s="117">
        <f>AVIA25!BT15+25</f>
        <v>18550</v>
      </c>
    </row>
    <row r="16" spans="1:72" s="2" customFormat="1" ht="11.25" customHeight="1" x14ac:dyDescent="0.2">
      <c r="A16" s="16">
        <v>2</v>
      </c>
      <c r="B16" s="117" t="e">
        <f>AVIA25!B16+25</f>
        <v>#REF!</v>
      </c>
      <c r="C16" s="117" t="e">
        <f>AVIA25!C16+25</f>
        <v>#REF!</v>
      </c>
      <c r="D16" s="117" t="e">
        <f>AVIA25!D16+25</f>
        <v>#REF!</v>
      </c>
      <c r="E16" s="117" t="e">
        <f>AVIA25!E16+25</f>
        <v>#REF!</v>
      </c>
      <c r="F16" s="117" t="e">
        <f>AVIA25!F16+25</f>
        <v>#REF!</v>
      </c>
      <c r="G16" s="117" t="e">
        <f>AVIA25!G16+25</f>
        <v>#REF!</v>
      </c>
      <c r="H16" s="117" t="e">
        <f>AVIA25!H16+25</f>
        <v>#REF!</v>
      </c>
      <c r="I16" s="117" t="e">
        <f>AVIA25!I16+25</f>
        <v>#REF!</v>
      </c>
      <c r="J16" s="117" t="e">
        <f>AVIA25!J16+25</f>
        <v>#REF!</v>
      </c>
      <c r="K16" s="117" t="e">
        <f>AVIA25!K16+25</f>
        <v>#REF!</v>
      </c>
      <c r="L16" s="117" t="e">
        <f>AVIA25!L16+25</f>
        <v>#REF!</v>
      </c>
      <c r="M16" s="117" t="e">
        <f>AVIA25!M16+25</f>
        <v>#REF!</v>
      </c>
      <c r="N16" s="117" t="e">
        <f>AVIA25!N16+25</f>
        <v>#REF!</v>
      </c>
      <c r="O16" s="117" t="e">
        <f>AVIA25!O16+25</f>
        <v>#REF!</v>
      </c>
      <c r="P16" s="117" t="e">
        <f>AVIA25!P16+25</f>
        <v>#REF!</v>
      </c>
      <c r="Q16" s="117" t="e">
        <f>AVIA25!Q16+25</f>
        <v>#REF!</v>
      </c>
      <c r="R16" s="117" t="e">
        <f>AVIA25!R16+25</f>
        <v>#REF!</v>
      </c>
      <c r="S16" s="117" t="e">
        <f>AVIA25!S16+25</f>
        <v>#REF!</v>
      </c>
      <c r="T16" s="117" t="e">
        <f>AVIA25!T16+25</f>
        <v>#REF!</v>
      </c>
      <c r="U16" s="117" t="e">
        <f>AVIA25!U16+25</f>
        <v>#REF!</v>
      </c>
      <c r="V16" s="117" t="e">
        <f>AVIA25!V16+25</f>
        <v>#REF!</v>
      </c>
      <c r="W16" s="117" t="e">
        <f>AVIA25!W16+25</f>
        <v>#REF!</v>
      </c>
      <c r="X16" s="117" t="e">
        <f>AVIA25!X16+25</f>
        <v>#REF!</v>
      </c>
      <c r="Y16" s="117" t="e">
        <f>AVIA25!Y16+25</f>
        <v>#REF!</v>
      </c>
      <c r="Z16" s="117" t="e">
        <f>AVIA25!Z16+25</f>
        <v>#REF!</v>
      </c>
      <c r="AA16" s="117" t="e">
        <f>AVIA25!AA16+25</f>
        <v>#REF!</v>
      </c>
      <c r="AB16" s="117" t="e">
        <f>AVIA25!AB16+25</f>
        <v>#REF!</v>
      </c>
      <c r="AC16" s="117" t="e">
        <f>AVIA25!AC16+25</f>
        <v>#REF!</v>
      </c>
      <c r="AD16" s="117" t="e">
        <f>AVIA25!AD16+25</f>
        <v>#REF!</v>
      </c>
      <c r="AE16" s="117" t="e">
        <f>AVIA25!AE16+25</f>
        <v>#REF!</v>
      </c>
      <c r="AF16" s="117" t="e">
        <f>AVIA25!AF16+25</f>
        <v>#REF!</v>
      </c>
      <c r="AG16" s="117" t="e">
        <f>AVIA25!AG16+25</f>
        <v>#REF!</v>
      </c>
      <c r="AH16" s="117" t="e">
        <f>AVIA25!AH16+25</f>
        <v>#REF!</v>
      </c>
      <c r="AI16" s="117" t="e">
        <f>AVIA25!AI16+25</f>
        <v>#REF!</v>
      </c>
      <c r="AJ16" s="117" t="e">
        <f>AVIA25!AJ16+25</f>
        <v>#REF!</v>
      </c>
      <c r="AK16" s="117" t="e">
        <f>AVIA25!AK16+25</f>
        <v>#REF!</v>
      </c>
      <c r="AL16" s="117" t="e">
        <f>AVIA25!AL16+25</f>
        <v>#REF!</v>
      </c>
      <c r="AM16" s="117" t="e">
        <f>AVIA25!AM16+25</f>
        <v>#REF!</v>
      </c>
      <c r="AN16" s="117" t="e">
        <f>AVIA25!AN16+25</f>
        <v>#REF!</v>
      </c>
      <c r="AO16" s="117" t="e">
        <f>AVIA25!AO16+25</f>
        <v>#REF!</v>
      </c>
      <c r="AP16" s="117" t="e">
        <f>AVIA25!AP16+25</f>
        <v>#REF!</v>
      </c>
      <c r="AQ16" s="117" t="e">
        <f>AVIA25!AQ16+25</f>
        <v>#REF!</v>
      </c>
      <c r="AR16" s="117" t="e">
        <f>AVIA25!AR16+25</f>
        <v>#REF!</v>
      </c>
      <c r="AS16" s="117" t="e">
        <f>AVIA25!AS16+25</f>
        <v>#REF!</v>
      </c>
      <c r="AT16" s="117" t="e">
        <f>AVIA25!AT16+25</f>
        <v>#REF!</v>
      </c>
      <c r="AU16" s="117" t="e">
        <f>AVIA25!AU16+25</f>
        <v>#REF!</v>
      </c>
      <c r="AV16" s="117" t="e">
        <f>AVIA25!AV16+25</f>
        <v>#REF!</v>
      </c>
      <c r="AW16" s="117" t="e">
        <f>AVIA25!AW16+25</f>
        <v>#REF!</v>
      </c>
      <c r="AX16" s="117" t="e">
        <f>AVIA25!AX16+25</f>
        <v>#REF!</v>
      </c>
      <c r="AY16" s="117" t="e">
        <f>AVIA25!AY16+25</f>
        <v>#REF!</v>
      </c>
      <c r="AZ16" s="117" t="e">
        <f>AVIA25!AZ16+25</f>
        <v>#REF!</v>
      </c>
      <c r="BA16" s="117" t="e">
        <f>AVIA25!BA16+25</f>
        <v>#REF!</v>
      </c>
      <c r="BB16" s="117" t="e">
        <f>AVIA25!BB16+25</f>
        <v>#REF!</v>
      </c>
      <c r="BC16" s="117" t="e">
        <f>AVIA25!BC16+25</f>
        <v>#REF!</v>
      </c>
      <c r="BD16" s="117" t="e">
        <f>AVIA25!BD16+25</f>
        <v>#REF!</v>
      </c>
      <c r="BE16" s="117" t="e">
        <f>AVIA25!BE16+25</f>
        <v>#REF!</v>
      </c>
      <c r="BF16" s="117" t="e">
        <f>AVIA25!BF16+25</f>
        <v>#REF!</v>
      </c>
      <c r="BG16" s="117" t="e">
        <f>AVIA25!BG16+25</f>
        <v>#REF!</v>
      </c>
      <c r="BH16" s="117">
        <f>AVIA25!BH16+25</f>
        <v>20575</v>
      </c>
      <c r="BI16" s="117">
        <f>AVIA25!BI16+25</f>
        <v>20575</v>
      </c>
      <c r="BJ16" s="117">
        <f>AVIA25!BJ16+25</f>
        <v>20200</v>
      </c>
      <c r="BK16" s="117">
        <f>AVIA25!BK16+25</f>
        <v>20200</v>
      </c>
      <c r="BL16" s="117">
        <f>AVIA25!BL16+25</f>
        <v>20200</v>
      </c>
      <c r="BM16" s="117">
        <f>AVIA25!BM16+25</f>
        <v>20200</v>
      </c>
      <c r="BN16" s="117">
        <f>AVIA25!BN16+25</f>
        <v>20200</v>
      </c>
      <c r="BO16" s="117">
        <f>AVIA25!BO16+25</f>
        <v>20200</v>
      </c>
      <c r="BP16" s="117">
        <f>AVIA25!BP16+25</f>
        <v>20200</v>
      </c>
      <c r="BQ16" s="117">
        <f>AVIA25!BQ16+25</f>
        <v>20200</v>
      </c>
      <c r="BR16" s="117">
        <f>AVIA25!BR16+25</f>
        <v>20200</v>
      </c>
      <c r="BS16" s="117">
        <f>AVIA25!BS16+25</f>
        <v>20200</v>
      </c>
      <c r="BT16" s="117">
        <f>AVIA25!BT16+25</f>
        <v>20200</v>
      </c>
    </row>
    <row r="17" spans="1:77" s="2" customFormat="1" ht="11.25" customHeight="1" x14ac:dyDescent="0.2">
      <c r="A17" s="15" t="s">
        <v>7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</row>
    <row r="18" spans="1:77" s="2" customFormat="1" ht="11.25" customHeight="1" x14ac:dyDescent="0.2">
      <c r="A18" s="13" t="s">
        <v>8</v>
      </c>
      <c r="B18" s="117" t="e">
        <f>AVIA25!B18+25</f>
        <v>#REF!</v>
      </c>
      <c r="C18" s="117" t="e">
        <f>AVIA25!C18+25</f>
        <v>#REF!</v>
      </c>
      <c r="D18" s="117" t="e">
        <f>AVIA25!D18+25</f>
        <v>#REF!</v>
      </c>
      <c r="E18" s="117" t="e">
        <f>AVIA25!E18+25</f>
        <v>#REF!</v>
      </c>
      <c r="F18" s="117" t="e">
        <f>AVIA25!F18+25</f>
        <v>#REF!</v>
      </c>
      <c r="G18" s="117" t="e">
        <f>AVIA25!G18+25</f>
        <v>#REF!</v>
      </c>
      <c r="H18" s="117" t="e">
        <f>AVIA25!H18+25</f>
        <v>#REF!</v>
      </c>
      <c r="I18" s="117" t="e">
        <f>AVIA25!I18+25</f>
        <v>#REF!</v>
      </c>
      <c r="J18" s="117" t="e">
        <f>AVIA25!J18+25</f>
        <v>#REF!</v>
      </c>
      <c r="K18" s="117" t="e">
        <f>AVIA25!K18+25</f>
        <v>#REF!</v>
      </c>
      <c r="L18" s="117" t="e">
        <f>AVIA25!L18+25</f>
        <v>#REF!</v>
      </c>
      <c r="M18" s="117" t="e">
        <f>AVIA25!M18+25</f>
        <v>#REF!</v>
      </c>
      <c r="N18" s="117" t="e">
        <f>AVIA25!N18+25</f>
        <v>#REF!</v>
      </c>
      <c r="O18" s="117" t="e">
        <f>AVIA25!O18+25</f>
        <v>#REF!</v>
      </c>
      <c r="P18" s="117" t="e">
        <f>AVIA25!P18+25</f>
        <v>#REF!</v>
      </c>
      <c r="Q18" s="117" t="e">
        <f>AVIA25!Q18+25</f>
        <v>#REF!</v>
      </c>
      <c r="R18" s="117" t="e">
        <f>AVIA25!R18+25</f>
        <v>#REF!</v>
      </c>
      <c r="S18" s="117" t="e">
        <f>AVIA25!S18+25</f>
        <v>#REF!</v>
      </c>
      <c r="T18" s="117" t="e">
        <f>AVIA25!T18+25</f>
        <v>#REF!</v>
      </c>
      <c r="U18" s="117" t="e">
        <f>AVIA25!U18+25</f>
        <v>#REF!</v>
      </c>
      <c r="V18" s="117" t="e">
        <f>AVIA25!V18+25</f>
        <v>#REF!</v>
      </c>
      <c r="W18" s="117" t="e">
        <f>AVIA25!W18+25</f>
        <v>#REF!</v>
      </c>
      <c r="X18" s="117" t="e">
        <f>AVIA25!X18+25</f>
        <v>#REF!</v>
      </c>
      <c r="Y18" s="117" t="e">
        <f>AVIA25!Y18+25</f>
        <v>#REF!</v>
      </c>
      <c r="Z18" s="117" t="e">
        <f>AVIA25!Z18+25</f>
        <v>#REF!</v>
      </c>
      <c r="AA18" s="117" t="e">
        <f>AVIA25!AA18+25</f>
        <v>#REF!</v>
      </c>
      <c r="AB18" s="117" t="e">
        <f>AVIA25!AB18+25</f>
        <v>#REF!</v>
      </c>
      <c r="AC18" s="117" t="e">
        <f>AVIA25!AC18+25</f>
        <v>#REF!</v>
      </c>
      <c r="AD18" s="117" t="e">
        <f>AVIA25!AD18+25</f>
        <v>#REF!</v>
      </c>
      <c r="AE18" s="117" t="e">
        <f>AVIA25!AE18+25</f>
        <v>#REF!</v>
      </c>
      <c r="AF18" s="117" t="e">
        <f>AVIA25!AF18+25</f>
        <v>#REF!</v>
      </c>
      <c r="AG18" s="117" t="e">
        <f>AVIA25!AG18+25</f>
        <v>#REF!</v>
      </c>
      <c r="AH18" s="117" t="e">
        <f>AVIA25!AH18+25</f>
        <v>#REF!</v>
      </c>
      <c r="AI18" s="117" t="e">
        <f>AVIA25!AI18+25</f>
        <v>#REF!</v>
      </c>
      <c r="AJ18" s="117" t="e">
        <f>AVIA25!AJ18+25</f>
        <v>#REF!</v>
      </c>
      <c r="AK18" s="117" t="e">
        <f>AVIA25!AK18+25</f>
        <v>#REF!</v>
      </c>
      <c r="AL18" s="117" t="e">
        <f>AVIA25!AL18+25</f>
        <v>#REF!</v>
      </c>
      <c r="AM18" s="117" t="e">
        <f>AVIA25!AM18+25</f>
        <v>#REF!</v>
      </c>
      <c r="AN18" s="117" t="e">
        <f>AVIA25!AN18+25</f>
        <v>#REF!</v>
      </c>
      <c r="AO18" s="117" t="e">
        <f>AVIA25!AO18+25</f>
        <v>#REF!</v>
      </c>
      <c r="AP18" s="117" t="e">
        <f>AVIA25!AP18+25</f>
        <v>#REF!</v>
      </c>
      <c r="AQ18" s="117" t="e">
        <f>AVIA25!AQ18+25</f>
        <v>#REF!</v>
      </c>
      <c r="AR18" s="117" t="e">
        <f>AVIA25!AR18+25</f>
        <v>#REF!</v>
      </c>
      <c r="AS18" s="117" t="e">
        <f>AVIA25!AS18+25</f>
        <v>#REF!</v>
      </c>
      <c r="AT18" s="117" t="e">
        <f>AVIA25!AT18+25</f>
        <v>#REF!</v>
      </c>
      <c r="AU18" s="117" t="e">
        <f>AVIA25!AU18+25</f>
        <v>#REF!</v>
      </c>
      <c r="AV18" s="117" t="e">
        <f>AVIA25!AV18+25</f>
        <v>#REF!</v>
      </c>
      <c r="AW18" s="117" t="e">
        <f>AVIA25!AW18+25</f>
        <v>#REF!</v>
      </c>
      <c r="AX18" s="117" t="e">
        <f>AVIA25!AX18+25</f>
        <v>#REF!</v>
      </c>
      <c r="AY18" s="117" t="e">
        <f>AVIA25!AY18+25</f>
        <v>#REF!</v>
      </c>
      <c r="AZ18" s="117" t="e">
        <f>AVIA25!AZ18+25</f>
        <v>#REF!</v>
      </c>
      <c r="BA18" s="117" t="e">
        <f>AVIA25!BA18+25</f>
        <v>#REF!</v>
      </c>
      <c r="BB18" s="117" t="e">
        <f>AVIA25!BB18+25</f>
        <v>#REF!</v>
      </c>
      <c r="BC18" s="117" t="e">
        <f>AVIA25!BC18+25</f>
        <v>#REF!</v>
      </c>
      <c r="BD18" s="117" t="e">
        <f>AVIA25!BD18+25</f>
        <v>#REF!</v>
      </c>
      <c r="BE18" s="117" t="e">
        <f>AVIA25!BE18+25</f>
        <v>#REF!</v>
      </c>
      <c r="BF18" s="117" t="e">
        <f>AVIA25!BF18+25</f>
        <v>#REF!</v>
      </c>
      <c r="BG18" s="117" t="e">
        <f>AVIA25!BG18+25</f>
        <v>#REF!</v>
      </c>
      <c r="BH18" s="117">
        <f>AVIA25!BH18+25</f>
        <v>36175</v>
      </c>
      <c r="BI18" s="117">
        <f>AVIA25!BI18+25</f>
        <v>36175</v>
      </c>
      <c r="BJ18" s="117">
        <f>AVIA25!BJ18+25</f>
        <v>35800</v>
      </c>
      <c r="BK18" s="117">
        <f>AVIA25!BK18+25</f>
        <v>35800</v>
      </c>
      <c r="BL18" s="117">
        <f>AVIA25!BL18+25</f>
        <v>35800</v>
      </c>
      <c r="BM18" s="117">
        <f>AVIA25!BM18+25</f>
        <v>35800</v>
      </c>
      <c r="BN18" s="117">
        <f>AVIA25!BN18+25</f>
        <v>35800</v>
      </c>
      <c r="BO18" s="117">
        <f>AVIA25!BO18+25</f>
        <v>35800</v>
      </c>
      <c r="BP18" s="117">
        <f>AVIA25!BP18+25</f>
        <v>35800</v>
      </c>
      <c r="BQ18" s="117">
        <f>AVIA25!BQ18+25</f>
        <v>35800</v>
      </c>
      <c r="BR18" s="117">
        <f>AVIA25!BR18+25</f>
        <v>35800</v>
      </c>
      <c r="BS18" s="117">
        <f>AVIA25!BS18+25</f>
        <v>35800</v>
      </c>
      <c r="BT18" s="117">
        <f>AVIA25!BT18+25</f>
        <v>35800</v>
      </c>
    </row>
    <row r="19" spans="1:77" s="2" customFormat="1" ht="11.25" customHeight="1" x14ac:dyDescent="0.2">
      <c r="A19" s="15" t="s">
        <v>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</row>
    <row r="20" spans="1:77" s="2" customFormat="1" ht="11.25" customHeight="1" x14ac:dyDescent="0.2">
      <c r="A20" s="13" t="s">
        <v>10</v>
      </c>
      <c r="B20" s="117" t="e">
        <f>AVIA25!B20+25</f>
        <v>#REF!</v>
      </c>
      <c r="C20" s="117" t="e">
        <f>AVIA25!C20+25</f>
        <v>#REF!</v>
      </c>
      <c r="D20" s="117" t="e">
        <f>AVIA25!D20+25</f>
        <v>#REF!</v>
      </c>
      <c r="E20" s="117" t="e">
        <f>AVIA25!E20+25</f>
        <v>#REF!</v>
      </c>
      <c r="F20" s="117" t="e">
        <f>AVIA25!F20+25</f>
        <v>#REF!</v>
      </c>
      <c r="G20" s="117" t="e">
        <f>AVIA25!G20+25</f>
        <v>#REF!</v>
      </c>
      <c r="H20" s="117" t="e">
        <f>AVIA25!H20+25</f>
        <v>#REF!</v>
      </c>
      <c r="I20" s="117" t="e">
        <f>AVIA25!I20+25</f>
        <v>#REF!</v>
      </c>
      <c r="J20" s="117" t="e">
        <f>AVIA25!J20+25</f>
        <v>#REF!</v>
      </c>
      <c r="K20" s="117" t="e">
        <f>AVIA25!K20+25</f>
        <v>#REF!</v>
      </c>
      <c r="L20" s="117" t="e">
        <f>AVIA25!L20+25</f>
        <v>#REF!</v>
      </c>
      <c r="M20" s="117" t="e">
        <f>AVIA25!M20+25</f>
        <v>#REF!</v>
      </c>
      <c r="N20" s="117" t="e">
        <f>AVIA25!N20+25</f>
        <v>#REF!</v>
      </c>
      <c r="O20" s="117" t="e">
        <f>AVIA25!O20+25</f>
        <v>#REF!</v>
      </c>
      <c r="P20" s="117" t="e">
        <f>AVIA25!P20+25</f>
        <v>#REF!</v>
      </c>
      <c r="Q20" s="117" t="e">
        <f>AVIA25!Q20+25</f>
        <v>#REF!</v>
      </c>
      <c r="R20" s="117" t="e">
        <f>AVIA25!R20+25</f>
        <v>#REF!</v>
      </c>
      <c r="S20" s="117" t="e">
        <f>AVIA25!S20+25</f>
        <v>#REF!</v>
      </c>
      <c r="T20" s="117" t="e">
        <f>AVIA25!T20+25</f>
        <v>#REF!</v>
      </c>
      <c r="U20" s="117" t="e">
        <f>AVIA25!U20+25</f>
        <v>#REF!</v>
      </c>
      <c r="V20" s="117" t="e">
        <f>AVIA25!V20+25</f>
        <v>#REF!</v>
      </c>
      <c r="W20" s="117" t="e">
        <f>AVIA25!W20+25</f>
        <v>#REF!</v>
      </c>
      <c r="X20" s="117" t="e">
        <f>AVIA25!X20+25</f>
        <v>#REF!</v>
      </c>
      <c r="Y20" s="117" t="e">
        <f>AVIA25!Y20+25</f>
        <v>#REF!</v>
      </c>
      <c r="Z20" s="117" t="e">
        <f>AVIA25!Z20+25</f>
        <v>#REF!</v>
      </c>
      <c r="AA20" s="117" t="e">
        <f>AVIA25!AA20+25</f>
        <v>#REF!</v>
      </c>
      <c r="AB20" s="117" t="e">
        <f>AVIA25!AB20+25</f>
        <v>#REF!</v>
      </c>
      <c r="AC20" s="117" t="e">
        <f>AVIA25!AC20+25</f>
        <v>#REF!</v>
      </c>
      <c r="AD20" s="117" t="e">
        <f>AVIA25!AD20+25</f>
        <v>#REF!</v>
      </c>
      <c r="AE20" s="117" t="e">
        <f>AVIA25!AE20+25</f>
        <v>#REF!</v>
      </c>
      <c r="AF20" s="117" t="e">
        <f>AVIA25!AF20+25</f>
        <v>#REF!</v>
      </c>
      <c r="AG20" s="117" t="e">
        <f>AVIA25!AG20+25</f>
        <v>#REF!</v>
      </c>
      <c r="AH20" s="117" t="e">
        <f>AVIA25!AH20+25</f>
        <v>#REF!</v>
      </c>
      <c r="AI20" s="117" t="e">
        <f>AVIA25!AI20+25</f>
        <v>#REF!</v>
      </c>
      <c r="AJ20" s="117" t="e">
        <f>AVIA25!AJ20+25</f>
        <v>#REF!</v>
      </c>
      <c r="AK20" s="117" t="e">
        <f>AVIA25!AK20+25</f>
        <v>#REF!</v>
      </c>
      <c r="AL20" s="117" t="e">
        <f>AVIA25!AL20+25</f>
        <v>#REF!</v>
      </c>
      <c r="AM20" s="117" t="e">
        <f>AVIA25!AM20+25</f>
        <v>#REF!</v>
      </c>
      <c r="AN20" s="117" t="e">
        <f>AVIA25!AN20+25</f>
        <v>#REF!</v>
      </c>
      <c r="AO20" s="117" t="e">
        <f>AVIA25!AO20+25</f>
        <v>#REF!</v>
      </c>
      <c r="AP20" s="117" t="e">
        <f>AVIA25!AP20+25</f>
        <v>#REF!</v>
      </c>
      <c r="AQ20" s="117" t="e">
        <f>AVIA25!AQ20+25</f>
        <v>#REF!</v>
      </c>
      <c r="AR20" s="117" t="e">
        <f>AVIA25!AR20+25</f>
        <v>#REF!</v>
      </c>
      <c r="AS20" s="117" t="e">
        <f>AVIA25!AS20+25</f>
        <v>#REF!</v>
      </c>
      <c r="AT20" s="117" t="e">
        <f>AVIA25!AT20+25</f>
        <v>#REF!</v>
      </c>
      <c r="AU20" s="117" t="e">
        <f>AVIA25!AU20+25</f>
        <v>#REF!</v>
      </c>
      <c r="AV20" s="117" t="e">
        <f>AVIA25!AV20+25</f>
        <v>#REF!</v>
      </c>
      <c r="AW20" s="117" t="e">
        <f>AVIA25!AW20+25</f>
        <v>#REF!</v>
      </c>
      <c r="AX20" s="117" t="e">
        <f>AVIA25!AX20+25</f>
        <v>#REF!</v>
      </c>
      <c r="AY20" s="117" t="e">
        <f>AVIA25!AY20+25</f>
        <v>#REF!</v>
      </c>
      <c r="AZ20" s="117" t="e">
        <f>AVIA25!AZ20+25</f>
        <v>#REF!</v>
      </c>
      <c r="BA20" s="117" t="e">
        <f>AVIA25!BA20+25</f>
        <v>#REF!</v>
      </c>
      <c r="BB20" s="117" t="e">
        <f>AVIA25!BB20+25</f>
        <v>#REF!</v>
      </c>
      <c r="BC20" s="117" t="e">
        <f>AVIA25!BC20+25</f>
        <v>#REF!</v>
      </c>
      <c r="BD20" s="117" t="e">
        <f>AVIA25!BD20+25</f>
        <v>#REF!</v>
      </c>
      <c r="BE20" s="117" t="e">
        <f>AVIA25!BE20+25</f>
        <v>#REF!</v>
      </c>
      <c r="BF20" s="117" t="e">
        <f>AVIA25!BF20+25</f>
        <v>#REF!</v>
      </c>
      <c r="BG20" s="117" t="e">
        <f>AVIA25!BG20+25</f>
        <v>#REF!</v>
      </c>
      <c r="BH20" s="117">
        <f>AVIA25!BH20+25</f>
        <v>51175</v>
      </c>
      <c r="BI20" s="117">
        <f>AVIA25!BI20+25</f>
        <v>51175</v>
      </c>
      <c r="BJ20" s="117">
        <f>AVIA25!BJ20+25</f>
        <v>50800</v>
      </c>
      <c r="BK20" s="117">
        <f>AVIA25!BK20+25</f>
        <v>50800</v>
      </c>
      <c r="BL20" s="117">
        <f>AVIA25!BL20+25</f>
        <v>50800</v>
      </c>
      <c r="BM20" s="117">
        <f>AVIA25!BM20+25</f>
        <v>50800</v>
      </c>
      <c r="BN20" s="117">
        <f>AVIA25!BN20+25</f>
        <v>50800</v>
      </c>
      <c r="BO20" s="117">
        <f>AVIA25!BO20+25</f>
        <v>50800</v>
      </c>
      <c r="BP20" s="117">
        <f>AVIA25!BP20+25</f>
        <v>50800</v>
      </c>
      <c r="BQ20" s="117">
        <f>AVIA25!BQ20+25</f>
        <v>50800</v>
      </c>
      <c r="BR20" s="117">
        <f>AVIA25!BR20+25</f>
        <v>50800</v>
      </c>
      <c r="BS20" s="117">
        <f>AVIA25!BS20+25</f>
        <v>50800</v>
      </c>
      <c r="BT20" s="117">
        <f>AVIA25!BT20+25</f>
        <v>50800</v>
      </c>
    </row>
    <row r="21" spans="1:77" ht="15" customHeight="1" x14ac:dyDescent="0.2">
      <c r="A21" s="19" t="s">
        <v>61</v>
      </c>
    </row>
    <row r="22" spans="1:77" x14ac:dyDescent="0.2">
      <c r="A22" s="20" t="s">
        <v>62</v>
      </c>
    </row>
    <row r="23" spans="1:77" s="4" customFormat="1" ht="15" customHeight="1" x14ac:dyDescent="0.2">
      <c r="A23" s="19" t="s">
        <v>11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</row>
    <row r="24" spans="1:77" s="4" customFormat="1" ht="24" x14ac:dyDescent="0.2">
      <c r="A24" s="89" t="s">
        <v>63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</row>
    <row r="25" spans="1:77" s="112" customFormat="1" x14ac:dyDescent="0.2">
      <c r="A25" s="41" t="s">
        <v>12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Y25" s="8"/>
    </row>
    <row r="26" spans="1:77" s="112" customFormat="1" x14ac:dyDescent="0.2">
      <c r="A26" s="120" t="s">
        <v>83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Y26" s="8"/>
    </row>
    <row r="27" spans="1:77" s="4" customFormat="1" ht="15" customHeight="1" x14ac:dyDescent="0.2">
      <c r="A27" s="22" t="s">
        <v>13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26"/>
    </row>
    <row r="28" spans="1:77" s="4" customFormat="1" ht="132" x14ac:dyDescent="0.2">
      <c r="A28" s="99" t="s">
        <v>14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26"/>
    </row>
    <row r="29" spans="1:77" s="4" customFormat="1" ht="15" customHeight="1" x14ac:dyDescent="0.2">
      <c r="A29" s="19" t="s">
        <v>15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</row>
    <row r="30" spans="1:77" s="4" customFormat="1" ht="28.5" customHeight="1" x14ac:dyDescent="0.2">
      <c r="A30" s="98" t="s">
        <v>16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BAR</vt:lpstr>
      <vt:lpstr>3=4</vt:lpstr>
      <vt:lpstr>РБ10%</vt:lpstr>
      <vt:lpstr>РБ15% </vt:lpstr>
      <vt:lpstr>ОиК</vt:lpstr>
      <vt:lpstr>КвГ</vt:lpstr>
      <vt:lpstr>ТЧК</vt:lpstr>
      <vt:lpstr>НсЛ</vt:lpstr>
      <vt:lpstr>RO</vt:lpstr>
      <vt:lpstr>3=4 FIT15</vt:lpstr>
      <vt:lpstr>ОиК FIT15</vt:lpstr>
      <vt:lpstr>КвГ FIT15</vt:lpstr>
      <vt:lpstr>ТЧК FIT15</vt:lpstr>
      <vt:lpstr>3=4 FIT18</vt:lpstr>
      <vt:lpstr>ОиК FIT18</vt:lpstr>
      <vt:lpstr>КвГ FIT18</vt:lpstr>
      <vt:lpstr>ТЧК FIT18</vt:lpstr>
      <vt:lpstr>3=4 FIT18+25</vt:lpstr>
      <vt:lpstr>ОиК FIT18+25</vt:lpstr>
      <vt:lpstr>КвГ FIT18+25</vt:lpstr>
      <vt:lpstr>ТЧК FIT18+25</vt:lpstr>
      <vt:lpstr>3=4 FIT20</vt:lpstr>
      <vt:lpstr>ОиК FIT20</vt:lpstr>
      <vt:lpstr>КвГ FIT20</vt:lpstr>
      <vt:lpstr>ТЧК FIT20</vt:lpstr>
      <vt:lpstr>AVIA25</vt:lpstr>
      <vt:lpstr>AVIA25+25</vt:lpstr>
    </vt:vector>
  </TitlesOfParts>
  <Company>Samo-Soft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Rudnev</dc:creator>
  <cp:lastModifiedBy>vmikhalkina</cp:lastModifiedBy>
  <cp:lastPrinted>2018-02-19T09:45:00Z</cp:lastPrinted>
  <dcterms:created xsi:type="dcterms:W3CDTF">2001-10-03T09:33:00Z</dcterms:created>
  <dcterms:modified xsi:type="dcterms:W3CDTF">2026-09-22T12:21:38Z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DD21F79051C245919FDCB19A3679A80D_12</vt:lpwstr>
  </property>
  <property fmtid="{D5CDD505-2E9C-101B-9397-08002B2CF9AE}" pid="3" name="KSOProductBuildVer">
    <vt:lpwstr>1049-12.2.0.23196</vt:lpwstr>
  </property>
</Properties>
</file>