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-ЛИСТЫ 2025\ПУЛЛМАН И МЕРКЮР СОЧИ ЦЕНТР\"/>
    </mc:Choice>
  </mc:AlternateContent>
  <xr:revisionPtr revIDLastSave="0" documentId="13_ncr:1_{64C59DCE-1238-451A-922A-49BDC13B15E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Official r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K4" i="1"/>
  <c r="H11" i="1" l="1"/>
  <c r="F11" i="1"/>
  <c r="D11" i="1"/>
  <c r="B11" i="1"/>
  <c r="H10" i="1"/>
  <c r="F10" i="1"/>
  <c r="D10" i="1"/>
  <c r="B10" i="1"/>
  <c r="H9" i="1"/>
  <c r="F9" i="1"/>
  <c r="D9" i="1"/>
  <c r="B9" i="1"/>
  <c r="H8" i="1"/>
  <c r="F8" i="1"/>
  <c r="D8" i="1"/>
  <c r="B8" i="1"/>
  <c r="H7" i="1"/>
  <c r="F7" i="1"/>
  <c r="D7" i="1"/>
  <c r="B7" i="1"/>
  <c r="H6" i="1"/>
  <c r="F6" i="1"/>
  <c r="D6" i="1"/>
  <c r="B6" i="1"/>
  <c r="H5" i="1"/>
  <c r="F5" i="1"/>
  <c r="D5" i="1"/>
  <c r="B5" i="1"/>
  <c r="I4" i="1"/>
  <c r="G4" i="1"/>
  <c r="E4" i="1"/>
  <c r="C4" i="1"/>
  <c r="C5" i="1" l="1"/>
  <c r="G5" i="1"/>
  <c r="I5" i="1"/>
  <c r="C6" i="1"/>
  <c r="G6" i="1"/>
  <c r="I6" i="1"/>
  <c r="C7" i="1"/>
  <c r="G7" i="1"/>
  <c r="I7" i="1"/>
  <c r="C8" i="1"/>
  <c r="G8" i="1"/>
  <c r="I8" i="1"/>
  <c r="C9" i="1"/>
  <c r="G9" i="1"/>
  <c r="I9" i="1"/>
  <c r="C10" i="1"/>
  <c r="G10" i="1"/>
  <c r="I10" i="1"/>
  <c r="C11" i="1"/>
  <c r="G11" i="1"/>
  <c r="I11" i="1"/>
  <c r="E5" i="1"/>
  <c r="E6" i="1"/>
  <c r="E7" i="1"/>
  <c r="E8" i="1"/>
  <c r="E9" i="1"/>
  <c r="E10" i="1"/>
  <c r="E11" i="1"/>
</calcChain>
</file>

<file path=xl/sharedStrings.xml><?xml version="1.0" encoding="utf-8"?>
<sst xmlns="http://schemas.openxmlformats.org/spreadsheetml/2006/main" count="56" uniqueCount="23">
  <si>
    <t>Official Rates</t>
  </si>
  <si>
    <t>Mercure Sochi Centre</t>
  </si>
  <si>
    <t>Sgl</t>
  </si>
  <si>
    <t>Dbl</t>
  </si>
  <si>
    <t>Suite</t>
  </si>
  <si>
    <t>Privilege with sofa</t>
  </si>
  <si>
    <t>BREAKFAST IS INCLUDED IN THE RATES</t>
  </si>
  <si>
    <t>ROOM ONLY</t>
  </si>
  <si>
    <t>G1</t>
  </si>
  <si>
    <t>G2</t>
  </si>
  <si>
    <t>G4</t>
  </si>
  <si>
    <t>Classic city view</t>
  </si>
  <si>
    <t>Classic Superior city view</t>
  </si>
  <si>
    <t>Classic sea view</t>
  </si>
  <si>
    <t>Classic Superior sea view</t>
  </si>
  <si>
    <t>G7</t>
  </si>
  <si>
    <t>Privilege with balcony city view</t>
  </si>
  <si>
    <t>Privilege with balcony sea view</t>
  </si>
  <si>
    <t xml:space="preserve">30.12.25-31.12.25 </t>
  </si>
  <si>
    <t>16.12.25-25.12.25</t>
  </si>
  <si>
    <r>
      <rPr>
        <b/>
        <sz val="8"/>
        <color rgb="FFFF0000"/>
        <rFont val="Arial"/>
        <family val="2"/>
      </rPr>
      <t xml:space="preserve">24.11.25-27.11.25 </t>
    </r>
    <r>
      <rPr>
        <b/>
        <sz val="8"/>
        <rFont val="Arial"/>
        <family val="2"/>
      </rPr>
      <t>30.11.25-13.12.25 16.12.25-25.12.25  26.12.25</t>
    </r>
  </si>
  <si>
    <r>
      <t xml:space="preserve">21.11.25            </t>
    </r>
    <r>
      <rPr>
        <b/>
        <sz val="8"/>
        <color rgb="FFFF0000"/>
        <rFont val="Arial"/>
        <family val="2"/>
      </rPr>
      <t xml:space="preserve">22.11.25-23.11.25 28.11.25-29.11.25  </t>
    </r>
    <r>
      <rPr>
        <b/>
        <sz val="8"/>
        <rFont val="Arial"/>
        <family val="2"/>
      </rPr>
      <t xml:space="preserve">          14.12.25-15.12.25 27.12.25-29.12.25 </t>
    </r>
  </si>
  <si>
    <t xml:space="preserve">    20.11.25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</si>
</sst>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b/>
      <sz val="7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1" xfId="0" applyFont="1" applyBorder="1" applyAlignment="1">
      <alignment vertical="center"/>
    </xf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5" borderId="0" xfId="0" applyFill="1"/>
    <xf numFmtId="0" fontId="9" fillId="5" borderId="0" xfId="0" applyFont="1" applyFill="1"/>
    <xf numFmtId="0" fontId="10" fillId="5" borderId="0" xfId="0" applyFont="1" applyFill="1"/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2" borderId="19" xfId="0" applyFont="1" applyFill="1" applyBorder="1" applyAlignment="1">
      <alignment wrapText="1"/>
    </xf>
    <xf numFmtId="0" fontId="13" fillId="2" borderId="20" xfId="0" applyFont="1" applyFill="1" applyBorder="1" applyAlignment="1">
      <alignment wrapText="1"/>
    </xf>
    <xf numFmtId="0" fontId="13" fillId="2" borderId="21" xfId="0" applyFont="1" applyFill="1" applyBorder="1" applyAlignment="1">
      <alignment wrapText="1"/>
    </xf>
    <xf numFmtId="0" fontId="14" fillId="0" borderId="1" xfId="0" applyFont="1" applyBorder="1" applyAlignment="1"/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6" fillId="2" borderId="24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6" fillId="2" borderId="26" xfId="0" applyFont="1" applyFill="1" applyBorder="1" applyAlignment="1">
      <alignment wrapText="1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wrapText="1"/>
    </xf>
    <xf numFmtId="0" fontId="16" fillId="0" borderId="29" xfId="0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7" fillId="4" borderId="1" xfId="9" applyFont="1" applyFill="1" applyBorder="1" applyAlignment="1">
      <alignment horizontal="center" vertical="center" wrapText="1"/>
    </xf>
    <xf numFmtId="0" fontId="17" fillId="4" borderId="3" xfId="9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8" fillId="4" borderId="1" xfId="9" applyFont="1" applyFill="1" applyBorder="1" applyAlignment="1">
      <alignment horizontal="center" vertical="center" wrapText="1"/>
    </xf>
    <xf numFmtId="0" fontId="18" fillId="4" borderId="3" xfId="9" applyFont="1" applyFill="1" applyBorder="1" applyAlignment="1">
      <alignment horizontal="center" vertical="center" wrapText="1"/>
    </xf>
    <xf numFmtId="49" fontId="18" fillId="4" borderId="10" xfId="9" applyNumberFormat="1" applyFont="1" applyFill="1" applyBorder="1" applyAlignment="1">
      <alignment horizontal="center" vertical="center" wrapText="1"/>
    </xf>
    <xf numFmtId="49" fontId="18" fillId="4" borderId="16" xfId="9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</cellXfs>
  <cellStyles count="10">
    <cellStyle name="Comma 2" xfId="2" xr:uid="{00000000-0005-0000-0000-000000000000}"/>
    <cellStyle name="Comma 3" xfId="3" xr:uid="{00000000-0005-0000-0000-000001000000}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1" xr:uid="{00000000-0005-0000-0000-000006000000}"/>
    <cellStyle name="Normal 6" xfId="9" xr:uid="{00000000-0005-0000-0000-000007000000}"/>
    <cellStyle name="Percent 2" xfId="7" xr:uid="{00000000-0005-0000-0000-000008000000}"/>
    <cellStyle name="Percent 3" xfId="8" xr:uid="{00000000-0005-0000-0000-000009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6"/>
  <sheetViews>
    <sheetView tabSelected="1" zoomScale="110" zoomScaleNormal="110" workbookViewId="0">
      <selection sqref="A1:G1"/>
    </sheetView>
  </sheetViews>
  <sheetFormatPr defaultRowHeight="15" x14ac:dyDescent="0.25"/>
  <cols>
    <col min="1" max="1" width="20.42578125" style="2" customWidth="1"/>
    <col min="2" max="11" width="7.7109375" style="2" customWidth="1"/>
    <col min="12" max="12" width="9.140625" style="2"/>
    <col min="13" max="14" width="9.140625" style="1"/>
    <col min="15" max="22" width="9.140625" style="2"/>
    <col min="23" max="24" width="9.140625" style="1"/>
    <col min="25" max="32" width="9.140625" style="2"/>
    <col min="33" max="34" width="9.140625" style="1"/>
    <col min="35" max="42" width="9.140625" style="2"/>
    <col min="43" max="44" width="9.140625" style="1"/>
    <col min="45" max="52" width="9.140625" style="2"/>
    <col min="53" max="54" width="9.140625" style="1"/>
    <col min="55" max="62" width="9.140625" style="2"/>
    <col min="63" max="82" width="9.140625" style="1"/>
    <col min="83" max="228" width="9.140625" style="2"/>
    <col min="229" max="229" width="17.140625" style="2" customWidth="1"/>
    <col min="230" max="230" width="8.42578125" style="2" customWidth="1"/>
    <col min="231" max="231" width="7.85546875" style="2" customWidth="1"/>
    <col min="232" max="248" width="7.140625" style="2" customWidth="1"/>
    <col min="249" max="249" width="7.5703125" style="2" customWidth="1"/>
    <col min="250" max="253" width="7.140625" style="2" customWidth="1"/>
    <col min="254" max="484" width="9.140625" style="2"/>
    <col min="485" max="485" width="17.140625" style="2" customWidth="1"/>
    <col min="486" max="486" width="8.42578125" style="2" customWidth="1"/>
    <col min="487" max="487" width="7.85546875" style="2" customWidth="1"/>
    <col min="488" max="504" width="7.140625" style="2" customWidth="1"/>
    <col min="505" max="505" width="7.5703125" style="2" customWidth="1"/>
    <col min="506" max="509" width="7.140625" style="2" customWidth="1"/>
    <col min="510" max="740" width="9.140625" style="2"/>
    <col min="741" max="741" width="17.140625" style="2" customWidth="1"/>
    <col min="742" max="742" width="8.42578125" style="2" customWidth="1"/>
    <col min="743" max="743" width="7.85546875" style="2" customWidth="1"/>
    <col min="744" max="760" width="7.140625" style="2" customWidth="1"/>
    <col min="761" max="761" width="7.5703125" style="2" customWidth="1"/>
    <col min="762" max="765" width="7.140625" style="2" customWidth="1"/>
    <col min="766" max="996" width="9.140625" style="2"/>
    <col min="997" max="997" width="17.140625" style="2" customWidth="1"/>
    <col min="998" max="998" width="8.42578125" style="2" customWidth="1"/>
    <col min="999" max="999" width="7.85546875" style="2" customWidth="1"/>
    <col min="1000" max="1016" width="7.140625" style="2" customWidth="1"/>
    <col min="1017" max="1017" width="7.5703125" style="2" customWidth="1"/>
    <col min="1018" max="1021" width="7.140625" style="2" customWidth="1"/>
    <col min="1022" max="1252" width="9.140625" style="2"/>
    <col min="1253" max="1253" width="17.140625" style="2" customWidth="1"/>
    <col min="1254" max="1254" width="8.42578125" style="2" customWidth="1"/>
    <col min="1255" max="1255" width="7.85546875" style="2" customWidth="1"/>
    <col min="1256" max="1272" width="7.140625" style="2" customWidth="1"/>
    <col min="1273" max="1273" width="7.5703125" style="2" customWidth="1"/>
    <col min="1274" max="1277" width="7.140625" style="2" customWidth="1"/>
    <col min="1278" max="1508" width="9.140625" style="2"/>
    <col min="1509" max="1509" width="17.140625" style="2" customWidth="1"/>
    <col min="1510" max="1510" width="8.42578125" style="2" customWidth="1"/>
    <col min="1511" max="1511" width="7.85546875" style="2" customWidth="1"/>
    <col min="1512" max="1528" width="7.140625" style="2" customWidth="1"/>
    <col min="1529" max="1529" width="7.5703125" style="2" customWidth="1"/>
    <col min="1530" max="1533" width="7.140625" style="2" customWidth="1"/>
    <col min="1534" max="1764" width="9.140625" style="2"/>
    <col min="1765" max="1765" width="17.140625" style="2" customWidth="1"/>
    <col min="1766" max="1766" width="8.42578125" style="2" customWidth="1"/>
    <col min="1767" max="1767" width="7.85546875" style="2" customWidth="1"/>
    <col min="1768" max="1784" width="7.140625" style="2" customWidth="1"/>
    <col min="1785" max="1785" width="7.5703125" style="2" customWidth="1"/>
    <col min="1786" max="1789" width="7.140625" style="2" customWidth="1"/>
    <col min="1790" max="2020" width="9.140625" style="2"/>
    <col min="2021" max="2021" width="17.140625" style="2" customWidth="1"/>
    <col min="2022" max="2022" width="8.42578125" style="2" customWidth="1"/>
    <col min="2023" max="2023" width="7.85546875" style="2" customWidth="1"/>
    <col min="2024" max="2040" width="7.140625" style="2" customWidth="1"/>
    <col min="2041" max="2041" width="7.5703125" style="2" customWidth="1"/>
    <col min="2042" max="2045" width="7.140625" style="2" customWidth="1"/>
    <col min="2046" max="2276" width="9.140625" style="2"/>
    <col min="2277" max="2277" width="17.140625" style="2" customWidth="1"/>
    <col min="2278" max="2278" width="8.42578125" style="2" customWidth="1"/>
    <col min="2279" max="2279" width="7.85546875" style="2" customWidth="1"/>
    <col min="2280" max="2296" width="7.140625" style="2" customWidth="1"/>
    <col min="2297" max="2297" width="7.5703125" style="2" customWidth="1"/>
    <col min="2298" max="2301" width="7.140625" style="2" customWidth="1"/>
    <col min="2302" max="2532" width="9.140625" style="2"/>
    <col min="2533" max="2533" width="17.140625" style="2" customWidth="1"/>
    <col min="2534" max="2534" width="8.42578125" style="2" customWidth="1"/>
    <col min="2535" max="2535" width="7.85546875" style="2" customWidth="1"/>
    <col min="2536" max="2552" width="7.140625" style="2" customWidth="1"/>
    <col min="2553" max="2553" width="7.5703125" style="2" customWidth="1"/>
    <col min="2554" max="2557" width="7.140625" style="2" customWidth="1"/>
    <col min="2558" max="2788" width="9.140625" style="2"/>
    <col min="2789" max="2789" width="17.140625" style="2" customWidth="1"/>
    <col min="2790" max="2790" width="8.42578125" style="2" customWidth="1"/>
    <col min="2791" max="2791" width="7.85546875" style="2" customWidth="1"/>
    <col min="2792" max="2808" width="7.140625" style="2" customWidth="1"/>
    <col min="2809" max="2809" width="7.5703125" style="2" customWidth="1"/>
    <col min="2810" max="2813" width="7.140625" style="2" customWidth="1"/>
    <col min="2814" max="3044" width="9.140625" style="2"/>
    <col min="3045" max="3045" width="17.140625" style="2" customWidth="1"/>
    <col min="3046" max="3046" width="8.42578125" style="2" customWidth="1"/>
    <col min="3047" max="3047" width="7.85546875" style="2" customWidth="1"/>
    <col min="3048" max="3064" width="7.140625" style="2" customWidth="1"/>
    <col min="3065" max="3065" width="7.5703125" style="2" customWidth="1"/>
    <col min="3066" max="3069" width="7.140625" style="2" customWidth="1"/>
    <col min="3070" max="3300" width="9.140625" style="2"/>
    <col min="3301" max="3301" width="17.140625" style="2" customWidth="1"/>
    <col min="3302" max="3302" width="8.42578125" style="2" customWidth="1"/>
    <col min="3303" max="3303" width="7.85546875" style="2" customWidth="1"/>
    <col min="3304" max="3320" width="7.140625" style="2" customWidth="1"/>
    <col min="3321" max="3321" width="7.5703125" style="2" customWidth="1"/>
    <col min="3322" max="3325" width="7.140625" style="2" customWidth="1"/>
    <col min="3326" max="3556" width="9.140625" style="2"/>
    <col min="3557" max="3557" width="17.140625" style="2" customWidth="1"/>
    <col min="3558" max="3558" width="8.42578125" style="2" customWidth="1"/>
    <col min="3559" max="3559" width="7.85546875" style="2" customWidth="1"/>
    <col min="3560" max="3576" width="7.140625" style="2" customWidth="1"/>
    <col min="3577" max="3577" width="7.5703125" style="2" customWidth="1"/>
    <col min="3578" max="3581" width="7.140625" style="2" customWidth="1"/>
    <col min="3582" max="3812" width="9.140625" style="2"/>
    <col min="3813" max="3813" width="17.140625" style="2" customWidth="1"/>
    <col min="3814" max="3814" width="8.42578125" style="2" customWidth="1"/>
    <col min="3815" max="3815" width="7.85546875" style="2" customWidth="1"/>
    <col min="3816" max="3832" width="7.140625" style="2" customWidth="1"/>
    <col min="3833" max="3833" width="7.5703125" style="2" customWidth="1"/>
    <col min="3834" max="3837" width="7.140625" style="2" customWidth="1"/>
    <col min="3838" max="4068" width="9.140625" style="2"/>
    <col min="4069" max="4069" width="17.140625" style="2" customWidth="1"/>
    <col min="4070" max="4070" width="8.42578125" style="2" customWidth="1"/>
    <col min="4071" max="4071" width="7.85546875" style="2" customWidth="1"/>
    <col min="4072" max="4088" width="7.140625" style="2" customWidth="1"/>
    <col min="4089" max="4089" width="7.5703125" style="2" customWidth="1"/>
    <col min="4090" max="4093" width="7.140625" style="2" customWidth="1"/>
    <col min="4094" max="4324" width="9.140625" style="2"/>
    <col min="4325" max="4325" width="17.140625" style="2" customWidth="1"/>
    <col min="4326" max="4326" width="8.42578125" style="2" customWidth="1"/>
    <col min="4327" max="4327" width="7.85546875" style="2" customWidth="1"/>
    <col min="4328" max="4344" width="7.140625" style="2" customWidth="1"/>
    <col min="4345" max="4345" width="7.5703125" style="2" customWidth="1"/>
    <col min="4346" max="4349" width="7.140625" style="2" customWidth="1"/>
    <col min="4350" max="4580" width="9.140625" style="2"/>
    <col min="4581" max="4581" width="17.140625" style="2" customWidth="1"/>
    <col min="4582" max="4582" width="8.42578125" style="2" customWidth="1"/>
    <col min="4583" max="4583" width="7.85546875" style="2" customWidth="1"/>
    <col min="4584" max="4600" width="7.140625" style="2" customWidth="1"/>
    <col min="4601" max="4601" width="7.5703125" style="2" customWidth="1"/>
    <col min="4602" max="4605" width="7.140625" style="2" customWidth="1"/>
    <col min="4606" max="4836" width="9.140625" style="2"/>
    <col min="4837" max="4837" width="17.140625" style="2" customWidth="1"/>
    <col min="4838" max="4838" width="8.42578125" style="2" customWidth="1"/>
    <col min="4839" max="4839" width="7.85546875" style="2" customWidth="1"/>
    <col min="4840" max="4856" width="7.140625" style="2" customWidth="1"/>
    <col min="4857" max="4857" width="7.5703125" style="2" customWidth="1"/>
    <col min="4858" max="4861" width="7.140625" style="2" customWidth="1"/>
    <col min="4862" max="5092" width="9.140625" style="2"/>
    <col min="5093" max="5093" width="17.140625" style="2" customWidth="1"/>
    <col min="5094" max="5094" width="8.42578125" style="2" customWidth="1"/>
    <col min="5095" max="5095" width="7.85546875" style="2" customWidth="1"/>
    <col min="5096" max="5112" width="7.140625" style="2" customWidth="1"/>
    <col min="5113" max="5113" width="7.5703125" style="2" customWidth="1"/>
    <col min="5114" max="5117" width="7.140625" style="2" customWidth="1"/>
    <col min="5118" max="5348" width="9.140625" style="2"/>
    <col min="5349" max="5349" width="17.140625" style="2" customWidth="1"/>
    <col min="5350" max="5350" width="8.42578125" style="2" customWidth="1"/>
    <col min="5351" max="5351" width="7.85546875" style="2" customWidth="1"/>
    <col min="5352" max="5368" width="7.140625" style="2" customWidth="1"/>
    <col min="5369" max="5369" width="7.5703125" style="2" customWidth="1"/>
    <col min="5370" max="5373" width="7.140625" style="2" customWidth="1"/>
    <col min="5374" max="5604" width="9.140625" style="2"/>
    <col min="5605" max="5605" width="17.140625" style="2" customWidth="1"/>
    <col min="5606" max="5606" width="8.42578125" style="2" customWidth="1"/>
    <col min="5607" max="5607" width="7.85546875" style="2" customWidth="1"/>
    <col min="5608" max="5624" width="7.140625" style="2" customWidth="1"/>
    <col min="5625" max="5625" width="7.5703125" style="2" customWidth="1"/>
    <col min="5626" max="5629" width="7.140625" style="2" customWidth="1"/>
    <col min="5630" max="5860" width="9.140625" style="2"/>
    <col min="5861" max="5861" width="17.140625" style="2" customWidth="1"/>
    <col min="5862" max="5862" width="8.42578125" style="2" customWidth="1"/>
    <col min="5863" max="5863" width="7.85546875" style="2" customWidth="1"/>
    <col min="5864" max="5880" width="7.140625" style="2" customWidth="1"/>
    <col min="5881" max="5881" width="7.5703125" style="2" customWidth="1"/>
    <col min="5882" max="5885" width="7.140625" style="2" customWidth="1"/>
    <col min="5886" max="6116" width="9.140625" style="2"/>
    <col min="6117" max="6117" width="17.140625" style="2" customWidth="1"/>
    <col min="6118" max="6118" width="8.42578125" style="2" customWidth="1"/>
    <col min="6119" max="6119" width="7.85546875" style="2" customWidth="1"/>
    <col min="6120" max="6136" width="7.140625" style="2" customWidth="1"/>
    <col min="6137" max="6137" width="7.5703125" style="2" customWidth="1"/>
    <col min="6138" max="6141" width="7.140625" style="2" customWidth="1"/>
    <col min="6142" max="6372" width="9.140625" style="2"/>
    <col min="6373" max="6373" width="17.140625" style="2" customWidth="1"/>
    <col min="6374" max="6374" width="8.42578125" style="2" customWidth="1"/>
    <col min="6375" max="6375" width="7.85546875" style="2" customWidth="1"/>
    <col min="6376" max="6392" width="7.140625" style="2" customWidth="1"/>
    <col min="6393" max="6393" width="7.5703125" style="2" customWidth="1"/>
    <col min="6394" max="6397" width="7.140625" style="2" customWidth="1"/>
    <col min="6398" max="6628" width="9.140625" style="2"/>
    <col min="6629" max="6629" width="17.140625" style="2" customWidth="1"/>
    <col min="6630" max="6630" width="8.42578125" style="2" customWidth="1"/>
    <col min="6631" max="6631" width="7.85546875" style="2" customWidth="1"/>
    <col min="6632" max="6648" width="7.140625" style="2" customWidth="1"/>
    <col min="6649" max="6649" width="7.5703125" style="2" customWidth="1"/>
    <col min="6650" max="6653" width="7.140625" style="2" customWidth="1"/>
    <col min="6654" max="6884" width="9.140625" style="2"/>
    <col min="6885" max="6885" width="17.140625" style="2" customWidth="1"/>
    <col min="6886" max="6886" width="8.42578125" style="2" customWidth="1"/>
    <col min="6887" max="6887" width="7.85546875" style="2" customWidth="1"/>
    <col min="6888" max="6904" width="7.140625" style="2" customWidth="1"/>
    <col min="6905" max="6905" width="7.5703125" style="2" customWidth="1"/>
    <col min="6906" max="6909" width="7.140625" style="2" customWidth="1"/>
    <col min="6910" max="7140" width="9.140625" style="2"/>
    <col min="7141" max="7141" width="17.140625" style="2" customWidth="1"/>
    <col min="7142" max="7142" width="8.42578125" style="2" customWidth="1"/>
    <col min="7143" max="7143" width="7.85546875" style="2" customWidth="1"/>
    <col min="7144" max="7160" width="7.140625" style="2" customWidth="1"/>
    <col min="7161" max="7161" width="7.5703125" style="2" customWidth="1"/>
    <col min="7162" max="7165" width="7.140625" style="2" customWidth="1"/>
    <col min="7166" max="7396" width="9.140625" style="2"/>
    <col min="7397" max="7397" width="17.140625" style="2" customWidth="1"/>
    <col min="7398" max="7398" width="8.42578125" style="2" customWidth="1"/>
    <col min="7399" max="7399" width="7.85546875" style="2" customWidth="1"/>
    <col min="7400" max="7416" width="7.140625" style="2" customWidth="1"/>
    <col min="7417" max="7417" width="7.5703125" style="2" customWidth="1"/>
    <col min="7418" max="7421" width="7.140625" style="2" customWidth="1"/>
    <col min="7422" max="7652" width="9.140625" style="2"/>
    <col min="7653" max="7653" width="17.140625" style="2" customWidth="1"/>
    <col min="7654" max="7654" width="8.42578125" style="2" customWidth="1"/>
    <col min="7655" max="7655" width="7.85546875" style="2" customWidth="1"/>
    <col min="7656" max="7672" width="7.140625" style="2" customWidth="1"/>
    <col min="7673" max="7673" width="7.5703125" style="2" customWidth="1"/>
    <col min="7674" max="7677" width="7.140625" style="2" customWidth="1"/>
    <col min="7678" max="7908" width="9.140625" style="2"/>
    <col min="7909" max="7909" width="17.140625" style="2" customWidth="1"/>
    <col min="7910" max="7910" width="8.42578125" style="2" customWidth="1"/>
    <col min="7911" max="7911" width="7.85546875" style="2" customWidth="1"/>
    <col min="7912" max="7928" width="7.140625" style="2" customWidth="1"/>
    <col min="7929" max="7929" width="7.5703125" style="2" customWidth="1"/>
    <col min="7930" max="7933" width="7.140625" style="2" customWidth="1"/>
    <col min="7934" max="8164" width="9.140625" style="2"/>
    <col min="8165" max="8165" width="17.140625" style="2" customWidth="1"/>
    <col min="8166" max="8166" width="8.42578125" style="2" customWidth="1"/>
    <col min="8167" max="8167" width="7.85546875" style="2" customWidth="1"/>
    <col min="8168" max="8184" width="7.140625" style="2" customWidth="1"/>
    <col min="8185" max="8185" width="7.5703125" style="2" customWidth="1"/>
    <col min="8186" max="8189" width="7.140625" style="2" customWidth="1"/>
    <col min="8190" max="8420" width="9.140625" style="2"/>
    <col min="8421" max="8421" width="17.140625" style="2" customWidth="1"/>
    <col min="8422" max="8422" width="8.42578125" style="2" customWidth="1"/>
    <col min="8423" max="8423" width="7.85546875" style="2" customWidth="1"/>
    <col min="8424" max="8440" width="7.140625" style="2" customWidth="1"/>
    <col min="8441" max="8441" width="7.5703125" style="2" customWidth="1"/>
    <col min="8442" max="8445" width="7.140625" style="2" customWidth="1"/>
    <col min="8446" max="8676" width="9.140625" style="2"/>
    <col min="8677" max="8677" width="17.140625" style="2" customWidth="1"/>
    <col min="8678" max="8678" width="8.42578125" style="2" customWidth="1"/>
    <col min="8679" max="8679" width="7.85546875" style="2" customWidth="1"/>
    <col min="8680" max="8696" width="7.140625" style="2" customWidth="1"/>
    <col min="8697" max="8697" width="7.5703125" style="2" customWidth="1"/>
    <col min="8698" max="8701" width="7.140625" style="2" customWidth="1"/>
    <col min="8702" max="8932" width="9.140625" style="2"/>
    <col min="8933" max="8933" width="17.140625" style="2" customWidth="1"/>
    <col min="8934" max="8934" width="8.42578125" style="2" customWidth="1"/>
    <col min="8935" max="8935" width="7.85546875" style="2" customWidth="1"/>
    <col min="8936" max="8952" width="7.140625" style="2" customWidth="1"/>
    <col min="8953" max="8953" width="7.5703125" style="2" customWidth="1"/>
    <col min="8954" max="8957" width="7.140625" style="2" customWidth="1"/>
    <col min="8958" max="9188" width="9.140625" style="2"/>
    <col min="9189" max="9189" width="17.140625" style="2" customWidth="1"/>
    <col min="9190" max="9190" width="8.42578125" style="2" customWidth="1"/>
    <col min="9191" max="9191" width="7.85546875" style="2" customWidth="1"/>
    <col min="9192" max="9208" width="7.140625" style="2" customWidth="1"/>
    <col min="9209" max="9209" width="7.5703125" style="2" customWidth="1"/>
    <col min="9210" max="9213" width="7.140625" style="2" customWidth="1"/>
    <col min="9214" max="9444" width="9.140625" style="2"/>
    <col min="9445" max="9445" width="17.140625" style="2" customWidth="1"/>
    <col min="9446" max="9446" width="8.42578125" style="2" customWidth="1"/>
    <col min="9447" max="9447" width="7.85546875" style="2" customWidth="1"/>
    <col min="9448" max="9464" width="7.140625" style="2" customWidth="1"/>
    <col min="9465" max="9465" width="7.5703125" style="2" customWidth="1"/>
    <col min="9466" max="9469" width="7.140625" style="2" customWidth="1"/>
    <col min="9470" max="9700" width="9.140625" style="2"/>
    <col min="9701" max="9701" width="17.140625" style="2" customWidth="1"/>
    <col min="9702" max="9702" width="8.42578125" style="2" customWidth="1"/>
    <col min="9703" max="9703" width="7.85546875" style="2" customWidth="1"/>
    <col min="9704" max="9720" width="7.140625" style="2" customWidth="1"/>
    <col min="9721" max="9721" width="7.5703125" style="2" customWidth="1"/>
    <col min="9722" max="9725" width="7.140625" style="2" customWidth="1"/>
    <col min="9726" max="9956" width="9.140625" style="2"/>
    <col min="9957" max="9957" width="17.140625" style="2" customWidth="1"/>
    <col min="9958" max="9958" width="8.42578125" style="2" customWidth="1"/>
    <col min="9959" max="9959" width="7.85546875" style="2" customWidth="1"/>
    <col min="9960" max="9976" width="7.140625" style="2" customWidth="1"/>
    <col min="9977" max="9977" width="7.5703125" style="2" customWidth="1"/>
    <col min="9978" max="9981" width="7.140625" style="2" customWidth="1"/>
    <col min="9982" max="10212" width="9.140625" style="2"/>
    <col min="10213" max="10213" width="17.140625" style="2" customWidth="1"/>
    <col min="10214" max="10214" width="8.42578125" style="2" customWidth="1"/>
    <col min="10215" max="10215" width="7.85546875" style="2" customWidth="1"/>
    <col min="10216" max="10232" width="7.140625" style="2" customWidth="1"/>
    <col min="10233" max="10233" width="7.5703125" style="2" customWidth="1"/>
    <col min="10234" max="10237" width="7.140625" style="2" customWidth="1"/>
    <col min="10238" max="10468" width="9.140625" style="2"/>
    <col min="10469" max="10469" width="17.140625" style="2" customWidth="1"/>
    <col min="10470" max="10470" width="8.42578125" style="2" customWidth="1"/>
    <col min="10471" max="10471" width="7.85546875" style="2" customWidth="1"/>
    <col min="10472" max="10488" width="7.140625" style="2" customWidth="1"/>
    <col min="10489" max="10489" width="7.5703125" style="2" customWidth="1"/>
    <col min="10490" max="10493" width="7.140625" style="2" customWidth="1"/>
    <col min="10494" max="10724" width="9.140625" style="2"/>
    <col min="10725" max="10725" width="17.140625" style="2" customWidth="1"/>
    <col min="10726" max="10726" width="8.42578125" style="2" customWidth="1"/>
    <col min="10727" max="10727" width="7.85546875" style="2" customWidth="1"/>
    <col min="10728" max="10744" width="7.140625" style="2" customWidth="1"/>
    <col min="10745" max="10745" width="7.5703125" style="2" customWidth="1"/>
    <col min="10746" max="10749" width="7.140625" style="2" customWidth="1"/>
    <col min="10750" max="10980" width="9.140625" style="2"/>
    <col min="10981" max="10981" width="17.140625" style="2" customWidth="1"/>
    <col min="10982" max="10982" width="8.42578125" style="2" customWidth="1"/>
    <col min="10983" max="10983" width="7.85546875" style="2" customWidth="1"/>
    <col min="10984" max="11000" width="7.140625" style="2" customWidth="1"/>
    <col min="11001" max="11001" width="7.5703125" style="2" customWidth="1"/>
    <col min="11002" max="11005" width="7.140625" style="2" customWidth="1"/>
    <col min="11006" max="11236" width="9.140625" style="2"/>
    <col min="11237" max="11237" width="17.140625" style="2" customWidth="1"/>
    <col min="11238" max="11238" width="8.42578125" style="2" customWidth="1"/>
    <col min="11239" max="11239" width="7.85546875" style="2" customWidth="1"/>
    <col min="11240" max="11256" width="7.140625" style="2" customWidth="1"/>
    <col min="11257" max="11257" width="7.5703125" style="2" customWidth="1"/>
    <col min="11258" max="11261" width="7.140625" style="2" customWidth="1"/>
    <col min="11262" max="11492" width="9.140625" style="2"/>
    <col min="11493" max="11493" width="17.140625" style="2" customWidth="1"/>
    <col min="11494" max="11494" width="8.42578125" style="2" customWidth="1"/>
    <col min="11495" max="11495" width="7.85546875" style="2" customWidth="1"/>
    <col min="11496" max="11512" width="7.140625" style="2" customWidth="1"/>
    <col min="11513" max="11513" width="7.5703125" style="2" customWidth="1"/>
    <col min="11514" max="11517" width="7.140625" style="2" customWidth="1"/>
    <col min="11518" max="11748" width="9.140625" style="2"/>
    <col min="11749" max="11749" width="17.140625" style="2" customWidth="1"/>
    <col min="11750" max="11750" width="8.42578125" style="2" customWidth="1"/>
    <col min="11751" max="11751" width="7.85546875" style="2" customWidth="1"/>
    <col min="11752" max="11768" width="7.140625" style="2" customWidth="1"/>
    <col min="11769" max="11769" width="7.5703125" style="2" customWidth="1"/>
    <col min="11770" max="11773" width="7.140625" style="2" customWidth="1"/>
    <col min="11774" max="12004" width="9.140625" style="2"/>
    <col min="12005" max="12005" width="17.140625" style="2" customWidth="1"/>
    <col min="12006" max="12006" width="8.42578125" style="2" customWidth="1"/>
    <col min="12007" max="12007" width="7.85546875" style="2" customWidth="1"/>
    <col min="12008" max="12024" width="7.140625" style="2" customWidth="1"/>
    <col min="12025" max="12025" width="7.5703125" style="2" customWidth="1"/>
    <col min="12026" max="12029" width="7.140625" style="2" customWidth="1"/>
    <col min="12030" max="12260" width="9.140625" style="2"/>
    <col min="12261" max="12261" width="17.140625" style="2" customWidth="1"/>
    <col min="12262" max="12262" width="8.42578125" style="2" customWidth="1"/>
    <col min="12263" max="12263" width="7.85546875" style="2" customWidth="1"/>
    <col min="12264" max="12280" width="7.140625" style="2" customWidth="1"/>
    <col min="12281" max="12281" width="7.5703125" style="2" customWidth="1"/>
    <col min="12282" max="12285" width="7.140625" style="2" customWidth="1"/>
    <col min="12286" max="12516" width="9.140625" style="2"/>
    <col min="12517" max="12517" width="17.140625" style="2" customWidth="1"/>
    <col min="12518" max="12518" width="8.42578125" style="2" customWidth="1"/>
    <col min="12519" max="12519" width="7.85546875" style="2" customWidth="1"/>
    <col min="12520" max="12536" width="7.140625" style="2" customWidth="1"/>
    <col min="12537" max="12537" width="7.5703125" style="2" customWidth="1"/>
    <col min="12538" max="12541" width="7.140625" style="2" customWidth="1"/>
    <col min="12542" max="12772" width="9.140625" style="2"/>
    <col min="12773" max="12773" width="17.140625" style="2" customWidth="1"/>
    <col min="12774" max="12774" width="8.42578125" style="2" customWidth="1"/>
    <col min="12775" max="12775" width="7.85546875" style="2" customWidth="1"/>
    <col min="12776" max="12792" width="7.140625" style="2" customWidth="1"/>
    <col min="12793" max="12793" width="7.5703125" style="2" customWidth="1"/>
    <col min="12794" max="12797" width="7.140625" style="2" customWidth="1"/>
    <col min="12798" max="13028" width="9.140625" style="2"/>
    <col min="13029" max="13029" width="17.140625" style="2" customWidth="1"/>
    <col min="13030" max="13030" width="8.42578125" style="2" customWidth="1"/>
    <col min="13031" max="13031" width="7.85546875" style="2" customWidth="1"/>
    <col min="13032" max="13048" width="7.140625" style="2" customWidth="1"/>
    <col min="13049" max="13049" width="7.5703125" style="2" customWidth="1"/>
    <col min="13050" max="13053" width="7.140625" style="2" customWidth="1"/>
    <col min="13054" max="13284" width="9.140625" style="2"/>
    <col min="13285" max="13285" width="17.140625" style="2" customWidth="1"/>
    <col min="13286" max="13286" width="8.42578125" style="2" customWidth="1"/>
    <col min="13287" max="13287" width="7.85546875" style="2" customWidth="1"/>
    <col min="13288" max="13304" width="7.140625" style="2" customWidth="1"/>
    <col min="13305" max="13305" width="7.5703125" style="2" customWidth="1"/>
    <col min="13306" max="13309" width="7.140625" style="2" customWidth="1"/>
    <col min="13310" max="13540" width="9.140625" style="2"/>
    <col min="13541" max="13541" width="17.140625" style="2" customWidth="1"/>
    <col min="13542" max="13542" width="8.42578125" style="2" customWidth="1"/>
    <col min="13543" max="13543" width="7.85546875" style="2" customWidth="1"/>
    <col min="13544" max="13560" width="7.140625" style="2" customWidth="1"/>
    <col min="13561" max="13561" width="7.5703125" style="2" customWidth="1"/>
    <col min="13562" max="13565" width="7.140625" style="2" customWidth="1"/>
    <col min="13566" max="13796" width="9.140625" style="2"/>
    <col min="13797" max="13797" width="17.140625" style="2" customWidth="1"/>
    <col min="13798" max="13798" width="8.42578125" style="2" customWidth="1"/>
    <col min="13799" max="13799" width="7.85546875" style="2" customWidth="1"/>
    <col min="13800" max="13816" width="7.140625" style="2" customWidth="1"/>
    <col min="13817" max="13817" width="7.5703125" style="2" customWidth="1"/>
    <col min="13818" max="13821" width="7.140625" style="2" customWidth="1"/>
    <col min="13822" max="14052" width="9.140625" style="2"/>
    <col min="14053" max="14053" width="17.140625" style="2" customWidth="1"/>
    <col min="14054" max="14054" width="8.42578125" style="2" customWidth="1"/>
    <col min="14055" max="14055" width="7.85546875" style="2" customWidth="1"/>
    <col min="14056" max="14072" width="7.140625" style="2" customWidth="1"/>
    <col min="14073" max="14073" width="7.5703125" style="2" customWidth="1"/>
    <col min="14074" max="14077" width="7.140625" style="2" customWidth="1"/>
    <col min="14078" max="14308" width="9.140625" style="2"/>
    <col min="14309" max="14309" width="17.140625" style="2" customWidth="1"/>
    <col min="14310" max="14310" width="8.42578125" style="2" customWidth="1"/>
    <col min="14311" max="14311" width="7.85546875" style="2" customWidth="1"/>
    <col min="14312" max="14328" width="7.140625" style="2" customWidth="1"/>
    <col min="14329" max="14329" width="7.5703125" style="2" customWidth="1"/>
    <col min="14330" max="14333" width="7.140625" style="2" customWidth="1"/>
    <col min="14334" max="14564" width="9.140625" style="2"/>
    <col min="14565" max="14565" width="17.140625" style="2" customWidth="1"/>
    <col min="14566" max="14566" width="8.42578125" style="2" customWidth="1"/>
    <col min="14567" max="14567" width="7.85546875" style="2" customWidth="1"/>
    <col min="14568" max="14584" width="7.140625" style="2" customWidth="1"/>
    <col min="14585" max="14585" width="7.5703125" style="2" customWidth="1"/>
    <col min="14586" max="14589" width="7.140625" style="2" customWidth="1"/>
    <col min="14590" max="14820" width="9.140625" style="2"/>
    <col min="14821" max="14821" width="17.140625" style="2" customWidth="1"/>
    <col min="14822" max="14822" width="8.42578125" style="2" customWidth="1"/>
    <col min="14823" max="14823" width="7.85546875" style="2" customWidth="1"/>
    <col min="14824" max="14840" width="7.140625" style="2" customWidth="1"/>
    <col min="14841" max="14841" width="7.5703125" style="2" customWidth="1"/>
    <col min="14842" max="14845" width="7.140625" style="2" customWidth="1"/>
    <col min="14846" max="15076" width="9.140625" style="2"/>
    <col min="15077" max="15077" width="17.140625" style="2" customWidth="1"/>
    <col min="15078" max="15078" width="8.42578125" style="2" customWidth="1"/>
    <col min="15079" max="15079" width="7.85546875" style="2" customWidth="1"/>
    <col min="15080" max="15096" width="7.140625" style="2" customWidth="1"/>
    <col min="15097" max="15097" width="7.5703125" style="2" customWidth="1"/>
    <col min="15098" max="15101" width="7.140625" style="2" customWidth="1"/>
    <col min="15102" max="15332" width="9.140625" style="2"/>
    <col min="15333" max="15333" width="17.140625" style="2" customWidth="1"/>
    <col min="15334" max="15334" width="8.42578125" style="2" customWidth="1"/>
    <col min="15335" max="15335" width="7.85546875" style="2" customWidth="1"/>
    <col min="15336" max="15352" width="7.140625" style="2" customWidth="1"/>
    <col min="15353" max="15353" width="7.5703125" style="2" customWidth="1"/>
    <col min="15354" max="15357" width="7.140625" style="2" customWidth="1"/>
    <col min="15358" max="15588" width="9.140625" style="2"/>
    <col min="15589" max="15589" width="17.140625" style="2" customWidth="1"/>
    <col min="15590" max="15590" width="8.42578125" style="2" customWidth="1"/>
    <col min="15591" max="15591" width="7.85546875" style="2" customWidth="1"/>
    <col min="15592" max="15608" width="7.140625" style="2" customWidth="1"/>
    <col min="15609" max="15609" width="7.5703125" style="2" customWidth="1"/>
    <col min="15610" max="15613" width="7.140625" style="2" customWidth="1"/>
    <col min="15614" max="15844" width="9.140625" style="2"/>
    <col min="15845" max="15845" width="17.140625" style="2" customWidth="1"/>
    <col min="15846" max="15846" width="8.42578125" style="2" customWidth="1"/>
    <col min="15847" max="15847" width="7.85546875" style="2" customWidth="1"/>
    <col min="15848" max="15864" width="7.140625" style="2" customWidth="1"/>
    <col min="15865" max="15865" width="7.5703125" style="2" customWidth="1"/>
    <col min="15866" max="15869" width="7.140625" style="2" customWidth="1"/>
    <col min="15870" max="16100" width="9.140625" style="2"/>
    <col min="16101" max="16101" width="17.140625" style="2" customWidth="1"/>
    <col min="16102" max="16102" width="8.42578125" style="2" customWidth="1"/>
    <col min="16103" max="16103" width="7.85546875" style="2" customWidth="1"/>
    <col min="16104" max="16120" width="7.140625" style="2" customWidth="1"/>
    <col min="16121" max="16121" width="7.5703125" style="2" customWidth="1"/>
    <col min="16122" max="16125" width="7.140625" style="2" customWidth="1"/>
    <col min="16126" max="16384" width="9.140625" style="2"/>
  </cols>
  <sheetData>
    <row r="1" spans="1:82" ht="15.75" thickBot="1" x14ac:dyDescent="0.3">
      <c r="A1" s="53" t="s">
        <v>0</v>
      </c>
      <c r="B1" s="54"/>
      <c r="C1" s="54"/>
      <c r="D1" s="54"/>
      <c r="E1" s="54"/>
      <c r="F1" s="54"/>
      <c r="G1" s="54"/>
      <c r="H1" s="13"/>
      <c r="I1" s="13"/>
      <c r="J1" s="13"/>
      <c r="K1" s="13"/>
    </row>
    <row r="2" spans="1:82" s="4" customFormat="1" ht="154.5" customHeight="1" thickBot="1" x14ac:dyDescent="0.25">
      <c r="A2" s="55" t="s">
        <v>1</v>
      </c>
      <c r="B2" s="57" t="s">
        <v>19</v>
      </c>
      <c r="C2" s="58"/>
      <c r="D2" s="57" t="s">
        <v>20</v>
      </c>
      <c r="E2" s="58"/>
      <c r="F2" s="59" t="s">
        <v>21</v>
      </c>
      <c r="G2" s="60"/>
      <c r="H2" s="51" t="s">
        <v>22</v>
      </c>
      <c r="I2" s="52"/>
      <c r="J2" s="57" t="s">
        <v>18</v>
      </c>
      <c r="K2" s="58"/>
      <c r="M2" s="3"/>
      <c r="N2" s="3"/>
      <c r="W2" s="3"/>
      <c r="X2" s="3"/>
      <c r="AG2" s="3"/>
      <c r="AH2" s="3"/>
      <c r="AQ2" s="3"/>
      <c r="AR2" s="3"/>
      <c r="BA2" s="3"/>
      <c r="BB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82" ht="13.5" customHeight="1" thickBot="1" x14ac:dyDescent="0.3">
      <c r="A3" s="56"/>
      <c r="B3" s="50" t="s">
        <v>2</v>
      </c>
      <c r="C3" s="15" t="s">
        <v>3</v>
      </c>
      <c r="D3" s="14" t="s">
        <v>2</v>
      </c>
      <c r="E3" s="15" t="s">
        <v>3</v>
      </c>
      <c r="F3" s="14" t="s">
        <v>2</v>
      </c>
      <c r="G3" s="15" t="s">
        <v>3</v>
      </c>
      <c r="H3" s="14" t="s">
        <v>2</v>
      </c>
      <c r="I3" s="15" t="s">
        <v>3</v>
      </c>
      <c r="J3" s="14" t="s">
        <v>2</v>
      </c>
      <c r="K3" s="15" t="s">
        <v>3</v>
      </c>
    </row>
    <row r="4" spans="1:82" ht="15" customHeight="1" x14ac:dyDescent="0.25">
      <c r="A4" s="28" t="s">
        <v>11</v>
      </c>
      <c r="B4" s="19">
        <v>10800</v>
      </c>
      <c r="C4" s="20">
        <f>B4+1600</f>
        <v>12400</v>
      </c>
      <c r="D4" s="19">
        <v>12200</v>
      </c>
      <c r="E4" s="20">
        <f t="shared" ref="C4:E11" si="0">D4+1600</f>
        <v>13800</v>
      </c>
      <c r="F4" s="21">
        <v>14100</v>
      </c>
      <c r="G4" s="20">
        <f t="shared" ref="G4:G11" si="1">F4+1600</f>
        <v>15700</v>
      </c>
      <c r="H4" s="32">
        <v>18400</v>
      </c>
      <c r="I4" s="49">
        <f t="shared" ref="I4:I11" si="2">H4+1600</f>
        <v>20000</v>
      </c>
      <c r="J4" s="32">
        <v>19300</v>
      </c>
      <c r="K4" s="33">
        <f t="shared" ref="K4:K8" si="3">J4+1600</f>
        <v>20900</v>
      </c>
    </row>
    <row r="5" spans="1:82" ht="15" customHeight="1" x14ac:dyDescent="0.25">
      <c r="A5" s="29" t="s">
        <v>12</v>
      </c>
      <c r="B5" s="22">
        <f>B4+1800</f>
        <v>12600</v>
      </c>
      <c r="C5" s="23">
        <f t="shared" si="0"/>
        <v>14200</v>
      </c>
      <c r="D5" s="22">
        <f>D4+1800</f>
        <v>14000</v>
      </c>
      <c r="E5" s="23">
        <f t="shared" si="0"/>
        <v>15600</v>
      </c>
      <c r="F5" s="22">
        <f>F4+1800</f>
        <v>15900</v>
      </c>
      <c r="G5" s="23">
        <f t="shared" si="1"/>
        <v>17500</v>
      </c>
      <c r="H5" s="34">
        <f>H4+2000</f>
        <v>20400</v>
      </c>
      <c r="I5" s="40">
        <f t="shared" si="2"/>
        <v>22000</v>
      </c>
      <c r="J5" s="34">
        <f>J4+2000</f>
        <v>21300</v>
      </c>
      <c r="K5" s="35">
        <f t="shared" si="3"/>
        <v>22900</v>
      </c>
    </row>
    <row r="6" spans="1:82" ht="15" customHeight="1" x14ac:dyDescent="0.25">
      <c r="A6" s="29" t="s">
        <v>13</v>
      </c>
      <c r="B6" s="24">
        <f>B4+2200</f>
        <v>13000</v>
      </c>
      <c r="C6" s="25">
        <f t="shared" si="0"/>
        <v>14600</v>
      </c>
      <c r="D6" s="24">
        <f>D4+2200</f>
        <v>14400</v>
      </c>
      <c r="E6" s="25">
        <f t="shared" si="0"/>
        <v>16000</v>
      </c>
      <c r="F6" s="24">
        <f>F4+2200</f>
        <v>16300</v>
      </c>
      <c r="G6" s="25">
        <f t="shared" si="1"/>
        <v>17900</v>
      </c>
      <c r="H6" s="36">
        <f>H4+2500</f>
        <v>20900</v>
      </c>
      <c r="I6" s="41">
        <f t="shared" si="2"/>
        <v>22500</v>
      </c>
      <c r="J6" s="36">
        <f>J4+2500</f>
        <v>21800</v>
      </c>
      <c r="K6" s="37">
        <f t="shared" si="3"/>
        <v>23400</v>
      </c>
    </row>
    <row r="7" spans="1:82" ht="15" customHeight="1" x14ac:dyDescent="0.25">
      <c r="A7" s="29" t="s">
        <v>14</v>
      </c>
      <c r="B7" s="22">
        <f>B4+3000</f>
        <v>13800</v>
      </c>
      <c r="C7" s="23">
        <f t="shared" si="0"/>
        <v>15400</v>
      </c>
      <c r="D7" s="22">
        <f>D4+3000</f>
        <v>15200</v>
      </c>
      <c r="E7" s="23">
        <f t="shared" si="0"/>
        <v>16800</v>
      </c>
      <c r="F7" s="22">
        <f>F4+3000</f>
        <v>17100</v>
      </c>
      <c r="G7" s="23">
        <f t="shared" si="1"/>
        <v>18700</v>
      </c>
      <c r="H7" s="34">
        <f>H4+5000</f>
        <v>23400</v>
      </c>
      <c r="I7" s="40">
        <f t="shared" si="2"/>
        <v>25000</v>
      </c>
      <c r="J7" s="34">
        <f>J4+5000</f>
        <v>24300</v>
      </c>
      <c r="K7" s="35">
        <f t="shared" si="3"/>
        <v>25900</v>
      </c>
    </row>
    <row r="8" spans="1:82" ht="15" customHeight="1" x14ac:dyDescent="0.25">
      <c r="A8" s="29" t="s">
        <v>5</v>
      </c>
      <c r="B8" s="24">
        <f>B4+6000</f>
        <v>16800</v>
      </c>
      <c r="C8" s="25">
        <f t="shared" si="0"/>
        <v>18400</v>
      </c>
      <c r="D8" s="24">
        <f>D4+6000</f>
        <v>18200</v>
      </c>
      <c r="E8" s="25">
        <f t="shared" si="0"/>
        <v>19800</v>
      </c>
      <c r="F8" s="24">
        <f>F4+6000</f>
        <v>20100</v>
      </c>
      <c r="G8" s="25">
        <f t="shared" si="1"/>
        <v>21700</v>
      </c>
      <c r="H8" s="36">
        <f>H4+7000</f>
        <v>25400</v>
      </c>
      <c r="I8" s="41">
        <f t="shared" si="2"/>
        <v>27000</v>
      </c>
      <c r="J8" s="36">
        <f>J4+7000</f>
        <v>26300</v>
      </c>
      <c r="K8" s="37">
        <f t="shared" si="3"/>
        <v>27900</v>
      </c>
    </row>
    <row r="9" spans="1:82" ht="19.5" x14ac:dyDescent="0.25">
      <c r="A9" s="48" t="s">
        <v>16</v>
      </c>
      <c r="B9" s="36">
        <f>B4+4500</f>
        <v>15300</v>
      </c>
      <c r="C9" s="37">
        <f t="shared" si="0"/>
        <v>16900</v>
      </c>
      <c r="D9" s="36">
        <f>D4+4500</f>
        <v>16700</v>
      </c>
      <c r="E9" s="37">
        <f t="shared" si="0"/>
        <v>18300</v>
      </c>
      <c r="F9" s="36">
        <f>F4+4500</f>
        <v>18600</v>
      </c>
      <c r="G9" s="37">
        <f t="shared" si="1"/>
        <v>20200</v>
      </c>
      <c r="H9" s="36">
        <f>H4+6000</f>
        <v>24400</v>
      </c>
      <c r="I9" s="41">
        <f>H9+1600</f>
        <v>26000</v>
      </c>
      <c r="J9" s="36">
        <f>J4+6000</f>
        <v>25300</v>
      </c>
      <c r="K9" s="37">
        <f>J9+1600</f>
        <v>26900</v>
      </c>
    </row>
    <row r="10" spans="1:82" ht="19.5" x14ac:dyDescent="0.25">
      <c r="A10" s="29" t="s">
        <v>17</v>
      </c>
      <c r="B10" s="24">
        <f>B4+7000</f>
        <v>17800</v>
      </c>
      <c r="C10" s="25">
        <f t="shared" si="0"/>
        <v>19400</v>
      </c>
      <c r="D10" s="24">
        <f>D4+7000</f>
        <v>19200</v>
      </c>
      <c r="E10" s="25">
        <f t="shared" si="0"/>
        <v>20800</v>
      </c>
      <c r="F10" s="24">
        <f>F4+7000</f>
        <v>21100</v>
      </c>
      <c r="G10" s="25">
        <f t="shared" si="1"/>
        <v>22700</v>
      </c>
      <c r="H10" s="36">
        <f>H4+9000</f>
        <v>27400</v>
      </c>
      <c r="I10" s="41">
        <f t="shared" si="2"/>
        <v>29000</v>
      </c>
      <c r="J10" s="36">
        <f>J4+9000</f>
        <v>28300</v>
      </c>
      <c r="K10" s="37">
        <f t="shared" ref="K10:K11" si="4">J10+1600</f>
        <v>29900</v>
      </c>
    </row>
    <row r="11" spans="1:82" ht="15" customHeight="1" thickBot="1" x14ac:dyDescent="0.3">
      <c r="A11" s="30" t="s">
        <v>4</v>
      </c>
      <c r="B11" s="26">
        <f>B4+18000</f>
        <v>28800</v>
      </c>
      <c r="C11" s="27">
        <f t="shared" si="0"/>
        <v>30400</v>
      </c>
      <c r="D11" s="26">
        <f>D4+18000</f>
        <v>30200</v>
      </c>
      <c r="E11" s="27">
        <f t="shared" si="0"/>
        <v>31800</v>
      </c>
      <c r="F11" s="26">
        <f>F4+18000</f>
        <v>32100</v>
      </c>
      <c r="G11" s="27">
        <f t="shared" si="1"/>
        <v>33700</v>
      </c>
      <c r="H11" s="38">
        <f>H4+25000</f>
        <v>43400</v>
      </c>
      <c r="I11" s="42">
        <f t="shared" si="2"/>
        <v>45000</v>
      </c>
      <c r="J11" s="38">
        <f>J4+25000</f>
        <v>44300</v>
      </c>
      <c r="K11" s="39">
        <f t="shared" si="4"/>
        <v>45900</v>
      </c>
    </row>
    <row r="12" spans="1:82" ht="15.75" thickBot="1" x14ac:dyDescent="0.3">
      <c r="A12" s="6"/>
      <c r="B12" s="7"/>
      <c r="C12" s="7"/>
      <c r="D12" s="7"/>
      <c r="E12" s="7"/>
      <c r="F12" s="7"/>
      <c r="G12" s="7"/>
      <c r="H12" s="8"/>
      <c r="I12" s="8"/>
      <c r="J12" s="8"/>
      <c r="K12" s="8"/>
    </row>
    <row r="13" spans="1:82" ht="15.75" thickBot="1" x14ac:dyDescent="0.3">
      <c r="A13" s="9" t="s">
        <v>6</v>
      </c>
      <c r="B13" s="10"/>
      <c r="C13" s="11"/>
      <c r="D13" s="12"/>
      <c r="E13" s="5"/>
      <c r="F13" s="5"/>
      <c r="G13" s="5"/>
      <c r="H13" s="5"/>
      <c r="I13" s="5"/>
      <c r="J13" s="5"/>
      <c r="K13" s="5"/>
    </row>
    <row r="14" spans="1:82" ht="13.5" customHeight="1" x14ac:dyDescent="0.25"/>
    <row r="15" spans="1:82" ht="15.75" thickBot="1" x14ac:dyDescent="0.3">
      <c r="A15" s="16"/>
      <c r="B15" s="17"/>
      <c r="C15" s="17"/>
      <c r="D15" s="17"/>
      <c r="E15" s="17"/>
      <c r="F15" s="17"/>
      <c r="G15" s="18" t="s">
        <v>7</v>
      </c>
      <c r="H15" s="17"/>
      <c r="I15" s="17"/>
      <c r="J15" s="17"/>
      <c r="K15" s="17"/>
    </row>
    <row r="16" spans="1:82" ht="13.5" customHeight="1" thickBot="1" x14ac:dyDescent="0.3">
      <c r="A16" s="31"/>
      <c r="B16" s="61" t="s">
        <v>8</v>
      </c>
      <c r="C16" s="62"/>
      <c r="D16" s="61" t="s">
        <v>9</v>
      </c>
      <c r="E16" s="62"/>
      <c r="F16" s="61" t="s">
        <v>10</v>
      </c>
      <c r="G16" s="62"/>
      <c r="H16" s="61" t="s">
        <v>15</v>
      </c>
      <c r="I16" s="62"/>
      <c r="J16" s="61" t="s">
        <v>15</v>
      </c>
      <c r="K16" s="62"/>
    </row>
    <row r="17" spans="1:11" ht="160.5" customHeight="1" thickBot="1" x14ac:dyDescent="0.3">
      <c r="A17" s="63" t="s">
        <v>1</v>
      </c>
      <c r="B17" s="57" t="s">
        <v>19</v>
      </c>
      <c r="C17" s="58"/>
      <c r="D17" s="57" t="s">
        <v>20</v>
      </c>
      <c r="E17" s="58"/>
      <c r="F17" s="59" t="s">
        <v>21</v>
      </c>
      <c r="G17" s="60"/>
      <c r="H17" s="51" t="s">
        <v>22</v>
      </c>
      <c r="I17" s="52"/>
      <c r="J17" s="57" t="s">
        <v>18</v>
      </c>
      <c r="K17" s="58"/>
    </row>
    <row r="18" spans="1:11" ht="13.5" customHeight="1" thickBot="1" x14ac:dyDescent="0.3">
      <c r="A18" s="64"/>
      <c r="B18" s="46" t="s">
        <v>2</v>
      </c>
      <c r="C18" s="47" t="s">
        <v>3</v>
      </c>
      <c r="D18" s="46" t="s">
        <v>2</v>
      </c>
      <c r="E18" s="47" t="s">
        <v>3</v>
      </c>
      <c r="F18" s="46" t="s">
        <v>2</v>
      </c>
      <c r="G18" s="47" t="s">
        <v>3</v>
      </c>
      <c r="H18" s="46" t="s">
        <v>2</v>
      </c>
      <c r="I18" s="47" t="s">
        <v>3</v>
      </c>
      <c r="J18" s="46" t="s">
        <v>2</v>
      </c>
      <c r="K18" s="47" t="s">
        <v>3</v>
      </c>
    </row>
    <row r="19" spans="1:11" ht="15" customHeight="1" x14ac:dyDescent="0.25">
      <c r="A19" s="43" t="s">
        <v>11</v>
      </c>
      <c r="B19" s="19">
        <v>9200</v>
      </c>
      <c r="C19" s="20">
        <v>9200</v>
      </c>
      <c r="D19" s="19">
        <v>10600</v>
      </c>
      <c r="E19" s="20">
        <v>10600</v>
      </c>
      <c r="F19" s="21">
        <v>12500</v>
      </c>
      <c r="G19" s="20">
        <v>12500</v>
      </c>
      <c r="H19" s="32">
        <v>16800</v>
      </c>
      <c r="I19" s="33">
        <v>16800</v>
      </c>
      <c r="J19" s="32">
        <v>17700</v>
      </c>
      <c r="K19" s="33">
        <v>17700</v>
      </c>
    </row>
    <row r="20" spans="1:11" ht="15" customHeight="1" x14ac:dyDescent="0.25">
      <c r="A20" s="44" t="s">
        <v>12</v>
      </c>
      <c r="B20" s="22">
        <v>11000</v>
      </c>
      <c r="C20" s="23">
        <v>11000</v>
      </c>
      <c r="D20" s="22">
        <v>12400</v>
      </c>
      <c r="E20" s="23">
        <v>12400</v>
      </c>
      <c r="F20" s="22">
        <v>14300</v>
      </c>
      <c r="G20" s="23">
        <v>14300</v>
      </c>
      <c r="H20" s="34">
        <v>18800</v>
      </c>
      <c r="I20" s="35">
        <v>18800</v>
      </c>
      <c r="J20" s="34">
        <v>19700</v>
      </c>
      <c r="K20" s="35">
        <v>19700</v>
      </c>
    </row>
    <row r="21" spans="1:11" ht="15" customHeight="1" x14ac:dyDescent="0.25">
      <c r="A21" s="44" t="s">
        <v>13</v>
      </c>
      <c r="B21" s="24">
        <v>11400</v>
      </c>
      <c r="C21" s="25">
        <v>11400</v>
      </c>
      <c r="D21" s="24">
        <v>12800</v>
      </c>
      <c r="E21" s="25">
        <v>12800</v>
      </c>
      <c r="F21" s="24">
        <v>14700</v>
      </c>
      <c r="G21" s="25">
        <v>14700</v>
      </c>
      <c r="H21" s="36">
        <v>19300</v>
      </c>
      <c r="I21" s="37">
        <v>19300</v>
      </c>
      <c r="J21" s="36">
        <v>20200</v>
      </c>
      <c r="K21" s="37">
        <v>20200</v>
      </c>
    </row>
    <row r="22" spans="1:11" ht="15" customHeight="1" x14ac:dyDescent="0.25">
      <c r="A22" s="44" t="s">
        <v>14</v>
      </c>
      <c r="B22" s="22">
        <v>12200</v>
      </c>
      <c r="C22" s="23">
        <v>12200</v>
      </c>
      <c r="D22" s="22">
        <v>13600</v>
      </c>
      <c r="E22" s="23">
        <v>13600</v>
      </c>
      <c r="F22" s="22">
        <v>15500</v>
      </c>
      <c r="G22" s="23">
        <v>15500</v>
      </c>
      <c r="H22" s="34">
        <v>21800</v>
      </c>
      <c r="I22" s="35">
        <v>21800</v>
      </c>
      <c r="J22" s="34">
        <v>22700</v>
      </c>
      <c r="K22" s="35">
        <v>22700</v>
      </c>
    </row>
    <row r="23" spans="1:11" ht="15" customHeight="1" x14ac:dyDescent="0.25">
      <c r="A23" s="44" t="s">
        <v>5</v>
      </c>
      <c r="B23" s="24">
        <v>15200</v>
      </c>
      <c r="C23" s="25">
        <v>15200</v>
      </c>
      <c r="D23" s="24">
        <v>16600</v>
      </c>
      <c r="E23" s="25">
        <v>16600</v>
      </c>
      <c r="F23" s="24">
        <v>18500</v>
      </c>
      <c r="G23" s="25">
        <v>18500</v>
      </c>
      <c r="H23" s="36">
        <v>23800</v>
      </c>
      <c r="I23" s="37">
        <v>23800</v>
      </c>
      <c r="J23" s="36">
        <v>24700</v>
      </c>
      <c r="K23" s="37">
        <v>24700</v>
      </c>
    </row>
    <row r="24" spans="1:11" ht="19.5" x14ac:dyDescent="0.25">
      <c r="A24" s="44" t="s">
        <v>16</v>
      </c>
      <c r="B24" s="36">
        <v>13700</v>
      </c>
      <c r="C24" s="37">
        <v>13700</v>
      </c>
      <c r="D24" s="36">
        <v>15100</v>
      </c>
      <c r="E24" s="37">
        <v>15100</v>
      </c>
      <c r="F24" s="36">
        <v>17000</v>
      </c>
      <c r="G24" s="37">
        <v>17000</v>
      </c>
      <c r="H24" s="36">
        <v>22800</v>
      </c>
      <c r="I24" s="37">
        <v>22800</v>
      </c>
      <c r="J24" s="36">
        <v>23700</v>
      </c>
      <c r="K24" s="37">
        <v>23700</v>
      </c>
    </row>
    <row r="25" spans="1:11" ht="19.5" x14ac:dyDescent="0.25">
      <c r="A25" s="44" t="s">
        <v>17</v>
      </c>
      <c r="B25" s="24">
        <v>16200</v>
      </c>
      <c r="C25" s="25">
        <v>16200</v>
      </c>
      <c r="D25" s="24">
        <v>17600</v>
      </c>
      <c r="E25" s="25">
        <v>17600</v>
      </c>
      <c r="F25" s="24">
        <v>19500</v>
      </c>
      <c r="G25" s="25">
        <v>19500</v>
      </c>
      <c r="H25" s="36">
        <v>25800</v>
      </c>
      <c r="I25" s="37">
        <v>25800</v>
      </c>
      <c r="J25" s="36">
        <v>26700</v>
      </c>
      <c r="K25" s="37">
        <v>26700</v>
      </c>
    </row>
    <row r="26" spans="1:11" ht="15" customHeight="1" thickBot="1" x14ac:dyDescent="0.3">
      <c r="A26" s="45" t="s">
        <v>4</v>
      </c>
      <c r="B26" s="26">
        <v>27200</v>
      </c>
      <c r="C26" s="27">
        <v>27200</v>
      </c>
      <c r="D26" s="26">
        <v>28600</v>
      </c>
      <c r="E26" s="27">
        <v>28600</v>
      </c>
      <c r="F26" s="26">
        <v>30500</v>
      </c>
      <c r="G26" s="27">
        <v>30500</v>
      </c>
      <c r="H26" s="38">
        <v>41800</v>
      </c>
      <c r="I26" s="39">
        <v>41800</v>
      </c>
      <c r="J26" s="38">
        <v>42700</v>
      </c>
      <c r="K26" s="39">
        <v>42700</v>
      </c>
    </row>
  </sheetData>
  <mergeCells count="18">
    <mergeCell ref="J2:K2"/>
    <mergeCell ref="J16:K16"/>
    <mergeCell ref="J17:K17"/>
    <mergeCell ref="A17:A18"/>
    <mergeCell ref="H16:I16"/>
    <mergeCell ref="B16:C16"/>
    <mergeCell ref="H17:I17"/>
    <mergeCell ref="F17:G17"/>
    <mergeCell ref="D17:E17"/>
    <mergeCell ref="B17:C17"/>
    <mergeCell ref="F16:G16"/>
    <mergeCell ref="D16:E16"/>
    <mergeCell ref="H2:I2"/>
    <mergeCell ref="A1:G1"/>
    <mergeCell ref="A2:A3"/>
    <mergeCell ref="D2:E2"/>
    <mergeCell ref="F2:G2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Official rates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RE</dc:creator>
  <cp:lastModifiedBy>vmikhalkina</cp:lastModifiedBy>
  <dcterms:created xsi:type="dcterms:W3CDTF">2018-03-15T07:32:45Z</dcterms:created>
  <dcterms:modified xsi:type="dcterms:W3CDTF">2025-11-20T09:39:34Z</dcterms:modified>
</cp:coreProperties>
</file>