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ikhalkina\Desktop\Мои документы\Релиз Тур\ПРАЙС ЛИСТЫ 2025\ПУЛЛМАН и МЕРКЮР СОЧИ ЦЕНТР\"/>
    </mc:Choice>
  </mc:AlternateContent>
  <bookViews>
    <workbookView xWindow="0" yWindow="0" windowWidth="29010" windowHeight="11865"/>
  </bookViews>
  <sheets>
    <sheet name="Official rates" sheetId="1" r:id="rId1"/>
  </sheets>
  <calcPr calcId="162913"/>
</workbook>
</file>

<file path=xl/calcChain.xml><?xml version="1.0" encoding="utf-8"?>
<calcChain xmlns="http://schemas.openxmlformats.org/spreadsheetml/2006/main">
  <c r="R10" i="1" l="1"/>
  <c r="S10" i="1" s="1"/>
  <c r="P10" i="1"/>
  <c r="Q10" i="1" s="1"/>
  <c r="N10" i="1"/>
  <c r="O10" i="1" s="1"/>
  <c r="L10" i="1"/>
  <c r="M10" i="1" s="1"/>
  <c r="J10" i="1"/>
  <c r="K10" i="1" s="1"/>
  <c r="H10" i="1"/>
  <c r="I10" i="1" s="1"/>
  <c r="F10" i="1"/>
  <c r="G10" i="1" s="1"/>
  <c r="D10" i="1"/>
  <c r="E10" i="1" s="1"/>
  <c r="B10" i="1"/>
  <c r="C10" i="1" s="1"/>
  <c r="R9" i="1"/>
  <c r="S9" i="1" s="1"/>
  <c r="P9" i="1"/>
  <c r="Q9" i="1" s="1"/>
  <c r="N9" i="1"/>
  <c r="O9" i="1" s="1"/>
  <c r="L9" i="1"/>
  <c r="M9" i="1" s="1"/>
  <c r="J9" i="1"/>
  <c r="K9" i="1" s="1"/>
  <c r="H9" i="1"/>
  <c r="I9" i="1" s="1"/>
  <c r="F9" i="1"/>
  <c r="G9" i="1" s="1"/>
  <c r="D9" i="1"/>
  <c r="E9" i="1" s="1"/>
  <c r="B9" i="1"/>
  <c r="C9" i="1" s="1"/>
  <c r="R8" i="1"/>
  <c r="S8" i="1" s="1"/>
  <c r="P8" i="1"/>
  <c r="Q8" i="1" s="1"/>
  <c r="N8" i="1"/>
  <c r="O8" i="1" s="1"/>
  <c r="L8" i="1"/>
  <c r="M8" i="1" s="1"/>
  <c r="J8" i="1"/>
  <c r="K8" i="1" s="1"/>
  <c r="H8" i="1"/>
  <c r="I8" i="1" s="1"/>
  <c r="F8" i="1"/>
  <c r="G8" i="1" s="1"/>
  <c r="D8" i="1"/>
  <c r="E8" i="1" s="1"/>
  <c r="B8" i="1"/>
  <c r="C8" i="1" s="1"/>
  <c r="R7" i="1"/>
  <c r="S7" i="1" s="1"/>
  <c r="P7" i="1"/>
  <c r="Q7" i="1" s="1"/>
  <c r="N7" i="1"/>
  <c r="O7" i="1" s="1"/>
  <c r="L7" i="1"/>
  <c r="M7" i="1" s="1"/>
  <c r="J7" i="1"/>
  <c r="K7" i="1" s="1"/>
  <c r="H7" i="1"/>
  <c r="I7" i="1" s="1"/>
  <c r="F7" i="1"/>
  <c r="G7" i="1" s="1"/>
  <c r="D7" i="1"/>
  <c r="E7" i="1" s="1"/>
  <c r="B7" i="1"/>
  <c r="C7" i="1" s="1"/>
  <c r="R6" i="1"/>
  <c r="S6" i="1" s="1"/>
  <c r="P6" i="1"/>
  <c r="Q6" i="1" s="1"/>
  <c r="N6" i="1"/>
  <c r="O6" i="1" s="1"/>
  <c r="L6" i="1"/>
  <c r="M6" i="1" s="1"/>
  <c r="J6" i="1"/>
  <c r="K6" i="1" s="1"/>
  <c r="H6" i="1"/>
  <c r="I6" i="1" s="1"/>
  <c r="F6" i="1"/>
  <c r="G6" i="1" s="1"/>
  <c r="D6" i="1"/>
  <c r="E6" i="1" s="1"/>
  <c r="B6" i="1"/>
  <c r="C6" i="1" s="1"/>
  <c r="R5" i="1"/>
  <c r="S5" i="1" s="1"/>
  <c r="P5" i="1"/>
  <c r="Q5" i="1" s="1"/>
  <c r="N5" i="1"/>
  <c r="O5" i="1" s="1"/>
  <c r="L5" i="1"/>
  <c r="M5" i="1" s="1"/>
  <c r="J5" i="1"/>
  <c r="K5" i="1" s="1"/>
  <c r="H5" i="1"/>
  <c r="I5" i="1" s="1"/>
  <c r="F5" i="1"/>
  <c r="G5" i="1" s="1"/>
  <c r="D5" i="1"/>
  <c r="E5" i="1" s="1"/>
  <c r="B5" i="1"/>
  <c r="C5" i="1" s="1"/>
  <c r="S4" i="1"/>
  <c r="Q4" i="1"/>
  <c r="O4" i="1"/>
  <c r="M4" i="1"/>
  <c r="K4" i="1"/>
  <c r="I4" i="1"/>
  <c r="G4" i="1"/>
  <c r="E4" i="1"/>
  <c r="C4" i="1"/>
</calcChain>
</file>

<file path=xl/sharedStrings.xml><?xml version="1.0" encoding="utf-8"?>
<sst xmlns="http://schemas.openxmlformats.org/spreadsheetml/2006/main" count="37" uniqueCount="21">
  <si>
    <t>Official Rates</t>
  </si>
  <si>
    <t>Mercure Sochi Centre</t>
  </si>
  <si>
    <t>Sgl</t>
  </si>
  <si>
    <t>Dbl</t>
  </si>
  <si>
    <t>Suite</t>
  </si>
  <si>
    <t>Privilege with sofa</t>
  </si>
  <si>
    <t>Privilege with balcony</t>
  </si>
  <si>
    <t>Standard city view</t>
  </si>
  <si>
    <t>Executive city view</t>
  </si>
  <si>
    <t>Standard sea view</t>
  </si>
  <si>
    <t>Executive sea view</t>
  </si>
  <si>
    <t>BREAKFAST IS INCLUDED IN THE RATES</t>
  </si>
  <si>
    <t xml:space="preserve">01.07.25-20.09.25 </t>
  </si>
  <si>
    <t xml:space="preserve"> 09.11.25-25.12.25 </t>
  </si>
  <si>
    <t xml:space="preserve">05.11.25-08.11.25 </t>
  </si>
  <si>
    <t xml:space="preserve">03.06.25-06.06.25   30.12.25-31.12.25 </t>
  </si>
  <si>
    <r>
      <rPr>
        <b/>
        <sz val="8"/>
        <color rgb="FFFF0000"/>
        <rFont val="Arial"/>
        <family val="2"/>
      </rPr>
      <t>14.02.25-16.02.25</t>
    </r>
    <r>
      <rPr>
        <b/>
        <sz val="8"/>
        <color theme="1"/>
        <rFont val="Arial"/>
        <family val="2"/>
      </rPr>
      <t xml:space="preserve">   24.02.25-26.02.25    </t>
    </r>
    <r>
      <rPr>
        <b/>
        <sz val="8"/>
        <color rgb="FFFF0000"/>
        <rFont val="Arial"/>
        <family val="2"/>
      </rPr>
      <t xml:space="preserve">02.03.25-06.03.25 </t>
    </r>
    <r>
      <rPr>
        <b/>
        <sz val="8"/>
        <color theme="1"/>
        <rFont val="Arial"/>
        <family val="2"/>
      </rPr>
      <t xml:space="preserve">           07.03.25-10.03.25                              16.03.25-23.03.25   </t>
    </r>
    <r>
      <rPr>
        <b/>
        <sz val="8"/>
        <color rgb="FFFF0000"/>
        <rFont val="Arial"/>
        <family val="2"/>
      </rPr>
      <t xml:space="preserve">24.03.25-31.03.25   </t>
    </r>
    <r>
      <rPr>
        <b/>
        <sz val="8"/>
        <color theme="1"/>
        <rFont val="Arial"/>
        <family val="2"/>
      </rPr>
      <t xml:space="preserve">26.12.25-29.12.25 </t>
    </r>
  </si>
  <si>
    <r>
      <t xml:space="preserve">17.02.25-19.02.25 </t>
    </r>
    <r>
      <rPr>
        <b/>
        <sz val="8"/>
        <color rgb="FFFF0000"/>
        <rFont val="Arial"/>
        <family val="2"/>
      </rPr>
      <t xml:space="preserve">20.02.25-23.02.25   27.02.25-01.03.25  </t>
    </r>
    <r>
      <rPr>
        <b/>
        <sz val="8"/>
        <color theme="1"/>
        <rFont val="Arial"/>
        <family val="2"/>
      </rPr>
      <t xml:space="preserve">    11.03.25-13.03.25               01.04.25-03.04.25 06.04.25-14.04.25 17.04.25-22.04.25 18.05.25-21.05.25 25.05.25-28.05.25 20.10.25-04.11.25 </t>
    </r>
  </si>
  <si>
    <t xml:space="preserve">14.03.25-15.03.25 04.04.25-05.04.25 15.04.25-16.04.25 26.04.25-17.05.25 22.05.25-24.05.25 29.05.25-02.06.25 07.06.25-10.06.25             21.09.25-19.10.25 </t>
  </si>
  <si>
    <t xml:space="preserve"> 23.04.25-25.04.25  16.06.25-30.06.25 </t>
  </si>
  <si>
    <t xml:space="preserve">11.06.25-15.06.25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</si>
</sst>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8"/>
      <name val="Arial"/>
      <family val="2"/>
    </font>
    <font>
      <b/>
      <sz val="7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6"/>
      <name val="Arial"/>
      <family val="2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39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11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7" fillId="0" borderId="1" xfId="0" applyFont="1" applyBorder="1" applyAlignment="1">
      <alignment vertical="center"/>
    </xf>
    <xf numFmtId="0" fontId="0" fillId="0" borderId="3" xfId="0" applyBorder="1"/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4" borderId="1" xfId="9" applyFont="1" applyFill="1" applyBorder="1" applyAlignment="1">
      <alignment horizontal="center" vertical="center" wrapText="1"/>
    </xf>
    <xf numFmtId="0" fontId="11" fillId="4" borderId="3" xfId="9" applyFont="1" applyFill="1" applyBorder="1" applyAlignment="1">
      <alignment horizontal="center" vertical="center" wrapText="1"/>
    </xf>
    <xf numFmtId="14" fontId="11" fillId="4" borderId="1" xfId="9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4" borderId="11" xfId="9" applyFont="1" applyFill="1" applyBorder="1" applyAlignment="1">
      <alignment horizontal="center" vertical="center" wrapText="1"/>
    </xf>
    <xf numFmtId="0" fontId="11" fillId="4" borderId="21" xfId="9" applyFont="1" applyFill="1" applyBorder="1" applyAlignment="1">
      <alignment horizontal="center" vertical="center" wrapText="1"/>
    </xf>
    <xf numFmtId="49" fontId="11" fillId="4" borderId="11" xfId="9" applyNumberFormat="1" applyFont="1" applyFill="1" applyBorder="1" applyAlignment="1">
      <alignment horizontal="center" vertical="center" wrapText="1"/>
    </xf>
    <xf numFmtId="49" fontId="11" fillId="4" borderId="21" xfId="9" applyNumberFormat="1" applyFont="1" applyFill="1" applyBorder="1" applyAlignment="1">
      <alignment horizontal="center" vertical="center" wrapText="1"/>
    </xf>
  </cellXfs>
  <cellStyles count="10">
    <cellStyle name="Comma 2" xfId="2"/>
    <cellStyle name="Comma 3" xfId="3"/>
    <cellStyle name="Normal 2" xfId="4"/>
    <cellStyle name="Normal 3" xfId="5"/>
    <cellStyle name="Normal 4" xfId="6"/>
    <cellStyle name="Normal 5" xfId="1"/>
    <cellStyle name="Normal 6" xfId="9"/>
    <cellStyle name="Percent 2" xfId="7"/>
    <cellStyle name="Percent 3" xf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9"/>
  <sheetViews>
    <sheetView tabSelected="1" zoomScale="120" zoomScaleNormal="120" workbookViewId="0">
      <selection sqref="A1:M1"/>
    </sheetView>
  </sheetViews>
  <sheetFormatPr defaultRowHeight="15" x14ac:dyDescent="0.25"/>
  <cols>
    <col min="1" max="1" width="17.140625" style="2" customWidth="1"/>
    <col min="2" max="19" width="7.7109375" style="2" customWidth="1"/>
    <col min="20" max="20" width="9.140625" style="2"/>
    <col min="21" max="22" width="9.140625" style="1"/>
    <col min="23" max="30" width="9.140625" style="2"/>
    <col min="31" max="32" width="9.140625" style="1"/>
    <col min="33" max="40" width="9.140625" style="2"/>
    <col min="41" max="42" width="9.140625" style="1"/>
    <col min="43" max="50" width="9.140625" style="2"/>
    <col min="51" max="52" width="9.140625" style="1"/>
    <col min="53" max="60" width="9.140625" style="2"/>
    <col min="61" max="62" width="9.140625" style="1"/>
    <col min="63" max="70" width="9.140625" style="2"/>
    <col min="71" max="72" width="9.140625" style="1"/>
    <col min="73" max="80" width="9.140625" style="2"/>
    <col min="81" max="100" width="9.140625" style="1"/>
    <col min="101" max="246" width="9.140625" style="2"/>
    <col min="247" max="247" width="17.140625" style="2" customWidth="1"/>
    <col min="248" max="248" width="8.42578125" style="2" customWidth="1"/>
    <col min="249" max="249" width="7.85546875" style="2" customWidth="1"/>
    <col min="250" max="266" width="7.140625" style="2" customWidth="1"/>
    <col min="267" max="267" width="7.5703125" style="2" customWidth="1"/>
    <col min="268" max="271" width="7.140625" style="2" customWidth="1"/>
    <col min="272" max="502" width="9.140625" style="2"/>
    <col min="503" max="503" width="17.140625" style="2" customWidth="1"/>
    <col min="504" max="504" width="8.42578125" style="2" customWidth="1"/>
    <col min="505" max="505" width="7.85546875" style="2" customWidth="1"/>
    <col min="506" max="522" width="7.140625" style="2" customWidth="1"/>
    <col min="523" max="523" width="7.5703125" style="2" customWidth="1"/>
    <col min="524" max="527" width="7.140625" style="2" customWidth="1"/>
    <col min="528" max="758" width="9.140625" style="2"/>
    <col min="759" max="759" width="17.140625" style="2" customWidth="1"/>
    <col min="760" max="760" width="8.42578125" style="2" customWidth="1"/>
    <col min="761" max="761" width="7.85546875" style="2" customWidth="1"/>
    <col min="762" max="778" width="7.140625" style="2" customWidth="1"/>
    <col min="779" max="779" width="7.5703125" style="2" customWidth="1"/>
    <col min="780" max="783" width="7.140625" style="2" customWidth="1"/>
    <col min="784" max="1014" width="9.140625" style="2"/>
    <col min="1015" max="1015" width="17.140625" style="2" customWidth="1"/>
    <col min="1016" max="1016" width="8.42578125" style="2" customWidth="1"/>
    <col min="1017" max="1017" width="7.85546875" style="2" customWidth="1"/>
    <col min="1018" max="1034" width="7.140625" style="2" customWidth="1"/>
    <col min="1035" max="1035" width="7.5703125" style="2" customWidth="1"/>
    <col min="1036" max="1039" width="7.140625" style="2" customWidth="1"/>
    <col min="1040" max="1270" width="9.140625" style="2"/>
    <col min="1271" max="1271" width="17.140625" style="2" customWidth="1"/>
    <col min="1272" max="1272" width="8.42578125" style="2" customWidth="1"/>
    <col min="1273" max="1273" width="7.85546875" style="2" customWidth="1"/>
    <col min="1274" max="1290" width="7.140625" style="2" customWidth="1"/>
    <col min="1291" max="1291" width="7.5703125" style="2" customWidth="1"/>
    <col min="1292" max="1295" width="7.140625" style="2" customWidth="1"/>
    <col min="1296" max="1526" width="9.140625" style="2"/>
    <col min="1527" max="1527" width="17.140625" style="2" customWidth="1"/>
    <col min="1528" max="1528" width="8.42578125" style="2" customWidth="1"/>
    <col min="1529" max="1529" width="7.85546875" style="2" customWidth="1"/>
    <col min="1530" max="1546" width="7.140625" style="2" customWidth="1"/>
    <col min="1547" max="1547" width="7.5703125" style="2" customWidth="1"/>
    <col min="1548" max="1551" width="7.140625" style="2" customWidth="1"/>
    <col min="1552" max="1782" width="9.140625" style="2"/>
    <col min="1783" max="1783" width="17.140625" style="2" customWidth="1"/>
    <col min="1784" max="1784" width="8.42578125" style="2" customWidth="1"/>
    <col min="1785" max="1785" width="7.85546875" style="2" customWidth="1"/>
    <col min="1786" max="1802" width="7.140625" style="2" customWidth="1"/>
    <col min="1803" max="1803" width="7.5703125" style="2" customWidth="1"/>
    <col min="1804" max="1807" width="7.140625" style="2" customWidth="1"/>
    <col min="1808" max="2038" width="9.140625" style="2"/>
    <col min="2039" max="2039" width="17.140625" style="2" customWidth="1"/>
    <col min="2040" max="2040" width="8.42578125" style="2" customWidth="1"/>
    <col min="2041" max="2041" width="7.85546875" style="2" customWidth="1"/>
    <col min="2042" max="2058" width="7.140625" style="2" customWidth="1"/>
    <col min="2059" max="2059" width="7.5703125" style="2" customWidth="1"/>
    <col min="2060" max="2063" width="7.140625" style="2" customWidth="1"/>
    <col min="2064" max="2294" width="9.140625" style="2"/>
    <col min="2295" max="2295" width="17.140625" style="2" customWidth="1"/>
    <col min="2296" max="2296" width="8.42578125" style="2" customWidth="1"/>
    <col min="2297" max="2297" width="7.85546875" style="2" customWidth="1"/>
    <col min="2298" max="2314" width="7.140625" style="2" customWidth="1"/>
    <col min="2315" max="2315" width="7.5703125" style="2" customWidth="1"/>
    <col min="2316" max="2319" width="7.140625" style="2" customWidth="1"/>
    <col min="2320" max="2550" width="9.140625" style="2"/>
    <col min="2551" max="2551" width="17.140625" style="2" customWidth="1"/>
    <col min="2552" max="2552" width="8.42578125" style="2" customWidth="1"/>
    <col min="2553" max="2553" width="7.85546875" style="2" customWidth="1"/>
    <col min="2554" max="2570" width="7.140625" style="2" customWidth="1"/>
    <col min="2571" max="2571" width="7.5703125" style="2" customWidth="1"/>
    <col min="2572" max="2575" width="7.140625" style="2" customWidth="1"/>
    <col min="2576" max="2806" width="9.140625" style="2"/>
    <col min="2807" max="2807" width="17.140625" style="2" customWidth="1"/>
    <col min="2808" max="2808" width="8.42578125" style="2" customWidth="1"/>
    <col min="2809" max="2809" width="7.85546875" style="2" customWidth="1"/>
    <col min="2810" max="2826" width="7.140625" style="2" customWidth="1"/>
    <col min="2827" max="2827" width="7.5703125" style="2" customWidth="1"/>
    <col min="2828" max="2831" width="7.140625" style="2" customWidth="1"/>
    <col min="2832" max="3062" width="9.140625" style="2"/>
    <col min="3063" max="3063" width="17.140625" style="2" customWidth="1"/>
    <col min="3064" max="3064" width="8.42578125" style="2" customWidth="1"/>
    <col min="3065" max="3065" width="7.85546875" style="2" customWidth="1"/>
    <col min="3066" max="3082" width="7.140625" style="2" customWidth="1"/>
    <col min="3083" max="3083" width="7.5703125" style="2" customWidth="1"/>
    <col min="3084" max="3087" width="7.140625" style="2" customWidth="1"/>
    <col min="3088" max="3318" width="9.140625" style="2"/>
    <col min="3319" max="3319" width="17.140625" style="2" customWidth="1"/>
    <col min="3320" max="3320" width="8.42578125" style="2" customWidth="1"/>
    <col min="3321" max="3321" width="7.85546875" style="2" customWidth="1"/>
    <col min="3322" max="3338" width="7.140625" style="2" customWidth="1"/>
    <col min="3339" max="3339" width="7.5703125" style="2" customWidth="1"/>
    <col min="3340" max="3343" width="7.140625" style="2" customWidth="1"/>
    <col min="3344" max="3574" width="9.140625" style="2"/>
    <col min="3575" max="3575" width="17.140625" style="2" customWidth="1"/>
    <col min="3576" max="3576" width="8.42578125" style="2" customWidth="1"/>
    <col min="3577" max="3577" width="7.85546875" style="2" customWidth="1"/>
    <col min="3578" max="3594" width="7.140625" style="2" customWidth="1"/>
    <col min="3595" max="3595" width="7.5703125" style="2" customWidth="1"/>
    <col min="3596" max="3599" width="7.140625" style="2" customWidth="1"/>
    <col min="3600" max="3830" width="9.140625" style="2"/>
    <col min="3831" max="3831" width="17.140625" style="2" customWidth="1"/>
    <col min="3832" max="3832" width="8.42578125" style="2" customWidth="1"/>
    <col min="3833" max="3833" width="7.85546875" style="2" customWidth="1"/>
    <col min="3834" max="3850" width="7.140625" style="2" customWidth="1"/>
    <col min="3851" max="3851" width="7.5703125" style="2" customWidth="1"/>
    <col min="3852" max="3855" width="7.140625" style="2" customWidth="1"/>
    <col min="3856" max="4086" width="9.140625" style="2"/>
    <col min="4087" max="4087" width="17.140625" style="2" customWidth="1"/>
    <col min="4088" max="4088" width="8.42578125" style="2" customWidth="1"/>
    <col min="4089" max="4089" width="7.85546875" style="2" customWidth="1"/>
    <col min="4090" max="4106" width="7.140625" style="2" customWidth="1"/>
    <col min="4107" max="4107" width="7.5703125" style="2" customWidth="1"/>
    <col min="4108" max="4111" width="7.140625" style="2" customWidth="1"/>
    <col min="4112" max="4342" width="9.140625" style="2"/>
    <col min="4343" max="4343" width="17.140625" style="2" customWidth="1"/>
    <col min="4344" max="4344" width="8.42578125" style="2" customWidth="1"/>
    <col min="4345" max="4345" width="7.85546875" style="2" customWidth="1"/>
    <col min="4346" max="4362" width="7.140625" style="2" customWidth="1"/>
    <col min="4363" max="4363" width="7.5703125" style="2" customWidth="1"/>
    <col min="4364" max="4367" width="7.140625" style="2" customWidth="1"/>
    <col min="4368" max="4598" width="9.140625" style="2"/>
    <col min="4599" max="4599" width="17.140625" style="2" customWidth="1"/>
    <col min="4600" max="4600" width="8.42578125" style="2" customWidth="1"/>
    <col min="4601" max="4601" width="7.85546875" style="2" customWidth="1"/>
    <col min="4602" max="4618" width="7.140625" style="2" customWidth="1"/>
    <col min="4619" max="4619" width="7.5703125" style="2" customWidth="1"/>
    <col min="4620" max="4623" width="7.140625" style="2" customWidth="1"/>
    <col min="4624" max="4854" width="9.140625" style="2"/>
    <col min="4855" max="4855" width="17.140625" style="2" customWidth="1"/>
    <col min="4856" max="4856" width="8.42578125" style="2" customWidth="1"/>
    <col min="4857" max="4857" width="7.85546875" style="2" customWidth="1"/>
    <col min="4858" max="4874" width="7.140625" style="2" customWidth="1"/>
    <col min="4875" max="4875" width="7.5703125" style="2" customWidth="1"/>
    <col min="4876" max="4879" width="7.140625" style="2" customWidth="1"/>
    <col min="4880" max="5110" width="9.140625" style="2"/>
    <col min="5111" max="5111" width="17.140625" style="2" customWidth="1"/>
    <col min="5112" max="5112" width="8.42578125" style="2" customWidth="1"/>
    <col min="5113" max="5113" width="7.85546875" style="2" customWidth="1"/>
    <col min="5114" max="5130" width="7.140625" style="2" customWidth="1"/>
    <col min="5131" max="5131" width="7.5703125" style="2" customWidth="1"/>
    <col min="5132" max="5135" width="7.140625" style="2" customWidth="1"/>
    <col min="5136" max="5366" width="9.140625" style="2"/>
    <col min="5367" max="5367" width="17.140625" style="2" customWidth="1"/>
    <col min="5368" max="5368" width="8.42578125" style="2" customWidth="1"/>
    <col min="5369" max="5369" width="7.85546875" style="2" customWidth="1"/>
    <col min="5370" max="5386" width="7.140625" style="2" customWidth="1"/>
    <col min="5387" max="5387" width="7.5703125" style="2" customWidth="1"/>
    <col min="5388" max="5391" width="7.140625" style="2" customWidth="1"/>
    <col min="5392" max="5622" width="9.140625" style="2"/>
    <col min="5623" max="5623" width="17.140625" style="2" customWidth="1"/>
    <col min="5624" max="5624" width="8.42578125" style="2" customWidth="1"/>
    <col min="5625" max="5625" width="7.85546875" style="2" customWidth="1"/>
    <col min="5626" max="5642" width="7.140625" style="2" customWidth="1"/>
    <col min="5643" max="5643" width="7.5703125" style="2" customWidth="1"/>
    <col min="5644" max="5647" width="7.140625" style="2" customWidth="1"/>
    <col min="5648" max="5878" width="9.140625" style="2"/>
    <col min="5879" max="5879" width="17.140625" style="2" customWidth="1"/>
    <col min="5880" max="5880" width="8.42578125" style="2" customWidth="1"/>
    <col min="5881" max="5881" width="7.85546875" style="2" customWidth="1"/>
    <col min="5882" max="5898" width="7.140625" style="2" customWidth="1"/>
    <col min="5899" max="5899" width="7.5703125" style="2" customWidth="1"/>
    <col min="5900" max="5903" width="7.140625" style="2" customWidth="1"/>
    <col min="5904" max="6134" width="9.140625" style="2"/>
    <col min="6135" max="6135" width="17.140625" style="2" customWidth="1"/>
    <col min="6136" max="6136" width="8.42578125" style="2" customWidth="1"/>
    <col min="6137" max="6137" width="7.85546875" style="2" customWidth="1"/>
    <col min="6138" max="6154" width="7.140625" style="2" customWidth="1"/>
    <col min="6155" max="6155" width="7.5703125" style="2" customWidth="1"/>
    <col min="6156" max="6159" width="7.140625" style="2" customWidth="1"/>
    <col min="6160" max="6390" width="9.140625" style="2"/>
    <col min="6391" max="6391" width="17.140625" style="2" customWidth="1"/>
    <col min="6392" max="6392" width="8.42578125" style="2" customWidth="1"/>
    <col min="6393" max="6393" width="7.85546875" style="2" customWidth="1"/>
    <col min="6394" max="6410" width="7.140625" style="2" customWidth="1"/>
    <col min="6411" max="6411" width="7.5703125" style="2" customWidth="1"/>
    <col min="6412" max="6415" width="7.140625" style="2" customWidth="1"/>
    <col min="6416" max="6646" width="9.140625" style="2"/>
    <col min="6647" max="6647" width="17.140625" style="2" customWidth="1"/>
    <col min="6648" max="6648" width="8.42578125" style="2" customWidth="1"/>
    <col min="6649" max="6649" width="7.85546875" style="2" customWidth="1"/>
    <col min="6650" max="6666" width="7.140625" style="2" customWidth="1"/>
    <col min="6667" max="6667" width="7.5703125" style="2" customWidth="1"/>
    <col min="6668" max="6671" width="7.140625" style="2" customWidth="1"/>
    <col min="6672" max="6902" width="9.140625" style="2"/>
    <col min="6903" max="6903" width="17.140625" style="2" customWidth="1"/>
    <col min="6904" max="6904" width="8.42578125" style="2" customWidth="1"/>
    <col min="6905" max="6905" width="7.85546875" style="2" customWidth="1"/>
    <col min="6906" max="6922" width="7.140625" style="2" customWidth="1"/>
    <col min="6923" max="6923" width="7.5703125" style="2" customWidth="1"/>
    <col min="6924" max="6927" width="7.140625" style="2" customWidth="1"/>
    <col min="6928" max="7158" width="9.140625" style="2"/>
    <col min="7159" max="7159" width="17.140625" style="2" customWidth="1"/>
    <col min="7160" max="7160" width="8.42578125" style="2" customWidth="1"/>
    <col min="7161" max="7161" width="7.85546875" style="2" customWidth="1"/>
    <col min="7162" max="7178" width="7.140625" style="2" customWidth="1"/>
    <col min="7179" max="7179" width="7.5703125" style="2" customWidth="1"/>
    <col min="7180" max="7183" width="7.140625" style="2" customWidth="1"/>
    <col min="7184" max="7414" width="9.140625" style="2"/>
    <col min="7415" max="7415" width="17.140625" style="2" customWidth="1"/>
    <col min="7416" max="7416" width="8.42578125" style="2" customWidth="1"/>
    <col min="7417" max="7417" width="7.85546875" style="2" customWidth="1"/>
    <col min="7418" max="7434" width="7.140625" style="2" customWidth="1"/>
    <col min="7435" max="7435" width="7.5703125" style="2" customWidth="1"/>
    <col min="7436" max="7439" width="7.140625" style="2" customWidth="1"/>
    <col min="7440" max="7670" width="9.140625" style="2"/>
    <col min="7671" max="7671" width="17.140625" style="2" customWidth="1"/>
    <col min="7672" max="7672" width="8.42578125" style="2" customWidth="1"/>
    <col min="7673" max="7673" width="7.85546875" style="2" customWidth="1"/>
    <col min="7674" max="7690" width="7.140625" style="2" customWidth="1"/>
    <col min="7691" max="7691" width="7.5703125" style="2" customWidth="1"/>
    <col min="7692" max="7695" width="7.140625" style="2" customWidth="1"/>
    <col min="7696" max="7926" width="9.140625" style="2"/>
    <col min="7927" max="7927" width="17.140625" style="2" customWidth="1"/>
    <col min="7928" max="7928" width="8.42578125" style="2" customWidth="1"/>
    <col min="7929" max="7929" width="7.85546875" style="2" customWidth="1"/>
    <col min="7930" max="7946" width="7.140625" style="2" customWidth="1"/>
    <col min="7947" max="7947" width="7.5703125" style="2" customWidth="1"/>
    <col min="7948" max="7951" width="7.140625" style="2" customWidth="1"/>
    <col min="7952" max="8182" width="9.140625" style="2"/>
    <col min="8183" max="8183" width="17.140625" style="2" customWidth="1"/>
    <col min="8184" max="8184" width="8.42578125" style="2" customWidth="1"/>
    <col min="8185" max="8185" width="7.85546875" style="2" customWidth="1"/>
    <col min="8186" max="8202" width="7.140625" style="2" customWidth="1"/>
    <col min="8203" max="8203" width="7.5703125" style="2" customWidth="1"/>
    <col min="8204" max="8207" width="7.140625" style="2" customWidth="1"/>
    <col min="8208" max="8438" width="9.140625" style="2"/>
    <col min="8439" max="8439" width="17.140625" style="2" customWidth="1"/>
    <col min="8440" max="8440" width="8.42578125" style="2" customWidth="1"/>
    <col min="8441" max="8441" width="7.85546875" style="2" customWidth="1"/>
    <col min="8442" max="8458" width="7.140625" style="2" customWidth="1"/>
    <col min="8459" max="8459" width="7.5703125" style="2" customWidth="1"/>
    <col min="8460" max="8463" width="7.140625" style="2" customWidth="1"/>
    <col min="8464" max="8694" width="9.140625" style="2"/>
    <col min="8695" max="8695" width="17.140625" style="2" customWidth="1"/>
    <col min="8696" max="8696" width="8.42578125" style="2" customWidth="1"/>
    <col min="8697" max="8697" width="7.85546875" style="2" customWidth="1"/>
    <col min="8698" max="8714" width="7.140625" style="2" customWidth="1"/>
    <col min="8715" max="8715" width="7.5703125" style="2" customWidth="1"/>
    <col min="8716" max="8719" width="7.140625" style="2" customWidth="1"/>
    <col min="8720" max="8950" width="9.140625" style="2"/>
    <col min="8951" max="8951" width="17.140625" style="2" customWidth="1"/>
    <col min="8952" max="8952" width="8.42578125" style="2" customWidth="1"/>
    <col min="8953" max="8953" width="7.85546875" style="2" customWidth="1"/>
    <col min="8954" max="8970" width="7.140625" style="2" customWidth="1"/>
    <col min="8971" max="8971" width="7.5703125" style="2" customWidth="1"/>
    <col min="8972" max="8975" width="7.140625" style="2" customWidth="1"/>
    <col min="8976" max="9206" width="9.140625" style="2"/>
    <col min="9207" max="9207" width="17.140625" style="2" customWidth="1"/>
    <col min="9208" max="9208" width="8.42578125" style="2" customWidth="1"/>
    <col min="9209" max="9209" width="7.85546875" style="2" customWidth="1"/>
    <col min="9210" max="9226" width="7.140625" style="2" customWidth="1"/>
    <col min="9227" max="9227" width="7.5703125" style="2" customWidth="1"/>
    <col min="9228" max="9231" width="7.140625" style="2" customWidth="1"/>
    <col min="9232" max="9462" width="9.140625" style="2"/>
    <col min="9463" max="9463" width="17.140625" style="2" customWidth="1"/>
    <col min="9464" max="9464" width="8.42578125" style="2" customWidth="1"/>
    <col min="9465" max="9465" width="7.85546875" style="2" customWidth="1"/>
    <col min="9466" max="9482" width="7.140625" style="2" customWidth="1"/>
    <col min="9483" max="9483" width="7.5703125" style="2" customWidth="1"/>
    <col min="9484" max="9487" width="7.140625" style="2" customWidth="1"/>
    <col min="9488" max="9718" width="9.140625" style="2"/>
    <col min="9719" max="9719" width="17.140625" style="2" customWidth="1"/>
    <col min="9720" max="9720" width="8.42578125" style="2" customWidth="1"/>
    <col min="9721" max="9721" width="7.85546875" style="2" customWidth="1"/>
    <col min="9722" max="9738" width="7.140625" style="2" customWidth="1"/>
    <col min="9739" max="9739" width="7.5703125" style="2" customWidth="1"/>
    <col min="9740" max="9743" width="7.140625" style="2" customWidth="1"/>
    <col min="9744" max="9974" width="9.140625" style="2"/>
    <col min="9975" max="9975" width="17.140625" style="2" customWidth="1"/>
    <col min="9976" max="9976" width="8.42578125" style="2" customWidth="1"/>
    <col min="9977" max="9977" width="7.85546875" style="2" customWidth="1"/>
    <col min="9978" max="9994" width="7.140625" style="2" customWidth="1"/>
    <col min="9995" max="9995" width="7.5703125" style="2" customWidth="1"/>
    <col min="9996" max="9999" width="7.140625" style="2" customWidth="1"/>
    <col min="10000" max="10230" width="9.140625" style="2"/>
    <col min="10231" max="10231" width="17.140625" style="2" customWidth="1"/>
    <col min="10232" max="10232" width="8.42578125" style="2" customWidth="1"/>
    <col min="10233" max="10233" width="7.85546875" style="2" customWidth="1"/>
    <col min="10234" max="10250" width="7.140625" style="2" customWidth="1"/>
    <col min="10251" max="10251" width="7.5703125" style="2" customWidth="1"/>
    <col min="10252" max="10255" width="7.140625" style="2" customWidth="1"/>
    <col min="10256" max="10486" width="9.140625" style="2"/>
    <col min="10487" max="10487" width="17.140625" style="2" customWidth="1"/>
    <col min="10488" max="10488" width="8.42578125" style="2" customWidth="1"/>
    <col min="10489" max="10489" width="7.85546875" style="2" customWidth="1"/>
    <col min="10490" max="10506" width="7.140625" style="2" customWidth="1"/>
    <col min="10507" max="10507" width="7.5703125" style="2" customWidth="1"/>
    <col min="10508" max="10511" width="7.140625" style="2" customWidth="1"/>
    <col min="10512" max="10742" width="9.140625" style="2"/>
    <col min="10743" max="10743" width="17.140625" style="2" customWidth="1"/>
    <col min="10744" max="10744" width="8.42578125" style="2" customWidth="1"/>
    <col min="10745" max="10745" width="7.85546875" style="2" customWidth="1"/>
    <col min="10746" max="10762" width="7.140625" style="2" customWidth="1"/>
    <col min="10763" max="10763" width="7.5703125" style="2" customWidth="1"/>
    <col min="10764" max="10767" width="7.140625" style="2" customWidth="1"/>
    <col min="10768" max="10998" width="9.140625" style="2"/>
    <col min="10999" max="10999" width="17.140625" style="2" customWidth="1"/>
    <col min="11000" max="11000" width="8.42578125" style="2" customWidth="1"/>
    <col min="11001" max="11001" width="7.85546875" style="2" customWidth="1"/>
    <col min="11002" max="11018" width="7.140625" style="2" customWidth="1"/>
    <col min="11019" max="11019" width="7.5703125" style="2" customWidth="1"/>
    <col min="11020" max="11023" width="7.140625" style="2" customWidth="1"/>
    <col min="11024" max="11254" width="9.140625" style="2"/>
    <col min="11255" max="11255" width="17.140625" style="2" customWidth="1"/>
    <col min="11256" max="11256" width="8.42578125" style="2" customWidth="1"/>
    <col min="11257" max="11257" width="7.85546875" style="2" customWidth="1"/>
    <col min="11258" max="11274" width="7.140625" style="2" customWidth="1"/>
    <col min="11275" max="11275" width="7.5703125" style="2" customWidth="1"/>
    <col min="11276" max="11279" width="7.140625" style="2" customWidth="1"/>
    <col min="11280" max="11510" width="9.140625" style="2"/>
    <col min="11511" max="11511" width="17.140625" style="2" customWidth="1"/>
    <col min="11512" max="11512" width="8.42578125" style="2" customWidth="1"/>
    <col min="11513" max="11513" width="7.85546875" style="2" customWidth="1"/>
    <col min="11514" max="11530" width="7.140625" style="2" customWidth="1"/>
    <col min="11531" max="11531" width="7.5703125" style="2" customWidth="1"/>
    <col min="11532" max="11535" width="7.140625" style="2" customWidth="1"/>
    <col min="11536" max="11766" width="9.140625" style="2"/>
    <col min="11767" max="11767" width="17.140625" style="2" customWidth="1"/>
    <col min="11768" max="11768" width="8.42578125" style="2" customWidth="1"/>
    <col min="11769" max="11769" width="7.85546875" style="2" customWidth="1"/>
    <col min="11770" max="11786" width="7.140625" style="2" customWidth="1"/>
    <col min="11787" max="11787" width="7.5703125" style="2" customWidth="1"/>
    <col min="11788" max="11791" width="7.140625" style="2" customWidth="1"/>
    <col min="11792" max="12022" width="9.140625" style="2"/>
    <col min="12023" max="12023" width="17.140625" style="2" customWidth="1"/>
    <col min="12024" max="12024" width="8.42578125" style="2" customWidth="1"/>
    <col min="12025" max="12025" width="7.85546875" style="2" customWidth="1"/>
    <col min="12026" max="12042" width="7.140625" style="2" customWidth="1"/>
    <col min="12043" max="12043" width="7.5703125" style="2" customWidth="1"/>
    <col min="12044" max="12047" width="7.140625" style="2" customWidth="1"/>
    <col min="12048" max="12278" width="9.140625" style="2"/>
    <col min="12279" max="12279" width="17.140625" style="2" customWidth="1"/>
    <col min="12280" max="12280" width="8.42578125" style="2" customWidth="1"/>
    <col min="12281" max="12281" width="7.85546875" style="2" customWidth="1"/>
    <col min="12282" max="12298" width="7.140625" style="2" customWidth="1"/>
    <col min="12299" max="12299" width="7.5703125" style="2" customWidth="1"/>
    <col min="12300" max="12303" width="7.140625" style="2" customWidth="1"/>
    <col min="12304" max="12534" width="9.140625" style="2"/>
    <col min="12535" max="12535" width="17.140625" style="2" customWidth="1"/>
    <col min="12536" max="12536" width="8.42578125" style="2" customWidth="1"/>
    <col min="12537" max="12537" width="7.85546875" style="2" customWidth="1"/>
    <col min="12538" max="12554" width="7.140625" style="2" customWidth="1"/>
    <col min="12555" max="12555" width="7.5703125" style="2" customWidth="1"/>
    <col min="12556" max="12559" width="7.140625" style="2" customWidth="1"/>
    <col min="12560" max="12790" width="9.140625" style="2"/>
    <col min="12791" max="12791" width="17.140625" style="2" customWidth="1"/>
    <col min="12792" max="12792" width="8.42578125" style="2" customWidth="1"/>
    <col min="12793" max="12793" width="7.85546875" style="2" customWidth="1"/>
    <col min="12794" max="12810" width="7.140625" style="2" customWidth="1"/>
    <col min="12811" max="12811" width="7.5703125" style="2" customWidth="1"/>
    <col min="12812" max="12815" width="7.140625" style="2" customWidth="1"/>
    <col min="12816" max="13046" width="9.140625" style="2"/>
    <col min="13047" max="13047" width="17.140625" style="2" customWidth="1"/>
    <col min="13048" max="13048" width="8.42578125" style="2" customWidth="1"/>
    <col min="13049" max="13049" width="7.85546875" style="2" customWidth="1"/>
    <col min="13050" max="13066" width="7.140625" style="2" customWidth="1"/>
    <col min="13067" max="13067" width="7.5703125" style="2" customWidth="1"/>
    <col min="13068" max="13071" width="7.140625" style="2" customWidth="1"/>
    <col min="13072" max="13302" width="9.140625" style="2"/>
    <col min="13303" max="13303" width="17.140625" style="2" customWidth="1"/>
    <col min="13304" max="13304" width="8.42578125" style="2" customWidth="1"/>
    <col min="13305" max="13305" width="7.85546875" style="2" customWidth="1"/>
    <col min="13306" max="13322" width="7.140625" style="2" customWidth="1"/>
    <col min="13323" max="13323" width="7.5703125" style="2" customWidth="1"/>
    <col min="13324" max="13327" width="7.140625" style="2" customWidth="1"/>
    <col min="13328" max="13558" width="9.140625" style="2"/>
    <col min="13559" max="13559" width="17.140625" style="2" customWidth="1"/>
    <col min="13560" max="13560" width="8.42578125" style="2" customWidth="1"/>
    <col min="13561" max="13561" width="7.85546875" style="2" customWidth="1"/>
    <col min="13562" max="13578" width="7.140625" style="2" customWidth="1"/>
    <col min="13579" max="13579" width="7.5703125" style="2" customWidth="1"/>
    <col min="13580" max="13583" width="7.140625" style="2" customWidth="1"/>
    <col min="13584" max="13814" width="9.140625" style="2"/>
    <col min="13815" max="13815" width="17.140625" style="2" customWidth="1"/>
    <col min="13816" max="13816" width="8.42578125" style="2" customWidth="1"/>
    <col min="13817" max="13817" width="7.85546875" style="2" customWidth="1"/>
    <col min="13818" max="13834" width="7.140625" style="2" customWidth="1"/>
    <col min="13835" max="13835" width="7.5703125" style="2" customWidth="1"/>
    <col min="13836" max="13839" width="7.140625" style="2" customWidth="1"/>
    <col min="13840" max="14070" width="9.140625" style="2"/>
    <col min="14071" max="14071" width="17.140625" style="2" customWidth="1"/>
    <col min="14072" max="14072" width="8.42578125" style="2" customWidth="1"/>
    <col min="14073" max="14073" width="7.85546875" style="2" customWidth="1"/>
    <col min="14074" max="14090" width="7.140625" style="2" customWidth="1"/>
    <col min="14091" max="14091" width="7.5703125" style="2" customWidth="1"/>
    <col min="14092" max="14095" width="7.140625" style="2" customWidth="1"/>
    <col min="14096" max="14326" width="9.140625" style="2"/>
    <col min="14327" max="14327" width="17.140625" style="2" customWidth="1"/>
    <col min="14328" max="14328" width="8.42578125" style="2" customWidth="1"/>
    <col min="14329" max="14329" width="7.85546875" style="2" customWidth="1"/>
    <col min="14330" max="14346" width="7.140625" style="2" customWidth="1"/>
    <col min="14347" max="14347" width="7.5703125" style="2" customWidth="1"/>
    <col min="14348" max="14351" width="7.140625" style="2" customWidth="1"/>
    <col min="14352" max="14582" width="9.140625" style="2"/>
    <col min="14583" max="14583" width="17.140625" style="2" customWidth="1"/>
    <col min="14584" max="14584" width="8.42578125" style="2" customWidth="1"/>
    <col min="14585" max="14585" width="7.85546875" style="2" customWidth="1"/>
    <col min="14586" max="14602" width="7.140625" style="2" customWidth="1"/>
    <col min="14603" max="14603" width="7.5703125" style="2" customWidth="1"/>
    <col min="14604" max="14607" width="7.140625" style="2" customWidth="1"/>
    <col min="14608" max="14838" width="9.140625" style="2"/>
    <col min="14839" max="14839" width="17.140625" style="2" customWidth="1"/>
    <col min="14840" max="14840" width="8.42578125" style="2" customWidth="1"/>
    <col min="14841" max="14841" width="7.85546875" style="2" customWidth="1"/>
    <col min="14842" max="14858" width="7.140625" style="2" customWidth="1"/>
    <col min="14859" max="14859" width="7.5703125" style="2" customWidth="1"/>
    <col min="14860" max="14863" width="7.140625" style="2" customWidth="1"/>
    <col min="14864" max="15094" width="9.140625" style="2"/>
    <col min="15095" max="15095" width="17.140625" style="2" customWidth="1"/>
    <col min="15096" max="15096" width="8.42578125" style="2" customWidth="1"/>
    <col min="15097" max="15097" width="7.85546875" style="2" customWidth="1"/>
    <col min="15098" max="15114" width="7.140625" style="2" customWidth="1"/>
    <col min="15115" max="15115" width="7.5703125" style="2" customWidth="1"/>
    <col min="15116" max="15119" width="7.140625" style="2" customWidth="1"/>
    <col min="15120" max="15350" width="9.140625" style="2"/>
    <col min="15351" max="15351" width="17.140625" style="2" customWidth="1"/>
    <col min="15352" max="15352" width="8.42578125" style="2" customWidth="1"/>
    <col min="15353" max="15353" width="7.85546875" style="2" customWidth="1"/>
    <col min="15354" max="15370" width="7.140625" style="2" customWidth="1"/>
    <col min="15371" max="15371" width="7.5703125" style="2" customWidth="1"/>
    <col min="15372" max="15375" width="7.140625" style="2" customWidth="1"/>
    <col min="15376" max="15606" width="9.140625" style="2"/>
    <col min="15607" max="15607" width="17.140625" style="2" customWidth="1"/>
    <col min="15608" max="15608" width="8.42578125" style="2" customWidth="1"/>
    <col min="15609" max="15609" width="7.85546875" style="2" customWidth="1"/>
    <col min="15610" max="15626" width="7.140625" style="2" customWidth="1"/>
    <col min="15627" max="15627" width="7.5703125" style="2" customWidth="1"/>
    <col min="15628" max="15631" width="7.140625" style="2" customWidth="1"/>
    <col min="15632" max="15862" width="9.140625" style="2"/>
    <col min="15863" max="15863" width="17.140625" style="2" customWidth="1"/>
    <col min="15864" max="15864" width="8.42578125" style="2" customWidth="1"/>
    <col min="15865" max="15865" width="7.85546875" style="2" customWidth="1"/>
    <col min="15866" max="15882" width="7.140625" style="2" customWidth="1"/>
    <col min="15883" max="15883" width="7.5703125" style="2" customWidth="1"/>
    <col min="15884" max="15887" width="7.140625" style="2" customWidth="1"/>
    <col min="15888" max="16118" width="9.140625" style="2"/>
    <col min="16119" max="16119" width="17.140625" style="2" customWidth="1"/>
    <col min="16120" max="16120" width="8.42578125" style="2" customWidth="1"/>
    <col min="16121" max="16121" width="7.85546875" style="2" customWidth="1"/>
    <col min="16122" max="16138" width="7.140625" style="2" customWidth="1"/>
    <col min="16139" max="16139" width="7.5703125" style="2" customWidth="1"/>
    <col min="16140" max="16143" width="7.140625" style="2" customWidth="1"/>
    <col min="16144" max="16384" width="9.140625" style="2"/>
  </cols>
  <sheetData>
    <row r="1" spans="1:100" ht="15.75" thickBot="1" x14ac:dyDescent="0.3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5"/>
      <c r="O1" s="15"/>
      <c r="P1" s="15"/>
      <c r="Q1" s="15"/>
      <c r="R1" s="15"/>
      <c r="S1" s="15"/>
    </row>
    <row r="2" spans="1:100" s="4" customFormat="1" ht="129" customHeight="1" thickBot="1" x14ac:dyDescent="0.25">
      <c r="A2" s="33" t="s">
        <v>1</v>
      </c>
      <c r="B2" s="28" t="s">
        <v>13</v>
      </c>
      <c r="C2" s="29"/>
      <c r="D2" s="28" t="s">
        <v>16</v>
      </c>
      <c r="E2" s="29"/>
      <c r="F2" s="28" t="s">
        <v>14</v>
      </c>
      <c r="G2" s="29"/>
      <c r="H2" s="37" t="s">
        <v>17</v>
      </c>
      <c r="I2" s="38"/>
      <c r="J2" s="35" t="s">
        <v>18</v>
      </c>
      <c r="K2" s="36"/>
      <c r="L2" s="28" t="s">
        <v>15</v>
      </c>
      <c r="M2" s="29"/>
      <c r="N2" s="28" t="s">
        <v>19</v>
      </c>
      <c r="O2" s="29"/>
      <c r="P2" s="28" t="s">
        <v>20</v>
      </c>
      <c r="Q2" s="29"/>
      <c r="R2" s="30" t="s">
        <v>12</v>
      </c>
      <c r="S2" s="29"/>
      <c r="U2" s="3"/>
      <c r="V2" s="3"/>
      <c r="AE2" s="3"/>
      <c r="AF2" s="3"/>
      <c r="AO2" s="3"/>
      <c r="AP2" s="3"/>
      <c r="AY2" s="3"/>
      <c r="AZ2" s="3"/>
      <c r="BI2" s="3"/>
      <c r="BJ2" s="3"/>
      <c r="BS2" s="3"/>
      <c r="BT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</row>
    <row r="3" spans="1:100" ht="13.5" customHeight="1" thickBot="1" x14ac:dyDescent="0.3">
      <c r="A3" s="34"/>
      <c r="B3" s="13" t="s">
        <v>2</v>
      </c>
      <c r="C3" s="14" t="s">
        <v>3</v>
      </c>
      <c r="D3" s="13" t="s">
        <v>2</v>
      </c>
      <c r="E3" s="14" t="s">
        <v>3</v>
      </c>
      <c r="F3" s="13" t="s">
        <v>2</v>
      </c>
      <c r="G3" s="14" t="s">
        <v>3</v>
      </c>
      <c r="H3" s="13" t="s">
        <v>2</v>
      </c>
      <c r="I3" s="14" t="s">
        <v>3</v>
      </c>
      <c r="J3" s="13" t="s">
        <v>2</v>
      </c>
      <c r="K3" s="14" t="s">
        <v>3</v>
      </c>
      <c r="L3" s="13" t="s">
        <v>2</v>
      </c>
      <c r="M3" s="14" t="s">
        <v>3</v>
      </c>
      <c r="N3" s="13" t="s">
        <v>2</v>
      </c>
      <c r="O3" s="14" t="s">
        <v>3</v>
      </c>
      <c r="P3" s="13" t="s">
        <v>2</v>
      </c>
      <c r="Q3" s="14" t="s">
        <v>3</v>
      </c>
      <c r="R3" s="13" t="s">
        <v>2</v>
      </c>
      <c r="S3" s="14" t="s">
        <v>3</v>
      </c>
    </row>
    <row r="4" spans="1:100" ht="12.75" customHeight="1" x14ac:dyDescent="0.25">
      <c r="A4" s="16" t="s">
        <v>7</v>
      </c>
      <c r="B4" s="19">
        <v>10700</v>
      </c>
      <c r="C4" s="20">
        <f t="shared" ref="C4:C10" si="0">B4+1500</f>
        <v>12200</v>
      </c>
      <c r="D4" s="19">
        <v>12100</v>
      </c>
      <c r="E4" s="20">
        <f t="shared" ref="E4:E10" si="1">D4+1500</f>
        <v>13600</v>
      </c>
      <c r="F4" s="19">
        <v>12600</v>
      </c>
      <c r="G4" s="20">
        <f t="shared" ref="G4:G10" si="2">F4+1500</f>
        <v>14100</v>
      </c>
      <c r="H4" s="21">
        <v>14000</v>
      </c>
      <c r="I4" s="20">
        <f t="shared" ref="I4:I10" si="3">H4+1500</f>
        <v>15500</v>
      </c>
      <c r="J4" s="21">
        <v>15900</v>
      </c>
      <c r="K4" s="20">
        <f t="shared" ref="K4:K10" si="4">J4+1500</f>
        <v>17400</v>
      </c>
      <c r="L4" s="19">
        <v>17200</v>
      </c>
      <c r="M4" s="20">
        <f t="shared" ref="M4:M10" si="5">L4+1500</f>
        <v>18700</v>
      </c>
      <c r="N4" s="19">
        <v>18300</v>
      </c>
      <c r="O4" s="20">
        <f t="shared" ref="O4:O10" si="6">N4+1500</f>
        <v>19800</v>
      </c>
      <c r="P4" s="19">
        <v>19200</v>
      </c>
      <c r="Q4" s="20">
        <f t="shared" ref="Q4:Q10" si="7">P4+1500</f>
        <v>20700</v>
      </c>
      <c r="R4" s="19">
        <v>20300</v>
      </c>
      <c r="S4" s="20">
        <f t="shared" ref="S4:S10" si="8">R4+1500</f>
        <v>21800</v>
      </c>
    </row>
    <row r="5" spans="1:100" ht="12" customHeight="1" x14ac:dyDescent="0.25">
      <c r="A5" s="17" t="s">
        <v>8</v>
      </c>
      <c r="B5" s="22">
        <f>B4+1800</f>
        <v>12500</v>
      </c>
      <c r="C5" s="23">
        <f t="shared" si="0"/>
        <v>14000</v>
      </c>
      <c r="D5" s="22">
        <f>D4+1800</f>
        <v>13900</v>
      </c>
      <c r="E5" s="23">
        <f t="shared" si="1"/>
        <v>15400</v>
      </c>
      <c r="F5" s="22">
        <f>F4+1800</f>
        <v>14400</v>
      </c>
      <c r="G5" s="23">
        <f t="shared" si="2"/>
        <v>15900</v>
      </c>
      <c r="H5" s="22">
        <f>H4+1800</f>
        <v>15800</v>
      </c>
      <c r="I5" s="23">
        <f t="shared" si="3"/>
        <v>17300</v>
      </c>
      <c r="J5" s="22">
        <f>J4+2000</f>
        <v>17900</v>
      </c>
      <c r="K5" s="23">
        <f t="shared" si="4"/>
        <v>19400</v>
      </c>
      <c r="L5" s="22">
        <f>L4+2000</f>
        <v>19200</v>
      </c>
      <c r="M5" s="23">
        <f t="shared" si="5"/>
        <v>20700</v>
      </c>
      <c r="N5" s="22">
        <f>N4+2000</f>
        <v>20300</v>
      </c>
      <c r="O5" s="23">
        <f t="shared" si="6"/>
        <v>21800</v>
      </c>
      <c r="P5" s="22">
        <f>P4+2000</f>
        <v>21200</v>
      </c>
      <c r="Q5" s="23">
        <f t="shared" si="7"/>
        <v>22700</v>
      </c>
      <c r="R5" s="22">
        <f>R4+2000</f>
        <v>22300</v>
      </c>
      <c r="S5" s="23">
        <f t="shared" si="8"/>
        <v>23800</v>
      </c>
    </row>
    <row r="6" spans="1:100" ht="13.5" customHeight="1" x14ac:dyDescent="0.25">
      <c r="A6" s="17" t="s">
        <v>9</v>
      </c>
      <c r="B6" s="24">
        <f>B4+2500</f>
        <v>13200</v>
      </c>
      <c r="C6" s="25">
        <f t="shared" si="0"/>
        <v>14700</v>
      </c>
      <c r="D6" s="24">
        <f>D4+2500</f>
        <v>14600</v>
      </c>
      <c r="E6" s="25">
        <f t="shared" si="1"/>
        <v>16100</v>
      </c>
      <c r="F6" s="24">
        <f>F4+2500</f>
        <v>15100</v>
      </c>
      <c r="G6" s="25">
        <f t="shared" si="2"/>
        <v>16600</v>
      </c>
      <c r="H6" s="24">
        <f>H4+2500</f>
        <v>16500</v>
      </c>
      <c r="I6" s="25">
        <f t="shared" si="3"/>
        <v>18000</v>
      </c>
      <c r="J6" s="24">
        <f>J4+2800</f>
        <v>18700</v>
      </c>
      <c r="K6" s="25">
        <f t="shared" si="4"/>
        <v>20200</v>
      </c>
      <c r="L6" s="24">
        <f>L4+2800</f>
        <v>20000</v>
      </c>
      <c r="M6" s="25">
        <f t="shared" si="5"/>
        <v>21500</v>
      </c>
      <c r="N6" s="24">
        <f>N4+2800</f>
        <v>21100</v>
      </c>
      <c r="O6" s="25">
        <f t="shared" si="6"/>
        <v>22600</v>
      </c>
      <c r="P6" s="24">
        <f>P4+2800</f>
        <v>22000</v>
      </c>
      <c r="Q6" s="25">
        <f t="shared" si="7"/>
        <v>23500</v>
      </c>
      <c r="R6" s="24">
        <f>R4+2800</f>
        <v>23100</v>
      </c>
      <c r="S6" s="25">
        <f t="shared" si="8"/>
        <v>24600</v>
      </c>
    </row>
    <row r="7" spans="1:100" ht="13.5" customHeight="1" x14ac:dyDescent="0.25">
      <c r="A7" s="17" t="s">
        <v>10</v>
      </c>
      <c r="B7" s="22">
        <f>B4+5000</f>
        <v>15700</v>
      </c>
      <c r="C7" s="23">
        <f t="shared" si="0"/>
        <v>17200</v>
      </c>
      <c r="D7" s="22">
        <f>D4+5000</f>
        <v>17100</v>
      </c>
      <c r="E7" s="23">
        <f t="shared" si="1"/>
        <v>18600</v>
      </c>
      <c r="F7" s="22">
        <f>F4+5000</f>
        <v>17600</v>
      </c>
      <c r="G7" s="23">
        <f t="shared" si="2"/>
        <v>19100</v>
      </c>
      <c r="H7" s="22">
        <f>H4+5000</f>
        <v>19000</v>
      </c>
      <c r="I7" s="23">
        <f t="shared" si="3"/>
        <v>20500</v>
      </c>
      <c r="J7" s="22">
        <f>J4+6000</f>
        <v>21900</v>
      </c>
      <c r="K7" s="23">
        <f t="shared" si="4"/>
        <v>23400</v>
      </c>
      <c r="L7" s="22">
        <f>L4+6000</f>
        <v>23200</v>
      </c>
      <c r="M7" s="23">
        <f t="shared" si="5"/>
        <v>24700</v>
      </c>
      <c r="N7" s="22">
        <f>N4+6000</f>
        <v>24300</v>
      </c>
      <c r="O7" s="23">
        <f t="shared" si="6"/>
        <v>25800</v>
      </c>
      <c r="P7" s="22">
        <f>P4+6000</f>
        <v>25200</v>
      </c>
      <c r="Q7" s="23">
        <f t="shared" si="7"/>
        <v>26700</v>
      </c>
      <c r="R7" s="22">
        <f>R4+6000</f>
        <v>26300</v>
      </c>
      <c r="S7" s="23">
        <f t="shared" si="8"/>
        <v>27800</v>
      </c>
    </row>
    <row r="8" spans="1:100" ht="13.5" customHeight="1" x14ac:dyDescent="0.25">
      <c r="A8" s="17" t="s">
        <v>5</v>
      </c>
      <c r="B8" s="24">
        <f>B4+8000</f>
        <v>18700</v>
      </c>
      <c r="C8" s="25">
        <f t="shared" si="0"/>
        <v>20200</v>
      </c>
      <c r="D8" s="24">
        <f>D4+8000</f>
        <v>20100</v>
      </c>
      <c r="E8" s="25">
        <f t="shared" si="1"/>
        <v>21600</v>
      </c>
      <c r="F8" s="24">
        <f>F4+8000</f>
        <v>20600</v>
      </c>
      <c r="G8" s="25">
        <f t="shared" si="2"/>
        <v>22100</v>
      </c>
      <c r="H8" s="24">
        <f>H4+8000</f>
        <v>22000</v>
      </c>
      <c r="I8" s="25">
        <f t="shared" si="3"/>
        <v>23500</v>
      </c>
      <c r="J8" s="24">
        <f>J4+10000</f>
        <v>25900</v>
      </c>
      <c r="K8" s="25">
        <f t="shared" si="4"/>
        <v>27400</v>
      </c>
      <c r="L8" s="24">
        <f>L4+10000</f>
        <v>27200</v>
      </c>
      <c r="M8" s="25">
        <f t="shared" si="5"/>
        <v>28700</v>
      </c>
      <c r="N8" s="24">
        <f>N4+10000</f>
        <v>28300</v>
      </c>
      <c r="O8" s="25">
        <f t="shared" si="6"/>
        <v>29800</v>
      </c>
      <c r="P8" s="24">
        <f>P4+10000</f>
        <v>29200</v>
      </c>
      <c r="Q8" s="25">
        <f t="shared" si="7"/>
        <v>30700</v>
      </c>
      <c r="R8" s="24">
        <f>R4+10000</f>
        <v>30300</v>
      </c>
      <c r="S8" s="25">
        <f t="shared" si="8"/>
        <v>31800</v>
      </c>
    </row>
    <row r="9" spans="1:100" ht="15.75" customHeight="1" x14ac:dyDescent="0.25">
      <c r="A9" s="17" t="s">
        <v>6</v>
      </c>
      <c r="B9" s="24">
        <f>B4+12000</f>
        <v>22700</v>
      </c>
      <c r="C9" s="25">
        <f t="shared" si="0"/>
        <v>24200</v>
      </c>
      <c r="D9" s="24">
        <f>D4+12000</f>
        <v>24100</v>
      </c>
      <c r="E9" s="25">
        <f t="shared" si="1"/>
        <v>25600</v>
      </c>
      <c r="F9" s="24">
        <f>F4+12000</f>
        <v>24600</v>
      </c>
      <c r="G9" s="25">
        <f t="shared" si="2"/>
        <v>26100</v>
      </c>
      <c r="H9" s="24">
        <f>H4+12000</f>
        <v>26000</v>
      </c>
      <c r="I9" s="25">
        <f t="shared" si="3"/>
        <v>27500</v>
      </c>
      <c r="J9" s="24">
        <f>J4+14000</f>
        <v>29900</v>
      </c>
      <c r="K9" s="25">
        <f t="shared" si="4"/>
        <v>31400</v>
      </c>
      <c r="L9" s="24">
        <f>L4+14000</f>
        <v>31200</v>
      </c>
      <c r="M9" s="25">
        <f t="shared" si="5"/>
        <v>32700</v>
      </c>
      <c r="N9" s="24">
        <f>N4+14000</f>
        <v>32300</v>
      </c>
      <c r="O9" s="25">
        <f t="shared" si="6"/>
        <v>33800</v>
      </c>
      <c r="P9" s="24">
        <f>P4+14000</f>
        <v>33200</v>
      </c>
      <c r="Q9" s="25">
        <f t="shared" si="7"/>
        <v>34700</v>
      </c>
      <c r="R9" s="24">
        <f>R4+14000</f>
        <v>34300</v>
      </c>
      <c r="S9" s="25">
        <f t="shared" si="8"/>
        <v>35800</v>
      </c>
    </row>
    <row r="10" spans="1:100" ht="13.5" customHeight="1" thickBot="1" x14ac:dyDescent="0.3">
      <c r="A10" s="18" t="s">
        <v>4</v>
      </c>
      <c r="B10" s="26">
        <f>B4+20000</f>
        <v>30700</v>
      </c>
      <c r="C10" s="27">
        <f t="shared" si="0"/>
        <v>32200</v>
      </c>
      <c r="D10" s="26">
        <f>D4+20000</f>
        <v>32100</v>
      </c>
      <c r="E10" s="27">
        <f t="shared" si="1"/>
        <v>33600</v>
      </c>
      <c r="F10" s="26">
        <f>F4+20000</f>
        <v>32600</v>
      </c>
      <c r="G10" s="27">
        <f t="shared" si="2"/>
        <v>34100</v>
      </c>
      <c r="H10" s="26">
        <f>H4+20000</f>
        <v>34000</v>
      </c>
      <c r="I10" s="27">
        <f t="shared" si="3"/>
        <v>35500</v>
      </c>
      <c r="J10" s="26">
        <f>J4+28000</f>
        <v>43900</v>
      </c>
      <c r="K10" s="27">
        <f t="shared" si="4"/>
        <v>45400</v>
      </c>
      <c r="L10" s="26">
        <f>L4+28000</f>
        <v>45200</v>
      </c>
      <c r="M10" s="27">
        <f t="shared" si="5"/>
        <v>46700</v>
      </c>
      <c r="N10" s="26">
        <f>N4+28000</f>
        <v>46300</v>
      </c>
      <c r="O10" s="27">
        <f t="shared" si="6"/>
        <v>47800</v>
      </c>
      <c r="P10" s="26">
        <f>P4+28000</f>
        <v>47200</v>
      </c>
      <c r="Q10" s="27">
        <f t="shared" si="7"/>
        <v>48700</v>
      </c>
      <c r="R10" s="26">
        <f>R4+28000</f>
        <v>48300</v>
      </c>
      <c r="S10" s="27">
        <f t="shared" si="8"/>
        <v>49800</v>
      </c>
    </row>
    <row r="11" spans="1:100" ht="15.75" thickBot="1" x14ac:dyDescent="0.3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8"/>
      <c r="M11" s="8"/>
      <c r="N11" s="8"/>
      <c r="O11" s="8"/>
      <c r="P11" s="8"/>
      <c r="Q11" s="8"/>
      <c r="R11" s="8"/>
      <c r="S11" s="8"/>
    </row>
    <row r="12" spans="1:100" ht="15.75" thickBot="1" x14ac:dyDescent="0.3">
      <c r="A12" s="9" t="s">
        <v>11</v>
      </c>
      <c r="B12" s="10"/>
      <c r="C12" s="11"/>
      <c r="D12" s="1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00" ht="13.5" customHeight="1" x14ac:dyDescent="0.25"/>
    <row r="15" spans="1:100" ht="13.5" customHeight="1" x14ac:dyDescent="0.25"/>
    <row r="17" ht="13.5" customHeight="1" x14ac:dyDescent="0.25"/>
    <row r="19" ht="13.5" customHeight="1" x14ac:dyDescent="0.25"/>
  </sheetData>
  <mergeCells count="11">
    <mergeCell ref="P2:Q2"/>
    <mergeCell ref="R2:S2"/>
    <mergeCell ref="N2:O2"/>
    <mergeCell ref="A1:M1"/>
    <mergeCell ref="A2:A3"/>
    <mergeCell ref="D2:E2"/>
    <mergeCell ref="F2:G2"/>
    <mergeCell ref="B2:C2"/>
    <mergeCell ref="J2:K2"/>
    <mergeCell ref="L2:M2"/>
    <mergeCell ref="H2:I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Official rates</vt:lpstr>
    </vt:vector>
  </TitlesOfParts>
  <Company>ACCOR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PULLMAN Sochi Center RE</dc:creator>
  <cp:lastModifiedBy>vmikhalkina</cp:lastModifiedBy>
  <dcterms:created xsi:type="dcterms:W3CDTF">2018-03-15T07:32:45Z</dcterms:created>
  <dcterms:modified xsi:type="dcterms:W3CDTF">2025-02-14T13:46:56Z</dcterms:modified>
</cp:coreProperties>
</file>